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0563f0ebbda5413d/Desktop/Data Analytics Bootcamp 2020/Classwork and Projects/Crowdfunding Analysis/"/>
    </mc:Choice>
  </mc:AlternateContent>
  <xr:revisionPtr revIDLastSave="3" documentId="8_{2148F29F-360D-42B1-BA3B-8766273CBE74}" xr6:coauthVersionLast="45" xr6:coauthVersionMax="45" xr10:uidLastSave="{86E2F8C4-0ED9-41D8-910F-C13A904DC483}"/>
  <bookViews>
    <workbookView xWindow="1116" yWindow="876" windowWidth="23304" windowHeight="10044" xr2:uid="{00000000-000D-0000-FFFF-FFFF00000000}"/>
  </bookViews>
  <sheets>
    <sheet name="Kickstarter" sheetId="1" r:id="rId1"/>
    <sheet name="Descriptive Statistics" sheetId="19" r:id="rId2"/>
    <sheet name="Outcomes based on launch date" sheetId="14" r:id="rId3"/>
    <sheet name="Pivot_Subcategory" sheetId="11" r:id="rId4"/>
    <sheet name="Pivot_Parent_Categories" sheetId="8" r:id="rId5"/>
    <sheet name="Edinburg_Research" sheetId="16" r:id="rId6"/>
    <sheet name="Failed CA Kickstarters" sheetId="23" r:id="rId7"/>
    <sheet name="Successful CA Kickstarters" sheetId="22" r:id="rId8"/>
    <sheet name="Successful G.B. Kickstarters" sheetId="21" r:id="rId9"/>
    <sheet name="Failed G.B. Kickstarters" sheetId="20" r:id="rId10"/>
    <sheet name="Failed U.S. Kickstarters" sheetId="18" r:id="rId11"/>
    <sheet name="Successful U.S. Kickstarters" sheetId="17" r:id="rId12"/>
  </sheets>
  <definedNames>
    <definedName name="_xlnm._FilterDatabase" localSheetId="0" hidden="1">Kickstarter!$A$1:$T$4115</definedName>
  </definedNames>
  <calcPr calcId="191029"/>
  <pivotCaches>
    <pivotCache cacheId="2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5" i="19" l="1"/>
  <c r="C46" i="19" s="1"/>
  <c r="C39" i="19"/>
  <c r="C38" i="19"/>
  <c r="C44" i="19"/>
  <c r="C37" i="19"/>
  <c r="C43" i="19"/>
  <c r="C36" i="19"/>
  <c r="B46" i="19"/>
  <c r="B45" i="19"/>
  <c r="B44" i="19"/>
  <c r="B43" i="19"/>
  <c r="B39" i="19"/>
  <c r="B38" i="19"/>
  <c r="B37" i="19"/>
  <c r="B36" i="19"/>
  <c r="C30" i="19"/>
  <c r="C29" i="19"/>
  <c r="C31" i="19" s="1"/>
  <c r="C28" i="19"/>
  <c r="C23" i="19"/>
  <c r="C22" i="19"/>
  <c r="C24" i="19" s="1"/>
  <c r="C21" i="19"/>
  <c r="C20" i="19"/>
  <c r="B30" i="19"/>
  <c r="B29" i="19"/>
  <c r="B31" i="19" s="1"/>
  <c r="B28" i="19"/>
  <c r="B23" i="19"/>
  <c r="B22" i="19"/>
  <c r="B21" i="19"/>
  <c r="B14" i="19"/>
  <c r="B13" i="19"/>
  <c r="B12" i="19"/>
  <c r="C14" i="19"/>
  <c r="C13" i="19"/>
  <c r="C12" i="19"/>
  <c r="C7" i="19"/>
  <c r="C6" i="19"/>
  <c r="C5" i="19"/>
  <c r="B7" i="19"/>
  <c r="B6" i="19"/>
  <c r="B5" i="19"/>
  <c r="C42" i="19"/>
  <c r="C41" i="19"/>
  <c r="B42" i="19"/>
  <c r="B41" i="19"/>
  <c r="C35" i="19"/>
  <c r="C34" i="19"/>
  <c r="B35" i="19"/>
  <c r="B34" i="19"/>
  <c r="C27" i="19"/>
  <c r="C26" i="19"/>
  <c r="C19" i="19"/>
  <c r="B27" i="19"/>
  <c r="B20" i="19"/>
  <c r="B19" i="19"/>
  <c r="B26" i="19"/>
  <c r="C11" i="19"/>
  <c r="C10" i="19"/>
  <c r="B11" i="19"/>
  <c r="B10" i="19"/>
  <c r="C4" i="19"/>
  <c r="B4" i="19"/>
  <c r="C3" i="19"/>
  <c r="B3" i="19"/>
  <c r="B8" i="19" l="1"/>
  <c r="B24" i="19"/>
  <c r="C15" i="19"/>
  <c r="C8" i="19"/>
  <c r="B15" i="19"/>
  <c r="F3" i="16"/>
  <c r="F4" i="16"/>
  <c r="F5" i="16"/>
  <c r="F6" i="16"/>
  <c r="F2" i="16"/>
  <c r="D3" i="16" l="1"/>
  <c r="D4" i="16"/>
  <c r="D5" i="16"/>
  <c r="D6" i="16"/>
  <c r="D2" i="16"/>
  <c r="C3" i="16"/>
  <c r="C4" i="16"/>
  <c r="C5" i="16"/>
  <c r="C6" i="16"/>
  <c r="C2" i="16"/>
  <c r="B2" i="16"/>
  <c r="B3" i="16"/>
  <c r="B4" i="16"/>
  <c r="B5" i="16"/>
  <c r="B6" i="16"/>
  <c r="L542" i="1"/>
  <c r="L543" i="1"/>
  <c r="L544" i="1"/>
  <c r="L545" i="1"/>
  <c r="L546" i="1"/>
  <c r="L547" i="1"/>
  <c r="L548" i="1"/>
  <c r="L549" i="1"/>
  <c r="L550" i="1"/>
  <c r="L551" i="1"/>
  <c r="L552" i="1"/>
  <c r="L553" i="1"/>
  <c r="L554" i="1"/>
  <c r="L555" i="1"/>
  <c r="L556" i="1"/>
  <c r="L557" i="1"/>
  <c r="L558" i="1"/>
  <c r="L559" i="1"/>
  <c r="L560" i="1"/>
  <c r="L561" i="1"/>
  <c r="L562" i="1"/>
  <c r="L563" i="1"/>
  <c r="L564" i="1"/>
  <c r="L565" i="1"/>
  <c r="L566" i="1"/>
  <c r="L567" i="1"/>
  <c r="L568" i="1"/>
  <c r="L569" i="1"/>
  <c r="L570" i="1"/>
  <c r="L571" i="1"/>
  <c r="L572" i="1"/>
  <c r="L573" i="1"/>
  <c r="L574" i="1"/>
  <c r="L575" i="1"/>
  <c r="L576" i="1"/>
  <c r="L577" i="1"/>
  <c r="L578" i="1"/>
  <c r="L579" i="1"/>
  <c r="L580" i="1"/>
  <c r="L581" i="1"/>
  <c r="L582" i="1"/>
  <c r="L583" i="1"/>
  <c r="L584" i="1"/>
  <c r="L585" i="1"/>
  <c r="L586" i="1"/>
  <c r="L587" i="1"/>
  <c r="L588" i="1"/>
  <c r="L589" i="1"/>
  <c r="L590" i="1"/>
  <c r="L591" i="1"/>
  <c r="L592" i="1"/>
  <c r="L593" i="1"/>
  <c r="L594" i="1"/>
  <c r="L595" i="1"/>
  <c r="L596" i="1"/>
  <c r="L597" i="1"/>
  <c r="L598" i="1"/>
  <c r="L599" i="1"/>
  <c r="L600" i="1"/>
  <c r="L601" i="1"/>
  <c r="L602" i="1"/>
  <c r="L603" i="1"/>
  <c r="L604" i="1"/>
  <c r="L605" i="1"/>
  <c r="L606" i="1"/>
  <c r="L607" i="1"/>
  <c r="L608" i="1"/>
  <c r="L609" i="1"/>
  <c r="L610" i="1"/>
  <c r="L611" i="1"/>
  <c r="L612" i="1"/>
  <c r="L613" i="1"/>
  <c r="L614" i="1"/>
  <c r="L615" i="1"/>
  <c r="L616" i="1"/>
  <c r="L617" i="1"/>
  <c r="L618" i="1"/>
  <c r="L619" i="1"/>
  <c r="L620" i="1"/>
  <c r="L621" i="1"/>
  <c r="L622" i="1"/>
  <c r="L623" i="1"/>
  <c r="L624" i="1"/>
  <c r="L625" i="1"/>
  <c r="L626" i="1"/>
  <c r="L627" i="1"/>
  <c r="L628" i="1"/>
  <c r="L629" i="1"/>
  <c r="L630" i="1"/>
  <c r="L631" i="1"/>
  <c r="L632" i="1"/>
  <c r="L633" i="1"/>
  <c r="L634" i="1"/>
  <c r="L635" i="1"/>
  <c r="L636" i="1"/>
  <c r="L637" i="1"/>
  <c r="L638" i="1"/>
  <c r="L639" i="1"/>
  <c r="L640" i="1"/>
  <c r="L641" i="1"/>
  <c r="L642" i="1"/>
  <c r="L643" i="1"/>
  <c r="L644" i="1"/>
  <c r="L645" i="1"/>
  <c r="L646" i="1"/>
  <c r="L647" i="1"/>
  <c r="L648" i="1"/>
  <c r="L649" i="1"/>
  <c r="L650" i="1"/>
  <c r="L651" i="1"/>
  <c r="L652" i="1"/>
  <c r="L653" i="1"/>
  <c r="L654" i="1"/>
  <c r="L655" i="1"/>
  <c r="L656" i="1"/>
  <c r="L657" i="1"/>
  <c r="L658" i="1"/>
  <c r="L659" i="1"/>
  <c r="L660" i="1"/>
  <c r="L661" i="1"/>
  <c r="L662" i="1"/>
  <c r="L663" i="1"/>
  <c r="L664" i="1"/>
  <c r="L665" i="1"/>
  <c r="L666" i="1"/>
  <c r="L667" i="1"/>
  <c r="L668" i="1"/>
  <c r="L669" i="1"/>
  <c r="L670" i="1"/>
  <c r="L671" i="1"/>
  <c r="L672" i="1"/>
  <c r="L673" i="1"/>
  <c r="L674" i="1"/>
  <c r="L675" i="1"/>
  <c r="L676" i="1"/>
  <c r="L677" i="1"/>
  <c r="L678" i="1"/>
  <c r="L679" i="1"/>
  <c r="L680" i="1"/>
  <c r="L681" i="1"/>
  <c r="L682" i="1"/>
  <c r="L683" i="1"/>
  <c r="L684" i="1"/>
  <c r="L685" i="1"/>
  <c r="L686" i="1"/>
  <c r="L687" i="1"/>
  <c r="L688" i="1"/>
  <c r="L689" i="1"/>
  <c r="L690" i="1"/>
  <c r="L691" i="1"/>
  <c r="L692" i="1"/>
  <c r="L693" i="1"/>
  <c r="L694" i="1"/>
  <c r="L695" i="1"/>
  <c r="L696" i="1"/>
  <c r="L697" i="1"/>
  <c r="L698" i="1"/>
  <c r="L699" i="1"/>
  <c r="L700" i="1"/>
  <c r="L701" i="1"/>
  <c r="L702" i="1"/>
  <c r="L703" i="1"/>
  <c r="L704" i="1"/>
  <c r="L705" i="1"/>
  <c r="L706" i="1"/>
  <c r="L707" i="1"/>
  <c r="L708" i="1"/>
  <c r="L709" i="1"/>
  <c r="L710" i="1"/>
  <c r="L711" i="1"/>
  <c r="L712" i="1"/>
  <c r="L713" i="1"/>
  <c r="L714" i="1"/>
  <c r="L715" i="1"/>
  <c r="L716" i="1"/>
  <c r="L717" i="1"/>
  <c r="L718" i="1"/>
  <c r="L719" i="1"/>
  <c r="L720" i="1"/>
  <c r="L721" i="1"/>
  <c r="L722" i="1"/>
  <c r="L723" i="1"/>
  <c r="L724" i="1"/>
  <c r="L725" i="1"/>
  <c r="L726" i="1"/>
  <c r="L727" i="1"/>
  <c r="L728" i="1"/>
  <c r="L729" i="1"/>
  <c r="L730" i="1"/>
  <c r="L731" i="1"/>
  <c r="L732" i="1"/>
  <c r="L733" i="1"/>
  <c r="L734" i="1"/>
  <c r="L735" i="1"/>
  <c r="L736" i="1"/>
  <c r="L737" i="1"/>
  <c r="L738" i="1"/>
  <c r="L739" i="1"/>
  <c r="L740" i="1"/>
  <c r="L741" i="1"/>
  <c r="L742" i="1"/>
  <c r="L743" i="1"/>
  <c r="L744" i="1"/>
  <c r="L745" i="1"/>
  <c r="L746" i="1"/>
  <c r="L747" i="1"/>
  <c r="L748" i="1"/>
  <c r="L749" i="1"/>
  <c r="L750" i="1"/>
  <c r="L751" i="1"/>
  <c r="L752" i="1"/>
  <c r="L753" i="1"/>
  <c r="L754" i="1"/>
  <c r="L755" i="1"/>
  <c r="L756" i="1"/>
  <c r="L757" i="1"/>
  <c r="L758" i="1"/>
  <c r="L759" i="1"/>
  <c r="L760" i="1"/>
  <c r="L761" i="1"/>
  <c r="L762" i="1"/>
  <c r="L763" i="1"/>
  <c r="L764" i="1"/>
  <c r="L765" i="1"/>
  <c r="L766" i="1"/>
  <c r="L767" i="1"/>
  <c r="L768" i="1"/>
  <c r="L769" i="1"/>
  <c r="L770" i="1"/>
  <c r="L771" i="1"/>
  <c r="L772" i="1"/>
  <c r="L773" i="1"/>
  <c r="L774" i="1"/>
  <c r="L775" i="1"/>
  <c r="L776" i="1"/>
  <c r="L777" i="1"/>
  <c r="L778" i="1"/>
  <c r="L779" i="1"/>
  <c r="L780" i="1"/>
  <c r="L781" i="1"/>
  <c r="L782" i="1"/>
  <c r="L783" i="1"/>
  <c r="L784" i="1"/>
  <c r="L785" i="1"/>
  <c r="L786" i="1"/>
  <c r="L787" i="1"/>
  <c r="L788" i="1"/>
  <c r="L789" i="1"/>
  <c r="L790" i="1"/>
  <c r="L791" i="1"/>
  <c r="L792" i="1"/>
  <c r="L793" i="1"/>
  <c r="L794" i="1"/>
  <c r="L795" i="1"/>
  <c r="L796" i="1"/>
  <c r="L797" i="1"/>
  <c r="L798" i="1"/>
  <c r="L799" i="1"/>
  <c r="L800" i="1"/>
  <c r="L801" i="1"/>
  <c r="L802" i="1"/>
  <c r="L803" i="1"/>
  <c r="L804" i="1"/>
  <c r="L805" i="1"/>
  <c r="L806" i="1"/>
  <c r="L807" i="1"/>
  <c r="L808" i="1"/>
  <c r="L809" i="1"/>
  <c r="L810" i="1"/>
  <c r="L811" i="1"/>
  <c r="L812" i="1"/>
  <c r="L813" i="1"/>
  <c r="L814" i="1"/>
  <c r="L815" i="1"/>
  <c r="L816" i="1"/>
  <c r="L817" i="1"/>
  <c r="L818" i="1"/>
  <c r="L819" i="1"/>
  <c r="L820" i="1"/>
  <c r="L821" i="1"/>
  <c r="L822" i="1"/>
  <c r="L823" i="1"/>
  <c r="L824" i="1"/>
  <c r="L825" i="1"/>
  <c r="L826" i="1"/>
  <c r="L827" i="1"/>
  <c r="L828" i="1"/>
  <c r="L829" i="1"/>
  <c r="L830" i="1"/>
  <c r="L831" i="1"/>
  <c r="L832" i="1"/>
  <c r="L833" i="1"/>
  <c r="L834" i="1"/>
  <c r="L835" i="1"/>
  <c r="L836" i="1"/>
  <c r="L837" i="1"/>
  <c r="L838" i="1"/>
  <c r="L839" i="1"/>
  <c r="L840" i="1"/>
  <c r="L841" i="1"/>
  <c r="L842" i="1"/>
  <c r="L843" i="1"/>
  <c r="L844" i="1"/>
  <c r="L845" i="1"/>
  <c r="L846" i="1"/>
  <c r="L847" i="1"/>
  <c r="L848" i="1"/>
  <c r="L849" i="1"/>
  <c r="L850" i="1"/>
  <c r="L851" i="1"/>
  <c r="L852" i="1"/>
  <c r="L853" i="1"/>
  <c r="L854" i="1"/>
  <c r="L855" i="1"/>
  <c r="L856" i="1"/>
  <c r="L857" i="1"/>
  <c r="L858" i="1"/>
  <c r="L859" i="1"/>
  <c r="L860" i="1"/>
  <c r="L861" i="1"/>
  <c r="L862" i="1"/>
  <c r="L863" i="1"/>
  <c r="L864" i="1"/>
  <c r="L865" i="1"/>
  <c r="L866" i="1"/>
  <c r="L867" i="1"/>
  <c r="L868" i="1"/>
  <c r="L869" i="1"/>
  <c r="L870" i="1"/>
  <c r="L871" i="1"/>
  <c r="L872" i="1"/>
  <c r="L873" i="1"/>
  <c r="L874" i="1"/>
  <c r="L875" i="1"/>
  <c r="L876" i="1"/>
  <c r="L877" i="1"/>
  <c r="L878" i="1"/>
  <c r="L879" i="1"/>
  <c r="L880" i="1"/>
  <c r="L881" i="1"/>
  <c r="L882" i="1"/>
  <c r="L883" i="1"/>
  <c r="L884" i="1"/>
  <c r="L885" i="1"/>
  <c r="L886" i="1"/>
  <c r="L887" i="1"/>
  <c r="L888" i="1"/>
  <c r="L889" i="1"/>
  <c r="L890" i="1"/>
  <c r="L891" i="1"/>
  <c r="L892" i="1"/>
  <c r="L893" i="1"/>
  <c r="L894" i="1"/>
  <c r="L895" i="1"/>
  <c r="L896" i="1"/>
  <c r="L897" i="1"/>
  <c r="L898" i="1"/>
  <c r="L899" i="1"/>
  <c r="L900" i="1"/>
  <c r="L901" i="1"/>
  <c r="L902" i="1"/>
  <c r="L903" i="1"/>
  <c r="L904" i="1"/>
  <c r="L905" i="1"/>
  <c r="L906" i="1"/>
  <c r="L907" i="1"/>
  <c r="L908" i="1"/>
  <c r="L909" i="1"/>
  <c r="L910" i="1"/>
  <c r="L911" i="1"/>
  <c r="L912" i="1"/>
  <c r="L913" i="1"/>
  <c r="L914" i="1"/>
  <c r="L915" i="1"/>
  <c r="L916" i="1"/>
  <c r="L917" i="1"/>
  <c r="L918" i="1"/>
  <c r="L919" i="1"/>
  <c r="L920" i="1"/>
  <c r="L921" i="1"/>
  <c r="L922" i="1"/>
  <c r="L923" i="1"/>
  <c r="L924" i="1"/>
  <c r="L925" i="1"/>
  <c r="L926" i="1"/>
  <c r="L927" i="1"/>
  <c r="L928" i="1"/>
  <c r="L929" i="1"/>
  <c r="L930" i="1"/>
  <c r="L931" i="1"/>
  <c r="L932" i="1"/>
  <c r="L933" i="1"/>
  <c r="L934" i="1"/>
  <c r="L935" i="1"/>
  <c r="L936" i="1"/>
  <c r="L937" i="1"/>
  <c r="L938" i="1"/>
  <c r="L939" i="1"/>
  <c r="L940" i="1"/>
  <c r="L941" i="1"/>
  <c r="L942" i="1"/>
  <c r="L943" i="1"/>
  <c r="L944" i="1"/>
  <c r="L945" i="1"/>
  <c r="L946" i="1"/>
  <c r="L947" i="1"/>
  <c r="L948" i="1"/>
  <c r="L949" i="1"/>
  <c r="L950" i="1"/>
  <c r="L951" i="1"/>
  <c r="L952" i="1"/>
  <c r="L953" i="1"/>
  <c r="L954" i="1"/>
  <c r="L955" i="1"/>
  <c r="L956" i="1"/>
  <c r="L957" i="1"/>
  <c r="L958" i="1"/>
  <c r="L959" i="1"/>
  <c r="L960" i="1"/>
  <c r="L961" i="1"/>
  <c r="L962" i="1"/>
  <c r="L963" i="1"/>
  <c r="L964" i="1"/>
  <c r="L965" i="1"/>
  <c r="L966" i="1"/>
  <c r="L967" i="1"/>
  <c r="L968" i="1"/>
  <c r="L969" i="1"/>
  <c r="L970" i="1"/>
  <c r="L971" i="1"/>
  <c r="L972" i="1"/>
  <c r="L973" i="1"/>
  <c r="L974" i="1"/>
  <c r="L975" i="1"/>
  <c r="L976" i="1"/>
  <c r="L977" i="1"/>
  <c r="L978" i="1"/>
  <c r="L979" i="1"/>
  <c r="L980" i="1"/>
  <c r="L981" i="1"/>
  <c r="L982" i="1"/>
  <c r="L983" i="1"/>
  <c r="L984" i="1"/>
  <c r="L985" i="1"/>
  <c r="L986" i="1"/>
  <c r="L987" i="1"/>
  <c r="L988" i="1"/>
  <c r="L989" i="1"/>
  <c r="L990" i="1"/>
  <c r="L991" i="1"/>
  <c r="L992" i="1"/>
  <c r="L993" i="1"/>
  <c r="L994" i="1"/>
  <c r="L995" i="1"/>
  <c r="L996" i="1"/>
  <c r="L997" i="1"/>
  <c r="L998" i="1"/>
  <c r="L999" i="1"/>
  <c r="L1000" i="1"/>
  <c r="L1001" i="1"/>
  <c r="L1002" i="1"/>
  <c r="L1003" i="1"/>
  <c r="L1004" i="1"/>
  <c r="L1005" i="1"/>
  <c r="L1006" i="1"/>
  <c r="L1007" i="1"/>
  <c r="L1008" i="1"/>
  <c r="L1009" i="1"/>
  <c r="L1010" i="1"/>
  <c r="L1011" i="1"/>
  <c r="L1012" i="1"/>
  <c r="L1013" i="1"/>
  <c r="L1014" i="1"/>
  <c r="L1015" i="1"/>
  <c r="L1016" i="1"/>
  <c r="L1017" i="1"/>
  <c r="L1018" i="1"/>
  <c r="L1019" i="1"/>
  <c r="L1020" i="1"/>
  <c r="L1021" i="1"/>
  <c r="L1022" i="1"/>
  <c r="L1023" i="1"/>
  <c r="L1024" i="1"/>
  <c r="L1025" i="1"/>
  <c r="L1026" i="1"/>
  <c r="L1027" i="1"/>
  <c r="L1028" i="1"/>
  <c r="L1029" i="1"/>
  <c r="L1030" i="1"/>
  <c r="L1031" i="1"/>
  <c r="L1032" i="1"/>
  <c r="L1033" i="1"/>
  <c r="L1034" i="1"/>
  <c r="L1035" i="1"/>
  <c r="L1036" i="1"/>
  <c r="L1037" i="1"/>
  <c r="L1038" i="1"/>
  <c r="L1039" i="1"/>
  <c r="L1040" i="1"/>
  <c r="L1041" i="1"/>
  <c r="L1042" i="1"/>
  <c r="L1043" i="1"/>
  <c r="L1044" i="1"/>
  <c r="L1045" i="1"/>
  <c r="L1046" i="1"/>
  <c r="L1047" i="1"/>
  <c r="L1048" i="1"/>
  <c r="L1049" i="1"/>
  <c r="L1050" i="1"/>
  <c r="L1051" i="1"/>
  <c r="L1052" i="1"/>
  <c r="L1053" i="1"/>
  <c r="L1054" i="1"/>
  <c r="L1055" i="1"/>
  <c r="L1056" i="1"/>
  <c r="L1057" i="1"/>
  <c r="L1058" i="1"/>
  <c r="L1059" i="1"/>
  <c r="L1060" i="1"/>
  <c r="L1061" i="1"/>
  <c r="L1062" i="1"/>
  <c r="L1063" i="1"/>
  <c r="L1064" i="1"/>
  <c r="L1065" i="1"/>
  <c r="L1066" i="1"/>
  <c r="L1067" i="1"/>
  <c r="L1068" i="1"/>
  <c r="L1069" i="1"/>
  <c r="L1070" i="1"/>
  <c r="L1071" i="1"/>
  <c r="L1072" i="1"/>
  <c r="L1073" i="1"/>
  <c r="L1074" i="1"/>
  <c r="L1075" i="1"/>
  <c r="L1076" i="1"/>
  <c r="L1077" i="1"/>
  <c r="L1078" i="1"/>
  <c r="L1079" i="1"/>
  <c r="L1080" i="1"/>
  <c r="L1081" i="1"/>
  <c r="L1082" i="1"/>
  <c r="L1083" i="1"/>
  <c r="L1084" i="1"/>
  <c r="L1085" i="1"/>
  <c r="L1086" i="1"/>
  <c r="L1087" i="1"/>
  <c r="L1088" i="1"/>
  <c r="L1089" i="1"/>
  <c r="L1090" i="1"/>
  <c r="L1091" i="1"/>
  <c r="L1092" i="1"/>
  <c r="L1093" i="1"/>
  <c r="L1094" i="1"/>
  <c r="L1095" i="1"/>
  <c r="L1096" i="1"/>
  <c r="L1097" i="1"/>
  <c r="L1098" i="1"/>
  <c r="L1099" i="1"/>
  <c r="L1100" i="1"/>
  <c r="L1101" i="1"/>
  <c r="L1102" i="1"/>
  <c r="L1103" i="1"/>
  <c r="L1104" i="1"/>
  <c r="L1105" i="1"/>
  <c r="L1106" i="1"/>
  <c r="L1107" i="1"/>
  <c r="L1108" i="1"/>
  <c r="L1109" i="1"/>
  <c r="L1110" i="1"/>
  <c r="L1111" i="1"/>
  <c r="L1112" i="1"/>
  <c r="L1113" i="1"/>
  <c r="L1114" i="1"/>
  <c r="L1115" i="1"/>
  <c r="L1116" i="1"/>
  <c r="L1117" i="1"/>
  <c r="L1118" i="1"/>
  <c r="L1119" i="1"/>
  <c r="L1120" i="1"/>
  <c r="L1121" i="1"/>
  <c r="L1122" i="1"/>
  <c r="L1123" i="1"/>
  <c r="L1124" i="1"/>
  <c r="L1125" i="1"/>
  <c r="L1126" i="1"/>
  <c r="L1127" i="1"/>
  <c r="L1128" i="1"/>
  <c r="L1129" i="1"/>
  <c r="L1130" i="1"/>
  <c r="L1131" i="1"/>
  <c r="L1132" i="1"/>
  <c r="L1133" i="1"/>
  <c r="L1134" i="1"/>
  <c r="L1135" i="1"/>
  <c r="L1136" i="1"/>
  <c r="L1137" i="1"/>
  <c r="L1138" i="1"/>
  <c r="L1139" i="1"/>
  <c r="L1140" i="1"/>
  <c r="L1141" i="1"/>
  <c r="L1142" i="1"/>
  <c r="L1143" i="1"/>
  <c r="L1144" i="1"/>
  <c r="L1145" i="1"/>
  <c r="L1146" i="1"/>
  <c r="L1147" i="1"/>
  <c r="L1148" i="1"/>
  <c r="L1149" i="1"/>
  <c r="L1150" i="1"/>
  <c r="L1151" i="1"/>
  <c r="L1152" i="1"/>
  <c r="L1153" i="1"/>
  <c r="L1154" i="1"/>
  <c r="L1155" i="1"/>
  <c r="L1156" i="1"/>
  <c r="L1157" i="1"/>
  <c r="L1158" i="1"/>
  <c r="L1159" i="1"/>
  <c r="L1160" i="1"/>
  <c r="L1161" i="1"/>
  <c r="L1162" i="1"/>
  <c r="L1163" i="1"/>
  <c r="L1164" i="1"/>
  <c r="L1165" i="1"/>
  <c r="L1166" i="1"/>
  <c r="L1167" i="1"/>
  <c r="L1168" i="1"/>
  <c r="L1169" i="1"/>
  <c r="L1170" i="1"/>
  <c r="L1171" i="1"/>
  <c r="L1172" i="1"/>
  <c r="L1173" i="1"/>
  <c r="L1174" i="1"/>
  <c r="L1175" i="1"/>
  <c r="L1176" i="1"/>
  <c r="L1177" i="1"/>
  <c r="L1178" i="1"/>
  <c r="L1179" i="1"/>
  <c r="L1180" i="1"/>
  <c r="L1181" i="1"/>
  <c r="L1182" i="1"/>
  <c r="L1183" i="1"/>
  <c r="L1184" i="1"/>
  <c r="L1185" i="1"/>
  <c r="L1186" i="1"/>
  <c r="L1187" i="1"/>
  <c r="L1188" i="1"/>
  <c r="L1189" i="1"/>
  <c r="L1190" i="1"/>
  <c r="L1191" i="1"/>
  <c r="L1192" i="1"/>
  <c r="L1193" i="1"/>
  <c r="L1194" i="1"/>
  <c r="L1195" i="1"/>
  <c r="L1196" i="1"/>
  <c r="L1197" i="1"/>
  <c r="L1198" i="1"/>
  <c r="L1199" i="1"/>
  <c r="L1200" i="1"/>
  <c r="L1201" i="1"/>
  <c r="L1202" i="1"/>
  <c r="L1203" i="1"/>
  <c r="L1204" i="1"/>
  <c r="L1205" i="1"/>
  <c r="L1206" i="1"/>
  <c r="L1207" i="1"/>
  <c r="L1208" i="1"/>
  <c r="L1209" i="1"/>
  <c r="L1210" i="1"/>
  <c r="L1211" i="1"/>
  <c r="L1212" i="1"/>
  <c r="L1213" i="1"/>
  <c r="L1214" i="1"/>
  <c r="L1215" i="1"/>
  <c r="L1216" i="1"/>
  <c r="L1217" i="1"/>
  <c r="L1218" i="1"/>
  <c r="L1219" i="1"/>
  <c r="L1220" i="1"/>
  <c r="L1221" i="1"/>
  <c r="L1222" i="1"/>
  <c r="L1223" i="1"/>
  <c r="L1224" i="1"/>
  <c r="L1225" i="1"/>
  <c r="L1226" i="1"/>
  <c r="L1227" i="1"/>
  <c r="L1228" i="1"/>
  <c r="L1229" i="1"/>
  <c r="L1230" i="1"/>
  <c r="L1231" i="1"/>
  <c r="L1232" i="1"/>
  <c r="L1233" i="1"/>
  <c r="L1234" i="1"/>
  <c r="L1235" i="1"/>
  <c r="L1236" i="1"/>
  <c r="L1237" i="1"/>
  <c r="L1238" i="1"/>
  <c r="L1239" i="1"/>
  <c r="L1240" i="1"/>
  <c r="L1241" i="1"/>
  <c r="L1242" i="1"/>
  <c r="L1243" i="1"/>
  <c r="L1244" i="1"/>
  <c r="L1245" i="1"/>
  <c r="L1246" i="1"/>
  <c r="L1247" i="1"/>
  <c r="L1248" i="1"/>
  <c r="L1249" i="1"/>
  <c r="L1250" i="1"/>
  <c r="L1251" i="1"/>
  <c r="L1252" i="1"/>
  <c r="L1253" i="1"/>
  <c r="L1254" i="1"/>
  <c r="L1255" i="1"/>
  <c r="L1256" i="1"/>
  <c r="L1257" i="1"/>
  <c r="L1258" i="1"/>
  <c r="L1259" i="1"/>
  <c r="L1260" i="1"/>
  <c r="L1261" i="1"/>
  <c r="L1262" i="1"/>
  <c r="L1263" i="1"/>
  <c r="L1264" i="1"/>
  <c r="L1265" i="1"/>
  <c r="L1266" i="1"/>
  <c r="L1267" i="1"/>
  <c r="L1268" i="1"/>
  <c r="L1269" i="1"/>
  <c r="L1270" i="1"/>
  <c r="L1271" i="1"/>
  <c r="L1272" i="1"/>
  <c r="L1273" i="1"/>
  <c r="L1274" i="1"/>
  <c r="L1275" i="1"/>
  <c r="L1276" i="1"/>
  <c r="L1277" i="1"/>
  <c r="L1278" i="1"/>
  <c r="L1279" i="1"/>
  <c r="L1280" i="1"/>
  <c r="L1281" i="1"/>
  <c r="L1282" i="1"/>
  <c r="L1283" i="1"/>
  <c r="L1284" i="1"/>
  <c r="L1285" i="1"/>
  <c r="L1286" i="1"/>
  <c r="L1287" i="1"/>
  <c r="L1288" i="1"/>
  <c r="L1289" i="1"/>
  <c r="L1290" i="1"/>
  <c r="L1291" i="1"/>
  <c r="L1292" i="1"/>
  <c r="L1293" i="1"/>
  <c r="L1294" i="1"/>
  <c r="L1295" i="1"/>
  <c r="L1296" i="1"/>
  <c r="L1297" i="1"/>
  <c r="L1298" i="1"/>
  <c r="L1299" i="1"/>
  <c r="L1300" i="1"/>
  <c r="L1301" i="1"/>
  <c r="L1302" i="1"/>
  <c r="L1303" i="1"/>
  <c r="L1304" i="1"/>
  <c r="L1305" i="1"/>
  <c r="L1306" i="1"/>
  <c r="L1307" i="1"/>
  <c r="L1308" i="1"/>
  <c r="L1309" i="1"/>
  <c r="L1310" i="1"/>
  <c r="L1311" i="1"/>
  <c r="L1312" i="1"/>
  <c r="L1313" i="1"/>
  <c r="L1314" i="1"/>
  <c r="L1315" i="1"/>
  <c r="L1316" i="1"/>
  <c r="L1317" i="1"/>
  <c r="L1318" i="1"/>
  <c r="L1319" i="1"/>
  <c r="L1320" i="1"/>
  <c r="L1321" i="1"/>
  <c r="L1322" i="1"/>
  <c r="L1323" i="1"/>
  <c r="L1324" i="1"/>
  <c r="L1325" i="1"/>
  <c r="L1326" i="1"/>
  <c r="L1327" i="1"/>
  <c r="L1328" i="1"/>
  <c r="L1329" i="1"/>
  <c r="L1330" i="1"/>
  <c r="L1331" i="1"/>
  <c r="L1332" i="1"/>
  <c r="L1333" i="1"/>
  <c r="L1334" i="1"/>
  <c r="L1335" i="1"/>
  <c r="L1336" i="1"/>
  <c r="L1337" i="1"/>
  <c r="L1338" i="1"/>
  <c r="L1339" i="1"/>
  <c r="L1340" i="1"/>
  <c r="L1341" i="1"/>
  <c r="L1342" i="1"/>
  <c r="L1343" i="1"/>
  <c r="L1344" i="1"/>
  <c r="L1345" i="1"/>
  <c r="L1346" i="1"/>
  <c r="L1347" i="1"/>
  <c r="L1348" i="1"/>
  <c r="L1349" i="1"/>
  <c r="L1350" i="1"/>
  <c r="L1351" i="1"/>
  <c r="L1352" i="1"/>
  <c r="L1353" i="1"/>
  <c r="L1354" i="1"/>
  <c r="L1355" i="1"/>
  <c r="L1356" i="1"/>
  <c r="L1357" i="1"/>
  <c r="L1358" i="1"/>
  <c r="L1359" i="1"/>
  <c r="L1360" i="1"/>
  <c r="L1361" i="1"/>
  <c r="L1362" i="1"/>
  <c r="L1363" i="1"/>
  <c r="L1364" i="1"/>
  <c r="L1365" i="1"/>
  <c r="L1366" i="1"/>
  <c r="L1367" i="1"/>
  <c r="L1368" i="1"/>
  <c r="L1369" i="1"/>
  <c r="L1370" i="1"/>
  <c r="L1371" i="1"/>
  <c r="L1372" i="1"/>
  <c r="L1373" i="1"/>
  <c r="L1374" i="1"/>
  <c r="L1375" i="1"/>
  <c r="L1376" i="1"/>
  <c r="L1377" i="1"/>
  <c r="L1378" i="1"/>
  <c r="L1379" i="1"/>
  <c r="L1380" i="1"/>
  <c r="L1381" i="1"/>
  <c r="L1382" i="1"/>
  <c r="L1383" i="1"/>
  <c r="L1384" i="1"/>
  <c r="L1385" i="1"/>
  <c r="L1386" i="1"/>
  <c r="L1387" i="1"/>
  <c r="L1388" i="1"/>
  <c r="L1389" i="1"/>
  <c r="L1390" i="1"/>
  <c r="L1391" i="1"/>
  <c r="L1392" i="1"/>
  <c r="L1393" i="1"/>
  <c r="L1394" i="1"/>
  <c r="L1395" i="1"/>
  <c r="L1396" i="1"/>
  <c r="L1397" i="1"/>
  <c r="L1398" i="1"/>
  <c r="L1399" i="1"/>
  <c r="L1400" i="1"/>
  <c r="L1401" i="1"/>
  <c r="L1402" i="1"/>
  <c r="L1403" i="1"/>
  <c r="L1404" i="1"/>
  <c r="L1405" i="1"/>
  <c r="L1406" i="1"/>
  <c r="L1407" i="1"/>
  <c r="L1408" i="1"/>
  <c r="L1409" i="1"/>
  <c r="L1410" i="1"/>
  <c r="L1411" i="1"/>
  <c r="L1412" i="1"/>
  <c r="L1413" i="1"/>
  <c r="L1414" i="1"/>
  <c r="L1415" i="1"/>
  <c r="L1416" i="1"/>
  <c r="L1417" i="1"/>
  <c r="L1418" i="1"/>
  <c r="L1419" i="1"/>
  <c r="L1420" i="1"/>
  <c r="L1421" i="1"/>
  <c r="L1422" i="1"/>
  <c r="L1423" i="1"/>
  <c r="L1424" i="1"/>
  <c r="L1425" i="1"/>
  <c r="L1426" i="1"/>
  <c r="L1427" i="1"/>
  <c r="L1428" i="1"/>
  <c r="L1429" i="1"/>
  <c r="L1430" i="1"/>
  <c r="L1431" i="1"/>
  <c r="L1432" i="1"/>
  <c r="L1433" i="1"/>
  <c r="L1434" i="1"/>
  <c r="L1435" i="1"/>
  <c r="L1436" i="1"/>
  <c r="L1437" i="1"/>
  <c r="L1438" i="1"/>
  <c r="L1439" i="1"/>
  <c r="L1440" i="1"/>
  <c r="L1441" i="1"/>
  <c r="L1442" i="1"/>
  <c r="L1443" i="1"/>
  <c r="L1444" i="1"/>
  <c r="L1445" i="1"/>
  <c r="L1446" i="1"/>
  <c r="L1447" i="1"/>
  <c r="L1448" i="1"/>
  <c r="L1449" i="1"/>
  <c r="L1450" i="1"/>
  <c r="L1451" i="1"/>
  <c r="L1452" i="1"/>
  <c r="L1453" i="1"/>
  <c r="L1454" i="1"/>
  <c r="L1455" i="1"/>
  <c r="L1456" i="1"/>
  <c r="L1457" i="1"/>
  <c r="L1458" i="1"/>
  <c r="L1459" i="1"/>
  <c r="L1460" i="1"/>
  <c r="L1461" i="1"/>
  <c r="L1462" i="1"/>
  <c r="L1463" i="1"/>
  <c r="L1464" i="1"/>
  <c r="L1465" i="1"/>
  <c r="L1466" i="1"/>
  <c r="L1467" i="1"/>
  <c r="L1468" i="1"/>
  <c r="L1469" i="1"/>
  <c r="L1470" i="1"/>
  <c r="L1471" i="1"/>
  <c r="L1472" i="1"/>
  <c r="L1473" i="1"/>
  <c r="L1474" i="1"/>
  <c r="L1475" i="1"/>
  <c r="L1476" i="1"/>
  <c r="L1477" i="1"/>
  <c r="L1478" i="1"/>
  <c r="L1479" i="1"/>
  <c r="L1480" i="1"/>
  <c r="L1481" i="1"/>
  <c r="L1482" i="1"/>
  <c r="L1483" i="1"/>
  <c r="L1484" i="1"/>
  <c r="L1485" i="1"/>
  <c r="L1486" i="1"/>
  <c r="L1487" i="1"/>
  <c r="L1488" i="1"/>
  <c r="L1489" i="1"/>
  <c r="L1490" i="1"/>
  <c r="L1491" i="1"/>
  <c r="L1492" i="1"/>
  <c r="L1493" i="1"/>
  <c r="L1494" i="1"/>
  <c r="L1495" i="1"/>
  <c r="L1496" i="1"/>
  <c r="L1497" i="1"/>
  <c r="L1498" i="1"/>
  <c r="L1499" i="1"/>
  <c r="L1500" i="1"/>
  <c r="L1501" i="1"/>
  <c r="L1502" i="1"/>
  <c r="L1503" i="1"/>
  <c r="L1504" i="1"/>
  <c r="L1505" i="1"/>
  <c r="L1506" i="1"/>
  <c r="L1507" i="1"/>
  <c r="L1508" i="1"/>
  <c r="L1509" i="1"/>
  <c r="L1510" i="1"/>
  <c r="L1511" i="1"/>
  <c r="L1512" i="1"/>
  <c r="L1513" i="1"/>
  <c r="L1514" i="1"/>
  <c r="L1515" i="1"/>
  <c r="L1516" i="1"/>
  <c r="L1517" i="1"/>
  <c r="L1518" i="1"/>
  <c r="L1519" i="1"/>
  <c r="L1520" i="1"/>
  <c r="L1521" i="1"/>
  <c r="L1522" i="1"/>
  <c r="L1523" i="1"/>
  <c r="L1524" i="1"/>
  <c r="L1525" i="1"/>
  <c r="L1526" i="1"/>
  <c r="L1527" i="1"/>
  <c r="L1528" i="1"/>
  <c r="L1529" i="1"/>
  <c r="L1530" i="1"/>
  <c r="L1531" i="1"/>
  <c r="L1532" i="1"/>
  <c r="L1533" i="1"/>
  <c r="L1534" i="1"/>
  <c r="L1535" i="1"/>
  <c r="L1536" i="1"/>
  <c r="L1537" i="1"/>
  <c r="L1538" i="1"/>
  <c r="L1539" i="1"/>
  <c r="L1540" i="1"/>
  <c r="L1541" i="1"/>
  <c r="L1542" i="1"/>
  <c r="L1543" i="1"/>
  <c r="L1544" i="1"/>
  <c r="L1545" i="1"/>
  <c r="L1546" i="1"/>
  <c r="L1547" i="1"/>
  <c r="L1548" i="1"/>
  <c r="L1549" i="1"/>
  <c r="L1550" i="1"/>
  <c r="L1551" i="1"/>
  <c r="L1552" i="1"/>
  <c r="L1553" i="1"/>
  <c r="L1554" i="1"/>
  <c r="L1555" i="1"/>
  <c r="L1556" i="1"/>
  <c r="L1557" i="1"/>
  <c r="L1558" i="1"/>
  <c r="L1559" i="1"/>
  <c r="L1560" i="1"/>
  <c r="L1561" i="1"/>
  <c r="L1562" i="1"/>
  <c r="L1563" i="1"/>
  <c r="L1564" i="1"/>
  <c r="L1565" i="1"/>
  <c r="L1566" i="1"/>
  <c r="L1567" i="1"/>
  <c r="L1568" i="1"/>
  <c r="L1569" i="1"/>
  <c r="L1570" i="1"/>
  <c r="L1571" i="1"/>
  <c r="L1572" i="1"/>
  <c r="L1573" i="1"/>
  <c r="L1574" i="1"/>
  <c r="L1575" i="1"/>
  <c r="L1576" i="1"/>
  <c r="L1577" i="1"/>
  <c r="L1578" i="1"/>
  <c r="L1579" i="1"/>
  <c r="L1580" i="1"/>
  <c r="L1581" i="1"/>
  <c r="L1582" i="1"/>
  <c r="L1583" i="1"/>
  <c r="L1584" i="1"/>
  <c r="L1585" i="1"/>
  <c r="L1586" i="1"/>
  <c r="L1587" i="1"/>
  <c r="L1588" i="1"/>
  <c r="L1589" i="1"/>
  <c r="L1590" i="1"/>
  <c r="L1591" i="1"/>
  <c r="L1592" i="1"/>
  <c r="L1593" i="1"/>
  <c r="L1594" i="1"/>
  <c r="L1595" i="1"/>
  <c r="L1596" i="1"/>
  <c r="L1597" i="1"/>
  <c r="L1598" i="1"/>
  <c r="L1599" i="1"/>
  <c r="L1600" i="1"/>
  <c r="L1601" i="1"/>
  <c r="L1602" i="1"/>
  <c r="L1603" i="1"/>
  <c r="L1604" i="1"/>
  <c r="L1605" i="1"/>
  <c r="L1606" i="1"/>
  <c r="L1607" i="1"/>
  <c r="L1608" i="1"/>
  <c r="L1609" i="1"/>
  <c r="L1610" i="1"/>
  <c r="L1611" i="1"/>
  <c r="L1612" i="1"/>
  <c r="L1613" i="1"/>
  <c r="L1614" i="1"/>
  <c r="L1615" i="1"/>
  <c r="L1616" i="1"/>
  <c r="L1617" i="1"/>
  <c r="L1618" i="1"/>
  <c r="L1619" i="1"/>
  <c r="L1620" i="1"/>
  <c r="L1621" i="1"/>
  <c r="L1622" i="1"/>
  <c r="L1623" i="1"/>
  <c r="L1624" i="1"/>
  <c r="L1625" i="1"/>
  <c r="L1626" i="1"/>
  <c r="L1627" i="1"/>
  <c r="L1628" i="1"/>
  <c r="L1629" i="1"/>
  <c r="L1630" i="1"/>
  <c r="L1631" i="1"/>
  <c r="L1632" i="1"/>
  <c r="L1633" i="1"/>
  <c r="L1634" i="1"/>
  <c r="L1635" i="1"/>
  <c r="L1636" i="1"/>
  <c r="L1637" i="1"/>
  <c r="L1638" i="1"/>
  <c r="L1639" i="1"/>
  <c r="L1640" i="1"/>
  <c r="L1641" i="1"/>
  <c r="L1642" i="1"/>
  <c r="L1643" i="1"/>
  <c r="L1644" i="1"/>
  <c r="L1645" i="1"/>
  <c r="L1646" i="1"/>
  <c r="L1647" i="1"/>
  <c r="L1648" i="1"/>
  <c r="L1649" i="1"/>
  <c r="L1650" i="1"/>
  <c r="L1651" i="1"/>
  <c r="L1652" i="1"/>
  <c r="L1653" i="1"/>
  <c r="L1654" i="1"/>
  <c r="L1655" i="1"/>
  <c r="L1656" i="1"/>
  <c r="L1657" i="1"/>
  <c r="L1658" i="1"/>
  <c r="L1659" i="1"/>
  <c r="L1660" i="1"/>
  <c r="L1661" i="1"/>
  <c r="L1662" i="1"/>
  <c r="L1663" i="1"/>
  <c r="L1664" i="1"/>
  <c r="L1665" i="1"/>
  <c r="L1666" i="1"/>
  <c r="L1667" i="1"/>
  <c r="L1668" i="1"/>
  <c r="L1669" i="1"/>
  <c r="L1670" i="1"/>
  <c r="L1671" i="1"/>
  <c r="L1672" i="1"/>
  <c r="L1673" i="1"/>
  <c r="L1674" i="1"/>
  <c r="L1675" i="1"/>
  <c r="L1676" i="1"/>
  <c r="L1677" i="1"/>
  <c r="L1678" i="1"/>
  <c r="L1679" i="1"/>
  <c r="L1680" i="1"/>
  <c r="L1681" i="1"/>
  <c r="L1682" i="1"/>
  <c r="L1683" i="1"/>
  <c r="L1684" i="1"/>
  <c r="L1685" i="1"/>
  <c r="L1686" i="1"/>
  <c r="L1687" i="1"/>
  <c r="L1688" i="1"/>
  <c r="L1689" i="1"/>
  <c r="L1690" i="1"/>
  <c r="L1691" i="1"/>
  <c r="L1692" i="1"/>
  <c r="L1693" i="1"/>
  <c r="L1694" i="1"/>
  <c r="L1695" i="1"/>
  <c r="L1696" i="1"/>
  <c r="L1697" i="1"/>
  <c r="L1698" i="1"/>
  <c r="L1699" i="1"/>
  <c r="L1700" i="1"/>
  <c r="L1701" i="1"/>
  <c r="L1702" i="1"/>
  <c r="L1703" i="1"/>
  <c r="L1704" i="1"/>
  <c r="L1705" i="1"/>
  <c r="L1706" i="1"/>
  <c r="L1707" i="1"/>
  <c r="L1708" i="1"/>
  <c r="L1709" i="1"/>
  <c r="L1710" i="1"/>
  <c r="L1711" i="1"/>
  <c r="L1712" i="1"/>
  <c r="L1713" i="1"/>
  <c r="L1714" i="1"/>
  <c r="L1715" i="1"/>
  <c r="L1716" i="1"/>
  <c r="L1717" i="1"/>
  <c r="L1718" i="1"/>
  <c r="L1719" i="1"/>
  <c r="L1720" i="1"/>
  <c r="L1721" i="1"/>
  <c r="L1722" i="1"/>
  <c r="L1723" i="1"/>
  <c r="L1724" i="1"/>
  <c r="L1725" i="1"/>
  <c r="L1726" i="1"/>
  <c r="L1727" i="1"/>
  <c r="L1728" i="1"/>
  <c r="L1729" i="1"/>
  <c r="L1730" i="1"/>
  <c r="L1731" i="1"/>
  <c r="L1732" i="1"/>
  <c r="L1733" i="1"/>
  <c r="L1734" i="1"/>
  <c r="L1735" i="1"/>
  <c r="L1736" i="1"/>
  <c r="L1737" i="1"/>
  <c r="L1738" i="1"/>
  <c r="L1739" i="1"/>
  <c r="L1740" i="1"/>
  <c r="L1741" i="1"/>
  <c r="L1742" i="1"/>
  <c r="L1743" i="1"/>
  <c r="L1744" i="1"/>
  <c r="L1745" i="1"/>
  <c r="L1746" i="1"/>
  <c r="L1747" i="1"/>
  <c r="L1748" i="1"/>
  <c r="L1749" i="1"/>
  <c r="L1750" i="1"/>
  <c r="L1751" i="1"/>
  <c r="L1752" i="1"/>
  <c r="L1753" i="1"/>
  <c r="L1754" i="1"/>
  <c r="L1755" i="1"/>
  <c r="L1756" i="1"/>
  <c r="L1757" i="1"/>
  <c r="L1758" i="1"/>
  <c r="L1759" i="1"/>
  <c r="L1760" i="1"/>
  <c r="L1761" i="1"/>
  <c r="L1762" i="1"/>
  <c r="L1763" i="1"/>
  <c r="L1764" i="1"/>
  <c r="L1765" i="1"/>
  <c r="L1766" i="1"/>
  <c r="L1767" i="1"/>
  <c r="L1768" i="1"/>
  <c r="L1769" i="1"/>
  <c r="L1770" i="1"/>
  <c r="L1771" i="1"/>
  <c r="L1772" i="1"/>
  <c r="L1773" i="1"/>
  <c r="L1774" i="1"/>
  <c r="L1775" i="1"/>
  <c r="L1776" i="1"/>
  <c r="L1777" i="1"/>
  <c r="L1778" i="1"/>
  <c r="L1779" i="1"/>
  <c r="L1780" i="1"/>
  <c r="L1781" i="1"/>
  <c r="L1782" i="1"/>
  <c r="L1783" i="1"/>
  <c r="L1784" i="1"/>
  <c r="L1785" i="1"/>
  <c r="L1786" i="1"/>
  <c r="L1787" i="1"/>
  <c r="L1788" i="1"/>
  <c r="L1789" i="1"/>
  <c r="L1790" i="1"/>
  <c r="L1791" i="1"/>
  <c r="L1792" i="1"/>
  <c r="L1793" i="1"/>
  <c r="L1794" i="1"/>
  <c r="L1795" i="1"/>
  <c r="L1796" i="1"/>
  <c r="L1797" i="1"/>
  <c r="L1798" i="1"/>
  <c r="L1799" i="1"/>
  <c r="L1800" i="1"/>
  <c r="L1801" i="1"/>
  <c r="L1802" i="1"/>
  <c r="L1803" i="1"/>
  <c r="L1804" i="1"/>
  <c r="L1805" i="1"/>
  <c r="L1806" i="1"/>
  <c r="L1807" i="1"/>
  <c r="L1808" i="1"/>
  <c r="L1809" i="1"/>
  <c r="L1810" i="1"/>
  <c r="L1811" i="1"/>
  <c r="L1812" i="1"/>
  <c r="L1813" i="1"/>
  <c r="L1814" i="1"/>
  <c r="L1815" i="1"/>
  <c r="L1816" i="1"/>
  <c r="L1817" i="1"/>
  <c r="L1818" i="1"/>
  <c r="L1819" i="1"/>
  <c r="L1820" i="1"/>
  <c r="L1821" i="1"/>
  <c r="L1822" i="1"/>
  <c r="L1823" i="1"/>
  <c r="L1824" i="1"/>
  <c r="L1825" i="1"/>
  <c r="L1826" i="1"/>
  <c r="L1827" i="1"/>
  <c r="L1828" i="1"/>
  <c r="L1829" i="1"/>
  <c r="L1830" i="1"/>
  <c r="L1831" i="1"/>
  <c r="L1832" i="1"/>
  <c r="L1833" i="1"/>
  <c r="L1834" i="1"/>
  <c r="L1835" i="1"/>
  <c r="L1836" i="1"/>
  <c r="L1837" i="1"/>
  <c r="L1838" i="1"/>
  <c r="L1839" i="1"/>
  <c r="L1840" i="1"/>
  <c r="L1841" i="1"/>
  <c r="L1842" i="1"/>
  <c r="L1843" i="1"/>
  <c r="L1844" i="1"/>
  <c r="L1845" i="1"/>
  <c r="L1846" i="1"/>
  <c r="L1847" i="1"/>
  <c r="L1848" i="1"/>
  <c r="L1849" i="1"/>
  <c r="L1850" i="1"/>
  <c r="L1851" i="1"/>
  <c r="L1852" i="1"/>
  <c r="L1853" i="1"/>
  <c r="L1854" i="1"/>
  <c r="L1855" i="1"/>
  <c r="L1856" i="1"/>
  <c r="L1857" i="1"/>
  <c r="L1858" i="1"/>
  <c r="L1859" i="1"/>
  <c r="L1860" i="1"/>
  <c r="L1861" i="1"/>
  <c r="L1862" i="1"/>
  <c r="L1863" i="1"/>
  <c r="L1864" i="1"/>
  <c r="L1865" i="1"/>
  <c r="L1866" i="1"/>
  <c r="L1867" i="1"/>
  <c r="L1868" i="1"/>
  <c r="L1869" i="1"/>
  <c r="L1870" i="1"/>
  <c r="L1871" i="1"/>
  <c r="L1872" i="1"/>
  <c r="L1873" i="1"/>
  <c r="L1874" i="1"/>
  <c r="L1875" i="1"/>
  <c r="L1876" i="1"/>
  <c r="L1877" i="1"/>
  <c r="L1878" i="1"/>
  <c r="L1879" i="1"/>
  <c r="L1880" i="1"/>
  <c r="L1881" i="1"/>
  <c r="L1882" i="1"/>
  <c r="L1883" i="1"/>
  <c r="L1884" i="1"/>
  <c r="L1885" i="1"/>
  <c r="L1886" i="1"/>
  <c r="L1887" i="1"/>
  <c r="L1888" i="1"/>
  <c r="L1889" i="1"/>
  <c r="L1890" i="1"/>
  <c r="L1891" i="1"/>
  <c r="L1892" i="1"/>
  <c r="L1893" i="1"/>
  <c r="L1894" i="1"/>
  <c r="L1895" i="1"/>
  <c r="L1896" i="1"/>
  <c r="L1897" i="1"/>
  <c r="L1898" i="1"/>
  <c r="L1899" i="1"/>
  <c r="L1900" i="1"/>
  <c r="L1901" i="1"/>
  <c r="L1902" i="1"/>
  <c r="L1903" i="1"/>
  <c r="L1904" i="1"/>
  <c r="L1905" i="1"/>
  <c r="L1906" i="1"/>
  <c r="L1907" i="1"/>
  <c r="L1908" i="1"/>
  <c r="L1909" i="1"/>
  <c r="L1910" i="1"/>
  <c r="L1911" i="1"/>
  <c r="L1912" i="1"/>
  <c r="L1913" i="1"/>
  <c r="L1914" i="1"/>
  <c r="L1915" i="1"/>
  <c r="L1916" i="1"/>
  <c r="L1917" i="1"/>
  <c r="L1918" i="1"/>
  <c r="L1919" i="1"/>
  <c r="L1920" i="1"/>
  <c r="L1921" i="1"/>
  <c r="L1922" i="1"/>
  <c r="L1923" i="1"/>
  <c r="L1924" i="1"/>
  <c r="L1925" i="1"/>
  <c r="L1926" i="1"/>
  <c r="L1927" i="1"/>
  <c r="L1928" i="1"/>
  <c r="L1929" i="1"/>
  <c r="L1930" i="1"/>
  <c r="L1931" i="1"/>
  <c r="L1932" i="1"/>
  <c r="L1933" i="1"/>
  <c r="L1934" i="1"/>
  <c r="L1935" i="1"/>
  <c r="L1936" i="1"/>
  <c r="L1937" i="1"/>
  <c r="L1938" i="1"/>
  <c r="L1939" i="1"/>
  <c r="L1940" i="1"/>
  <c r="L1941" i="1"/>
  <c r="L1942" i="1"/>
  <c r="L1943" i="1"/>
  <c r="L1944" i="1"/>
  <c r="L1945" i="1"/>
  <c r="L1946" i="1"/>
  <c r="L1947" i="1"/>
  <c r="L1948" i="1"/>
  <c r="L1949" i="1"/>
  <c r="L1950" i="1"/>
  <c r="L1951" i="1"/>
  <c r="L1952" i="1"/>
  <c r="L1953" i="1"/>
  <c r="L1954" i="1"/>
  <c r="L1955" i="1"/>
  <c r="L1956" i="1"/>
  <c r="L1957" i="1"/>
  <c r="L1958" i="1"/>
  <c r="L1959" i="1"/>
  <c r="L1960" i="1"/>
  <c r="L1961" i="1"/>
  <c r="L1962" i="1"/>
  <c r="L1963" i="1"/>
  <c r="L1964" i="1"/>
  <c r="L1965" i="1"/>
  <c r="L1966" i="1"/>
  <c r="L1967" i="1"/>
  <c r="L1968" i="1"/>
  <c r="L1969" i="1"/>
  <c r="L1970" i="1"/>
  <c r="L1971" i="1"/>
  <c r="L1972" i="1"/>
  <c r="L1973" i="1"/>
  <c r="L1974" i="1"/>
  <c r="L1975" i="1"/>
  <c r="L1976" i="1"/>
  <c r="L1977" i="1"/>
  <c r="L1978" i="1"/>
  <c r="L1979" i="1"/>
  <c r="L1980" i="1"/>
  <c r="L1981" i="1"/>
  <c r="L1982" i="1"/>
  <c r="L1983" i="1"/>
  <c r="L1984" i="1"/>
  <c r="L1985" i="1"/>
  <c r="L1986" i="1"/>
  <c r="L1987" i="1"/>
  <c r="L1988" i="1"/>
  <c r="L1989" i="1"/>
  <c r="L1990" i="1"/>
  <c r="L1991" i="1"/>
  <c r="L1992" i="1"/>
  <c r="L1993" i="1"/>
  <c r="L1994" i="1"/>
  <c r="L1995" i="1"/>
  <c r="L1996" i="1"/>
  <c r="L1997" i="1"/>
  <c r="L1998" i="1"/>
  <c r="L1999" i="1"/>
  <c r="L2000" i="1"/>
  <c r="L2001" i="1"/>
  <c r="L2002" i="1"/>
  <c r="L2003" i="1"/>
  <c r="L2004" i="1"/>
  <c r="L2005" i="1"/>
  <c r="L2006" i="1"/>
  <c r="L2007" i="1"/>
  <c r="L2008" i="1"/>
  <c r="L2009" i="1"/>
  <c r="L2010" i="1"/>
  <c r="L2011" i="1"/>
  <c r="L2012" i="1"/>
  <c r="L2013" i="1"/>
  <c r="L2014" i="1"/>
  <c r="L2015" i="1"/>
  <c r="L2016" i="1"/>
  <c r="L2017" i="1"/>
  <c r="L2018" i="1"/>
  <c r="L2019" i="1"/>
  <c r="L2020" i="1"/>
  <c r="L2021" i="1"/>
  <c r="L2022" i="1"/>
  <c r="L2023" i="1"/>
  <c r="L2024" i="1"/>
  <c r="L2025" i="1"/>
  <c r="L2026" i="1"/>
  <c r="L2027" i="1"/>
  <c r="L2028" i="1"/>
  <c r="L2029" i="1"/>
  <c r="L2030" i="1"/>
  <c r="L2031" i="1"/>
  <c r="L2032" i="1"/>
  <c r="L2033" i="1"/>
  <c r="L2034" i="1"/>
  <c r="L2035" i="1"/>
  <c r="L2036" i="1"/>
  <c r="L2037" i="1"/>
  <c r="L2038" i="1"/>
  <c r="L2039" i="1"/>
  <c r="L2040" i="1"/>
  <c r="L2041" i="1"/>
  <c r="L2042" i="1"/>
  <c r="L2043" i="1"/>
  <c r="L2044" i="1"/>
  <c r="L2045" i="1"/>
  <c r="L2046" i="1"/>
  <c r="L2047" i="1"/>
  <c r="L2048" i="1"/>
  <c r="L2049" i="1"/>
  <c r="L2050" i="1"/>
  <c r="L2051" i="1"/>
  <c r="L2052" i="1"/>
  <c r="L2053" i="1"/>
  <c r="L2054" i="1"/>
  <c r="L2055" i="1"/>
  <c r="L2056" i="1"/>
  <c r="L2057" i="1"/>
  <c r="L2058" i="1"/>
  <c r="L2059" i="1"/>
  <c r="L2060" i="1"/>
  <c r="L2061" i="1"/>
  <c r="L2062" i="1"/>
  <c r="L2063" i="1"/>
  <c r="L2064" i="1"/>
  <c r="L2065" i="1"/>
  <c r="L2066" i="1"/>
  <c r="L2067" i="1"/>
  <c r="L2068" i="1"/>
  <c r="L2069" i="1"/>
  <c r="L2070" i="1"/>
  <c r="L2071" i="1"/>
  <c r="L2072" i="1"/>
  <c r="L2073" i="1"/>
  <c r="L2074" i="1"/>
  <c r="L2075" i="1"/>
  <c r="L2076" i="1"/>
  <c r="L2077" i="1"/>
  <c r="L2078" i="1"/>
  <c r="L2079" i="1"/>
  <c r="L2080" i="1"/>
  <c r="L2081" i="1"/>
  <c r="L2082" i="1"/>
  <c r="L2083" i="1"/>
  <c r="L2084" i="1"/>
  <c r="L2085" i="1"/>
  <c r="L2086" i="1"/>
  <c r="L2087" i="1"/>
  <c r="L2088" i="1"/>
  <c r="L2089" i="1"/>
  <c r="L2090" i="1"/>
  <c r="L2091" i="1"/>
  <c r="L2092" i="1"/>
  <c r="L2093" i="1"/>
  <c r="L2094" i="1"/>
  <c r="L2095" i="1"/>
  <c r="L2096" i="1"/>
  <c r="L2097" i="1"/>
  <c r="L2098" i="1"/>
  <c r="L2099" i="1"/>
  <c r="L2100" i="1"/>
  <c r="L2101" i="1"/>
  <c r="L2102" i="1"/>
  <c r="L2103" i="1"/>
  <c r="L2104" i="1"/>
  <c r="L2105" i="1"/>
  <c r="L2106" i="1"/>
  <c r="L2107" i="1"/>
  <c r="L2108" i="1"/>
  <c r="L2109" i="1"/>
  <c r="L2110" i="1"/>
  <c r="L2111" i="1"/>
  <c r="L2112" i="1"/>
  <c r="L2113" i="1"/>
  <c r="L2114" i="1"/>
  <c r="L2115" i="1"/>
  <c r="L2116" i="1"/>
  <c r="L2117" i="1"/>
  <c r="L2118" i="1"/>
  <c r="L2119" i="1"/>
  <c r="L2120" i="1"/>
  <c r="L2121" i="1"/>
  <c r="L2122" i="1"/>
  <c r="L2123" i="1"/>
  <c r="L2124" i="1"/>
  <c r="L2125" i="1"/>
  <c r="L2126" i="1"/>
  <c r="L2127" i="1"/>
  <c r="L2128" i="1"/>
  <c r="L2129" i="1"/>
  <c r="L2130" i="1"/>
  <c r="L2131" i="1"/>
  <c r="L2132" i="1"/>
  <c r="L2133" i="1"/>
  <c r="L2134" i="1"/>
  <c r="L2135" i="1"/>
  <c r="L2136" i="1"/>
  <c r="L2137" i="1"/>
  <c r="L2138" i="1"/>
  <c r="L2139" i="1"/>
  <c r="L2140" i="1"/>
  <c r="L2141" i="1"/>
  <c r="L2142" i="1"/>
  <c r="L2143" i="1"/>
  <c r="L2144" i="1"/>
  <c r="L2145" i="1"/>
  <c r="L2146" i="1"/>
  <c r="L2147" i="1"/>
  <c r="L2148" i="1"/>
  <c r="L2149" i="1"/>
  <c r="L2150" i="1"/>
  <c r="L2151" i="1"/>
  <c r="L2152" i="1"/>
  <c r="L2153" i="1"/>
  <c r="L2154" i="1"/>
  <c r="L2155" i="1"/>
  <c r="L2156" i="1"/>
  <c r="L2157" i="1"/>
  <c r="L2158" i="1"/>
  <c r="L2159" i="1"/>
  <c r="L2160" i="1"/>
  <c r="L2161" i="1"/>
  <c r="L2162" i="1"/>
  <c r="L2163" i="1"/>
  <c r="L2164" i="1"/>
  <c r="L2165" i="1"/>
  <c r="L2166" i="1"/>
  <c r="L2167" i="1"/>
  <c r="L2168" i="1"/>
  <c r="L2169" i="1"/>
  <c r="L2170" i="1"/>
  <c r="L2171" i="1"/>
  <c r="L2172" i="1"/>
  <c r="L2173" i="1"/>
  <c r="L2174" i="1"/>
  <c r="L2175" i="1"/>
  <c r="L2176" i="1"/>
  <c r="L2177" i="1"/>
  <c r="L2178" i="1"/>
  <c r="L2179" i="1"/>
  <c r="L2180" i="1"/>
  <c r="L2181" i="1"/>
  <c r="L2182" i="1"/>
  <c r="L2183" i="1"/>
  <c r="L2184" i="1"/>
  <c r="L2185" i="1"/>
  <c r="L2186" i="1"/>
  <c r="L2187" i="1"/>
  <c r="L2188" i="1"/>
  <c r="L2189" i="1"/>
  <c r="L2190" i="1"/>
  <c r="L2191" i="1"/>
  <c r="L2192" i="1"/>
  <c r="L2193" i="1"/>
  <c r="L2194" i="1"/>
  <c r="L2195" i="1"/>
  <c r="L2196" i="1"/>
  <c r="L2197" i="1"/>
  <c r="L2198" i="1"/>
  <c r="L2199" i="1"/>
  <c r="L2200" i="1"/>
  <c r="L2201" i="1"/>
  <c r="L2202" i="1"/>
  <c r="L2203" i="1"/>
  <c r="L2204" i="1"/>
  <c r="L2205" i="1"/>
  <c r="L2206" i="1"/>
  <c r="L2207" i="1"/>
  <c r="L2208" i="1"/>
  <c r="L2209" i="1"/>
  <c r="L2210" i="1"/>
  <c r="L2211" i="1"/>
  <c r="L2212" i="1"/>
  <c r="L2213" i="1"/>
  <c r="L2214" i="1"/>
  <c r="L2215" i="1"/>
  <c r="L2216" i="1"/>
  <c r="L2217" i="1"/>
  <c r="L2218" i="1"/>
  <c r="L2219" i="1"/>
  <c r="L2220" i="1"/>
  <c r="L2221" i="1"/>
  <c r="L2222" i="1"/>
  <c r="L2223" i="1"/>
  <c r="L2224" i="1"/>
  <c r="L2225" i="1"/>
  <c r="L2226" i="1"/>
  <c r="L2227" i="1"/>
  <c r="L2228" i="1"/>
  <c r="L2229" i="1"/>
  <c r="L2230" i="1"/>
  <c r="L2231" i="1"/>
  <c r="L2232" i="1"/>
  <c r="L2233" i="1"/>
  <c r="L2234" i="1"/>
  <c r="L2235" i="1"/>
  <c r="L2236" i="1"/>
  <c r="L2237" i="1"/>
  <c r="L2238" i="1"/>
  <c r="L2239" i="1"/>
  <c r="L2240" i="1"/>
  <c r="L2241" i="1"/>
  <c r="L2242" i="1"/>
  <c r="L2243" i="1"/>
  <c r="L2244" i="1"/>
  <c r="L2245" i="1"/>
  <c r="L2246" i="1"/>
  <c r="L2247" i="1"/>
  <c r="L2248" i="1"/>
  <c r="L2249" i="1"/>
  <c r="L2250" i="1"/>
  <c r="L2251" i="1"/>
  <c r="L2252" i="1"/>
  <c r="L2253" i="1"/>
  <c r="L2254" i="1"/>
  <c r="L2255" i="1"/>
  <c r="L2256" i="1"/>
  <c r="L2257" i="1"/>
  <c r="L2258" i="1"/>
  <c r="L2259" i="1"/>
  <c r="L2260" i="1"/>
  <c r="L2261" i="1"/>
  <c r="L2262" i="1"/>
  <c r="L2263" i="1"/>
  <c r="L2264" i="1"/>
  <c r="L2265" i="1"/>
  <c r="L2266" i="1"/>
  <c r="L2267" i="1"/>
  <c r="L2268" i="1"/>
  <c r="L2269" i="1"/>
  <c r="L2270" i="1"/>
  <c r="L2271" i="1"/>
  <c r="L2272" i="1"/>
  <c r="L2273" i="1"/>
  <c r="L2274" i="1"/>
  <c r="L2275" i="1"/>
  <c r="L2276" i="1"/>
  <c r="L2277" i="1"/>
  <c r="L2278" i="1"/>
  <c r="L2279" i="1"/>
  <c r="L2280" i="1"/>
  <c r="L2281" i="1"/>
  <c r="L2282" i="1"/>
  <c r="L2283" i="1"/>
  <c r="L2284" i="1"/>
  <c r="L2285" i="1"/>
  <c r="L2286" i="1"/>
  <c r="L2287" i="1"/>
  <c r="L2288" i="1"/>
  <c r="L2289" i="1"/>
  <c r="L2290" i="1"/>
  <c r="L2291" i="1"/>
  <c r="L2292" i="1"/>
  <c r="L2293" i="1"/>
  <c r="L2294" i="1"/>
  <c r="L2295" i="1"/>
  <c r="L2296" i="1"/>
  <c r="L2297" i="1"/>
  <c r="L2298" i="1"/>
  <c r="L2299" i="1"/>
  <c r="L2300" i="1"/>
  <c r="L2301" i="1"/>
  <c r="L2302" i="1"/>
  <c r="L2303" i="1"/>
  <c r="L2304" i="1"/>
  <c r="L2305" i="1"/>
  <c r="L2306" i="1"/>
  <c r="L2307" i="1"/>
  <c r="L2308" i="1"/>
  <c r="L2309" i="1"/>
  <c r="L2310" i="1"/>
  <c r="L2311" i="1"/>
  <c r="L2312" i="1"/>
  <c r="L2313" i="1"/>
  <c r="L2314" i="1"/>
  <c r="L2315" i="1"/>
  <c r="L2316" i="1"/>
  <c r="L2317" i="1"/>
  <c r="L2318" i="1"/>
  <c r="L2319" i="1"/>
  <c r="L2320" i="1"/>
  <c r="L2321" i="1"/>
  <c r="L2322" i="1"/>
  <c r="L2323" i="1"/>
  <c r="L2324" i="1"/>
  <c r="L2325" i="1"/>
  <c r="L2326" i="1"/>
  <c r="L2327" i="1"/>
  <c r="L2328" i="1"/>
  <c r="L2329" i="1"/>
  <c r="L2330" i="1"/>
  <c r="L2331" i="1"/>
  <c r="L2332" i="1"/>
  <c r="L2333" i="1"/>
  <c r="L2334" i="1"/>
  <c r="L2335" i="1"/>
  <c r="L2336" i="1"/>
  <c r="L2337" i="1"/>
  <c r="L2338" i="1"/>
  <c r="L2339" i="1"/>
  <c r="L2340" i="1"/>
  <c r="L2341" i="1"/>
  <c r="L2342" i="1"/>
  <c r="L2343" i="1"/>
  <c r="L2344" i="1"/>
  <c r="L2345" i="1"/>
  <c r="L2346" i="1"/>
  <c r="L2347" i="1"/>
  <c r="L2348" i="1"/>
  <c r="L2349" i="1"/>
  <c r="L2350" i="1"/>
  <c r="L2351" i="1"/>
  <c r="L2352" i="1"/>
  <c r="L2353" i="1"/>
  <c r="L2354" i="1"/>
  <c r="L2355" i="1"/>
  <c r="L2356" i="1"/>
  <c r="L2357" i="1"/>
  <c r="L2358" i="1"/>
  <c r="L2359" i="1"/>
  <c r="L2360" i="1"/>
  <c r="L2361" i="1"/>
  <c r="L2362" i="1"/>
  <c r="L2363" i="1"/>
  <c r="L2364" i="1"/>
  <c r="L2365" i="1"/>
  <c r="L2366" i="1"/>
  <c r="L2367" i="1"/>
  <c r="L2368" i="1"/>
  <c r="L2369" i="1"/>
  <c r="L2370" i="1"/>
  <c r="L2371" i="1"/>
  <c r="L2372" i="1"/>
  <c r="L2373" i="1"/>
  <c r="L2374" i="1"/>
  <c r="L2375" i="1"/>
  <c r="L2376" i="1"/>
  <c r="L2377" i="1"/>
  <c r="L2378" i="1"/>
  <c r="L2379" i="1"/>
  <c r="L2380" i="1"/>
  <c r="L2381" i="1"/>
  <c r="L2382" i="1"/>
  <c r="L2383" i="1"/>
  <c r="L2384" i="1"/>
  <c r="L2385" i="1"/>
  <c r="L2386" i="1"/>
  <c r="L2387" i="1"/>
  <c r="L2388" i="1"/>
  <c r="L2389" i="1"/>
  <c r="L2390" i="1"/>
  <c r="L2391" i="1"/>
  <c r="L2392" i="1"/>
  <c r="L2393" i="1"/>
  <c r="L2394" i="1"/>
  <c r="L2395" i="1"/>
  <c r="L2396" i="1"/>
  <c r="L2397" i="1"/>
  <c r="L2398" i="1"/>
  <c r="L2399" i="1"/>
  <c r="L2400" i="1"/>
  <c r="L2401" i="1"/>
  <c r="L2402" i="1"/>
  <c r="L2403" i="1"/>
  <c r="L2404" i="1"/>
  <c r="L2405" i="1"/>
  <c r="L2406" i="1"/>
  <c r="L2407" i="1"/>
  <c r="L2408" i="1"/>
  <c r="L2409" i="1"/>
  <c r="L2410" i="1"/>
  <c r="L2411" i="1"/>
  <c r="L2412" i="1"/>
  <c r="L2413" i="1"/>
  <c r="L2414" i="1"/>
  <c r="L2415" i="1"/>
  <c r="L2416" i="1"/>
  <c r="L2417" i="1"/>
  <c r="L2418" i="1"/>
  <c r="L2419" i="1"/>
  <c r="L2420" i="1"/>
  <c r="L2421" i="1"/>
  <c r="L2422" i="1"/>
  <c r="L2423" i="1"/>
  <c r="L2424" i="1"/>
  <c r="L2425" i="1"/>
  <c r="L2426" i="1"/>
  <c r="L2427" i="1"/>
  <c r="L2428" i="1"/>
  <c r="L2429" i="1"/>
  <c r="L2430" i="1"/>
  <c r="L2431" i="1"/>
  <c r="L2432" i="1"/>
  <c r="L2433" i="1"/>
  <c r="L2434" i="1"/>
  <c r="L2435" i="1"/>
  <c r="L2436" i="1"/>
  <c r="L2437" i="1"/>
  <c r="L2438" i="1"/>
  <c r="L2439" i="1"/>
  <c r="L2440" i="1"/>
  <c r="L2441" i="1"/>
  <c r="L2442" i="1"/>
  <c r="L2443" i="1"/>
  <c r="L2444" i="1"/>
  <c r="L2445" i="1"/>
  <c r="L2446" i="1"/>
  <c r="L2447" i="1"/>
  <c r="L2448" i="1"/>
  <c r="L2449" i="1"/>
  <c r="L2450" i="1"/>
  <c r="L2451" i="1"/>
  <c r="L2452" i="1"/>
  <c r="L2453" i="1"/>
  <c r="L2454" i="1"/>
  <c r="L2455" i="1"/>
  <c r="L2456" i="1"/>
  <c r="L2457" i="1"/>
  <c r="L2458" i="1"/>
  <c r="L2459" i="1"/>
  <c r="L2460" i="1"/>
  <c r="L2461" i="1"/>
  <c r="L2462" i="1"/>
  <c r="L2463" i="1"/>
  <c r="L2464" i="1"/>
  <c r="L2465" i="1"/>
  <c r="L2466" i="1"/>
  <c r="L2467" i="1"/>
  <c r="L2468" i="1"/>
  <c r="L2469" i="1"/>
  <c r="L2470" i="1"/>
  <c r="L2471" i="1"/>
  <c r="L2472" i="1"/>
  <c r="L2473" i="1"/>
  <c r="L2474" i="1"/>
  <c r="L2475" i="1"/>
  <c r="L2476" i="1"/>
  <c r="L2477" i="1"/>
  <c r="L2478" i="1"/>
  <c r="L2479" i="1"/>
  <c r="L2480" i="1"/>
  <c r="L2481" i="1"/>
  <c r="L2482" i="1"/>
  <c r="L2483" i="1"/>
  <c r="L2484" i="1"/>
  <c r="L2485" i="1"/>
  <c r="L2486" i="1"/>
  <c r="L2487" i="1"/>
  <c r="L2488" i="1"/>
  <c r="L2489" i="1"/>
  <c r="L2490" i="1"/>
  <c r="L2491" i="1"/>
  <c r="L2492" i="1"/>
  <c r="L2493" i="1"/>
  <c r="L2494" i="1"/>
  <c r="L2495" i="1"/>
  <c r="L2496" i="1"/>
  <c r="L2497" i="1"/>
  <c r="L2498" i="1"/>
  <c r="L2499" i="1"/>
  <c r="L2500" i="1"/>
  <c r="L2501" i="1"/>
  <c r="L2502" i="1"/>
  <c r="L2503" i="1"/>
  <c r="L2504" i="1"/>
  <c r="L2505" i="1"/>
  <c r="L2506" i="1"/>
  <c r="L2507" i="1"/>
  <c r="L2508" i="1"/>
  <c r="L2509" i="1"/>
  <c r="L2510" i="1"/>
  <c r="L2511" i="1"/>
  <c r="L2512" i="1"/>
  <c r="L2513" i="1"/>
  <c r="L2514" i="1"/>
  <c r="L2515" i="1"/>
  <c r="L2516" i="1"/>
  <c r="L2517" i="1"/>
  <c r="L2518" i="1"/>
  <c r="L2519" i="1"/>
  <c r="L2520" i="1"/>
  <c r="L2521" i="1"/>
  <c r="L2522" i="1"/>
  <c r="L2523" i="1"/>
  <c r="L2524" i="1"/>
  <c r="L2525" i="1"/>
  <c r="L2526" i="1"/>
  <c r="L2527" i="1"/>
  <c r="L2528" i="1"/>
  <c r="L2529" i="1"/>
  <c r="L2530" i="1"/>
  <c r="L2531" i="1"/>
  <c r="L2532" i="1"/>
  <c r="L2533" i="1"/>
  <c r="L2534" i="1"/>
  <c r="L2535" i="1"/>
  <c r="L2536" i="1"/>
  <c r="L2537" i="1"/>
  <c r="L2538" i="1"/>
  <c r="L2539" i="1"/>
  <c r="L2540" i="1"/>
  <c r="L2541" i="1"/>
  <c r="L2542" i="1"/>
  <c r="L2543" i="1"/>
  <c r="L2544" i="1"/>
  <c r="L2545" i="1"/>
  <c r="L2546" i="1"/>
  <c r="L2547" i="1"/>
  <c r="L2548" i="1"/>
  <c r="L2549" i="1"/>
  <c r="L2550" i="1"/>
  <c r="L2551" i="1"/>
  <c r="L2552" i="1"/>
  <c r="L2553" i="1"/>
  <c r="L2554" i="1"/>
  <c r="L2555" i="1"/>
  <c r="L2556" i="1"/>
  <c r="L2557" i="1"/>
  <c r="L2558" i="1"/>
  <c r="L2559" i="1"/>
  <c r="L2560" i="1"/>
  <c r="L2561" i="1"/>
  <c r="L2562" i="1"/>
  <c r="L2563" i="1"/>
  <c r="L2564" i="1"/>
  <c r="L2565" i="1"/>
  <c r="L2566" i="1"/>
  <c r="L2567" i="1"/>
  <c r="L2568" i="1"/>
  <c r="L2569" i="1"/>
  <c r="L2570" i="1"/>
  <c r="L2571" i="1"/>
  <c r="L2572" i="1"/>
  <c r="L2573" i="1"/>
  <c r="L2574" i="1"/>
  <c r="L2575" i="1"/>
  <c r="L2576" i="1"/>
  <c r="L2577" i="1"/>
  <c r="L2578" i="1"/>
  <c r="L2579" i="1"/>
  <c r="L2580" i="1"/>
  <c r="L2581" i="1"/>
  <c r="L2582" i="1"/>
  <c r="L2583" i="1"/>
  <c r="L2584" i="1"/>
  <c r="L2585" i="1"/>
  <c r="L2586" i="1"/>
  <c r="L2587" i="1"/>
  <c r="L2588" i="1"/>
  <c r="L2589" i="1"/>
  <c r="L2590" i="1"/>
  <c r="L2591" i="1"/>
  <c r="L2592" i="1"/>
  <c r="L2593" i="1"/>
  <c r="L2594" i="1"/>
  <c r="L2595" i="1"/>
  <c r="L2596" i="1"/>
  <c r="L2597" i="1"/>
  <c r="L2598" i="1"/>
  <c r="L2599" i="1"/>
  <c r="L2600" i="1"/>
  <c r="L2601" i="1"/>
  <c r="L2602" i="1"/>
  <c r="L2603" i="1"/>
  <c r="L2604" i="1"/>
  <c r="L2605" i="1"/>
  <c r="L2606" i="1"/>
  <c r="L2607" i="1"/>
  <c r="L2608" i="1"/>
  <c r="L2609" i="1"/>
  <c r="L2610" i="1"/>
  <c r="L2611" i="1"/>
  <c r="L2612" i="1"/>
  <c r="L2613" i="1"/>
  <c r="L2614" i="1"/>
  <c r="L2615" i="1"/>
  <c r="L2616" i="1"/>
  <c r="L2617" i="1"/>
  <c r="L2618" i="1"/>
  <c r="L2619" i="1"/>
  <c r="L2620" i="1"/>
  <c r="L2621" i="1"/>
  <c r="L2622" i="1"/>
  <c r="L2623" i="1"/>
  <c r="L2624" i="1"/>
  <c r="L2625" i="1"/>
  <c r="L2626" i="1"/>
  <c r="L2627" i="1"/>
  <c r="L2628" i="1"/>
  <c r="L2629" i="1"/>
  <c r="L2630" i="1"/>
  <c r="L2631" i="1"/>
  <c r="L2632" i="1"/>
  <c r="L2633" i="1"/>
  <c r="L2634" i="1"/>
  <c r="L2635" i="1"/>
  <c r="L2636" i="1"/>
  <c r="L2637" i="1"/>
  <c r="L2638" i="1"/>
  <c r="L2639" i="1"/>
  <c r="L2640" i="1"/>
  <c r="L2641" i="1"/>
  <c r="L2642" i="1"/>
  <c r="L2643" i="1"/>
  <c r="L2644" i="1"/>
  <c r="L2645" i="1"/>
  <c r="L2646" i="1"/>
  <c r="L2647" i="1"/>
  <c r="L2648" i="1"/>
  <c r="L2649" i="1"/>
  <c r="L2650" i="1"/>
  <c r="L2651" i="1"/>
  <c r="L2652" i="1"/>
  <c r="L2653" i="1"/>
  <c r="L2654" i="1"/>
  <c r="L2655" i="1"/>
  <c r="L2656" i="1"/>
  <c r="L2657" i="1"/>
  <c r="L2658" i="1"/>
  <c r="L2659" i="1"/>
  <c r="L2660" i="1"/>
  <c r="L2661" i="1"/>
  <c r="L2662" i="1"/>
  <c r="L2663" i="1"/>
  <c r="L2664" i="1"/>
  <c r="L2665" i="1"/>
  <c r="L2666" i="1"/>
  <c r="L2667" i="1"/>
  <c r="L2668" i="1"/>
  <c r="L2669" i="1"/>
  <c r="L2670" i="1"/>
  <c r="L2671" i="1"/>
  <c r="L2672" i="1"/>
  <c r="L2673" i="1"/>
  <c r="L2674" i="1"/>
  <c r="L2675" i="1"/>
  <c r="L2676" i="1"/>
  <c r="L2677" i="1"/>
  <c r="L2678" i="1"/>
  <c r="L2679" i="1"/>
  <c r="L2680" i="1"/>
  <c r="L2681" i="1"/>
  <c r="L2682" i="1"/>
  <c r="L2683" i="1"/>
  <c r="L2684" i="1"/>
  <c r="L2685" i="1"/>
  <c r="L2686" i="1"/>
  <c r="L2687" i="1"/>
  <c r="L2688" i="1"/>
  <c r="L2689" i="1"/>
  <c r="L2690" i="1"/>
  <c r="L2691" i="1"/>
  <c r="L2692" i="1"/>
  <c r="L2693" i="1"/>
  <c r="L2694" i="1"/>
  <c r="L2695" i="1"/>
  <c r="L2696" i="1"/>
  <c r="L2697" i="1"/>
  <c r="L2698" i="1"/>
  <c r="L2699" i="1"/>
  <c r="L2700" i="1"/>
  <c r="L2701" i="1"/>
  <c r="L2702" i="1"/>
  <c r="L2703" i="1"/>
  <c r="L2704" i="1"/>
  <c r="L2705" i="1"/>
  <c r="L2706" i="1"/>
  <c r="L2707" i="1"/>
  <c r="L2708" i="1"/>
  <c r="L2709" i="1"/>
  <c r="L2710" i="1"/>
  <c r="L2711" i="1"/>
  <c r="L2712" i="1"/>
  <c r="L2713" i="1"/>
  <c r="L2714" i="1"/>
  <c r="L2715" i="1"/>
  <c r="L2716" i="1"/>
  <c r="L2717" i="1"/>
  <c r="L2718" i="1"/>
  <c r="L2719" i="1"/>
  <c r="L2720" i="1"/>
  <c r="L2721" i="1"/>
  <c r="L2722" i="1"/>
  <c r="L2723" i="1"/>
  <c r="L2724" i="1"/>
  <c r="L2725" i="1"/>
  <c r="L2726" i="1"/>
  <c r="L2727" i="1"/>
  <c r="L2728" i="1"/>
  <c r="L2729" i="1"/>
  <c r="L2730" i="1"/>
  <c r="L2731" i="1"/>
  <c r="L2732" i="1"/>
  <c r="L2733" i="1"/>
  <c r="L2734" i="1"/>
  <c r="L2735" i="1"/>
  <c r="L2736" i="1"/>
  <c r="L2737" i="1"/>
  <c r="L2738" i="1"/>
  <c r="L2739" i="1"/>
  <c r="L2740" i="1"/>
  <c r="L2741" i="1"/>
  <c r="L2742" i="1"/>
  <c r="L2743" i="1"/>
  <c r="L2744" i="1"/>
  <c r="L2745" i="1"/>
  <c r="L2746" i="1"/>
  <c r="L2747" i="1"/>
  <c r="L2748" i="1"/>
  <c r="L2749" i="1"/>
  <c r="L2750" i="1"/>
  <c r="L2751" i="1"/>
  <c r="L2752" i="1"/>
  <c r="L2753" i="1"/>
  <c r="L2754" i="1"/>
  <c r="L2755" i="1"/>
  <c r="L2756" i="1"/>
  <c r="L2757" i="1"/>
  <c r="L2758" i="1"/>
  <c r="L2759" i="1"/>
  <c r="L2760" i="1"/>
  <c r="L2761" i="1"/>
  <c r="L2762" i="1"/>
  <c r="L2763" i="1"/>
  <c r="L2764" i="1"/>
  <c r="L2765" i="1"/>
  <c r="L2766" i="1"/>
  <c r="L2767" i="1"/>
  <c r="L2768" i="1"/>
  <c r="L2769" i="1"/>
  <c r="L2770" i="1"/>
  <c r="L2771" i="1"/>
  <c r="L2772" i="1"/>
  <c r="L2773" i="1"/>
  <c r="L2774" i="1"/>
  <c r="L2775" i="1"/>
  <c r="L2776" i="1"/>
  <c r="L2777" i="1"/>
  <c r="L2778" i="1"/>
  <c r="L2779" i="1"/>
  <c r="L2780" i="1"/>
  <c r="L2781" i="1"/>
  <c r="L2782" i="1"/>
  <c r="L2783" i="1"/>
  <c r="L2784" i="1"/>
  <c r="L2785" i="1"/>
  <c r="L2786" i="1"/>
  <c r="L2787" i="1"/>
  <c r="L2788" i="1"/>
  <c r="L2789" i="1"/>
  <c r="L2790" i="1"/>
  <c r="L2791" i="1"/>
  <c r="L2792" i="1"/>
  <c r="L2793" i="1"/>
  <c r="L2794" i="1"/>
  <c r="L2795" i="1"/>
  <c r="L2796" i="1"/>
  <c r="L2797" i="1"/>
  <c r="L2798" i="1"/>
  <c r="L2799" i="1"/>
  <c r="L2800" i="1"/>
  <c r="L2801" i="1"/>
  <c r="L2802" i="1"/>
  <c r="L2803" i="1"/>
  <c r="L2804" i="1"/>
  <c r="L2805" i="1"/>
  <c r="L2806" i="1"/>
  <c r="L2807" i="1"/>
  <c r="L2808" i="1"/>
  <c r="L2809" i="1"/>
  <c r="L2810" i="1"/>
  <c r="L2811" i="1"/>
  <c r="L2812" i="1"/>
  <c r="L2813" i="1"/>
  <c r="L2814" i="1"/>
  <c r="L2815" i="1"/>
  <c r="L2816" i="1"/>
  <c r="L2817" i="1"/>
  <c r="L2818" i="1"/>
  <c r="L2819" i="1"/>
  <c r="L2820" i="1"/>
  <c r="L2821" i="1"/>
  <c r="L2822" i="1"/>
  <c r="L2823" i="1"/>
  <c r="L2824" i="1"/>
  <c r="L2825" i="1"/>
  <c r="L2826" i="1"/>
  <c r="L2827" i="1"/>
  <c r="L2828" i="1"/>
  <c r="L2829" i="1"/>
  <c r="L2830" i="1"/>
  <c r="L2831" i="1"/>
  <c r="L2832" i="1"/>
  <c r="L2833" i="1"/>
  <c r="L2834" i="1"/>
  <c r="L2835" i="1"/>
  <c r="L2836" i="1"/>
  <c r="L2837" i="1"/>
  <c r="L2838" i="1"/>
  <c r="L2839" i="1"/>
  <c r="L2840" i="1"/>
  <c r="L2841" i="1"/>
  <c r="L2842" i="1"/>
  <c r="L2843" i="1"/>
  <c r="L2844" i="1"/>
  <c r="L2845" i="1"/>
  <c r="L2846" i="1"/>
  <c r="L2847" i="1"/>
  <c r="L2848" i="1"/>
  <c r="L2849" i="1"/>
  <c r="L2850" i="1"/>
  <c r="L2851" i="1"/>
  <c r="L2852" i="1"/>
  <c r="L2853" i="1"/>
  <c r="L2854" i="1"/>
  <c r="L2855" i="1"/>
  <c r="L2856" i="1"/>
  <c r="L2857" i="1"/>
  <c r="L2858" i="1"/>
  <c r="L2859" i="1"/>
  <c r="L2860" i="1"/>
  <c r="L2861" i="1"/>
  <c r="L2862" i="1"/>
  <c r="L2863" i="1"/>
  <c r="L2864" i="1"/>
  <c r="L2865" i="1"/>
  <c r="L2866" i="1"/>
  <c r="L2867" i="1"/>
  <c r="L2868" i="1"/>
  <c r="L2869" i="1"/>
  <c r="L2870" i="1"/>
  <c r="L2871" i="1"/>
  <c r="L2872" i="1"/>
  <c r="L2873" i="1"/>
  <c r="L2874" i="1"/>
  <c r="L2875" i="1"/>
  <c r="L2876" i="1"/>
  <c r="L2877" i="1"/>
  <c r="L2878" i="1"/>
  <c r="L2879" i="1"/>
  <c r="L2880" i="1"/>
  <c r="L2881" i="1"/>
  <c r="L2882" i="1"/>
  <c r="L2883" i="1"/>
  <c r="L2884" i="1"/>
  <c r="L2885" i="1"/>
  <c r="L2886" i="1"/>
  <c r="L2887" i="1"/>
  <c r="L2888" i="1"/>
  <c r="L2889" i="1"/>
  <c r="L2890" i="1"/>
  <c r="L2891" i="1"/>
  <c r="L2892" i="1"/>
  <c r="L2893" i="1"/>
  <c r="L2894" i="1"/>
  <c r="L2895" i="1"/>
  <c r="L2896" i="1"/>
  <c r="L2897" i="1"/>
  <c r="L2898" i="1"/>
  <c r="L2899" i="1"/>
  <c r="L2900" i="1"/>
  <c r="L2901" i="1"/>
  <c r="L2902" i="1"/>
  <c r="L2903" i="1"/>
  <c r="L2904" i="1"/>
  <c r="L2905" i="1"/>
  <c r="L2906" i="1"/>
  <c r="L2907" i="1"/>
  <c r="L2908" i="1"/>
  <c r="L2909" i="1"/>
  <c r="L2910" i="1"/>
  <c r="L2911" i="1"/>
  <c r="L2912" i="1"/>
  <c r="L2913" i="1"/>
  <c r="L2914" i="1"/>
  <c r="L2915" i="1"/>
  <c r="L2916" i="1"/>
  <c r="L2917" i="1"/>
  <c r="L2918" i="1"/>
  <c r="L2919" i="1"/>
  <c r="L2920" i="1"/>
  <c r="L2921" i="1"/>
  <c r="L2922" i="1"/>
  <c r="L2923" i="1"/>
  <c r="L2924" i="1"/>
  <c r="L2925" i="1"/>
  <c r="L2926" i="1"/>
  <c r="L2927" i="1"/>
  <c r="L2928" i="1"/>
  <c r="L2929" i="1"/>
  <c r="L2930" i="1"/>
  <c r="L2931" i="1"/>
  <c r="L2932" i="1"/>
  <c r="L2933" i="1"/>
  <c r="L2934" i="1"/>
  <c r="L2935" i="1"/>
  <c r="L2936" i="1"/>
  <c r="L2937" i="1"/>
  <c r="L2938" i="1"/>
  <c r="L2939" i="1"/>
  <c r="L2940" i="1"/>
  <c r="L2941" i="1"/>
  <c r="L2942" i="1"/>
  <c r="L2943" i="1"/>
  <c r="L2944" i="1"/>
  <c r="L2945" i="1"/>
  <c r="L2946" i="1"/>
  <c r="L2947" i="1"/>
  <c r="L2948" i="1"/>
  <c r="L2949" i="1"/>
  <c r="L2950" i="1"/>
  <c r="L2951" i="1"/>
  <c r="L2952" i="1"/>
  <c r="L2953" i="1"/>
  <c r="L2954" i="1"/>
  <c r="L2955" i="1"/>
  <c r="L2956" i="1"/>
  <c r="L2957" i="1"/>
  <c r="L2958" i="1"/>
  <c r="L2959" i="1"/>
  <c r="L2960" i="1"/>
  <c r="L2961" i="1"/>
  <c r="L2962" i="1"/>
  <c r="L2963" i="1"/>
  <c r="L2964" i="1"/>
  <c r="L2965" i="1"/>
  <c r="L2966" i="1"/>
  <c r="L2967" i="1"/>
  <c r="L2968" i="1"/>
  <c r="L2969" i="1"/>
  <c r="L2970" i="1"/>
  <c r="L2971" i="1"/>
  <c r="L2972" i="1"/>
  <c r="L2973" i="1"/>
  <c r="L2974" i="1"/>
  <c r="L2975" i="1"/>
  <c r="L2976" i="1"/>
  <c r="L2977" i="1"/>
  <c r="L2978" i="1"/>
  <c r="L2979" i="1"/>
  <c r="L2980" i="1"/>
  <c r="L2981" i="1"/>
  <c r="L2982" i="1"/>
  <c r="L2983" i="1"/>
  <c r="L2984" i="1"/>
  <c r="L2985" i="1"/>
  <c r="L2986" i="1"/>
  <c r="L2987" i="1"/>
  <c r="L2988" i="1"/>
  <c r="L2989" i="1"/>
  <c r="L2990" i="1"/>
  <c r="L2991" i="1"/>
  <c r="L2992" i="1"/>
  <c r="L2993" i="1"/>
  <c r="L2994" i="1"/>
  <c r="L2995" i="1"/>
  <c r="L2996" i="1"/>
  <c r="L2997" i="1"/>
  <c r="L2998" i="1"/>
  <c r="L2999" i="1"/>
  <c r="L3000" i="1"/>
  <c r="L3001" i="1"/>
  <c r="L3002" i="1"/>
  <c r="L3003" i="1"/>
  <c r="L3004" i="1"/>
  <c r="L3005" i="1"/>
  <c r="L3006" i="1"/>
  <c r="L3007" i="1"/>
  <c r="L3008" i="1"/>
  <c r="L3009" i="1"/>
  <c r="L3010" i="1"/>
  <c r="L3011" i="1"/>
  <c r="L3012" i="1"/>
  <c r="L3013" i="1"/>
  <c r="L3014" i="1"/>
  <c r="L3015" i="1"/>
  <c r="L3016" i="1"/>
  <c r="L3017" i="1"/>
  <c r="L3018" i="1"/>
  <c r="L3019" i="1"/>
  <c r="L3020" i="1"/>
  <c r="L3021" i="1"/>
  <c r="L3022" i="1"/>
  <c r="L3023" i="1"/>
  <c r="L3024" i="1"/>
  <c r="L3025" i="1"/>
  <c r="L3026" i="1"/>
  <c r="L3027" i="1"/>
  <c r="L3028" i="1"/>
  <c r="L3029" i="1"/>
  <c r="L3030" i="1"/>
  <c r="L3031" i="1"/>
  <c r="L3032" i="1"/>
  <c r="L3033" i="1"/>
  <c r="L3034" i="1"/>
  <c r="L3035" i="1"/>
  <c r="L3036" i="1"/>
  <c r="L3037" i="1"/>
  <c r="L3038" i="1"/>
  <c r="L3039" i="1"/>
  <c r="L3040" i="1"/>
  <c r="L3041" i="1"/>
  <c r="L3042" i="1"/>
  <c r="L3043" i="1"/>
  <c r="L3044" i="1"/>
  <c r="L3045" i="1"/>
  <c r="L3046" i="1"/>
  <c r="L3047" i="1"/>
  <c r="L3048" i="1"/>
  <c r="L3049" i="1"/>
  <c r="L3050" i="1"/>
  <c r="L3051" i="1"/>
  <c r="L3052" i="1"/>
  <c r="L3053" i="1"/>
  <c r="L3054" i="1"/>
  <c r="L3055" i="1"/>
  <c r="L3056" i="1"/>
  <c r="L3057" i="1"/>
  <c r="L3058" i="1"/>
  <c r="L3059" i="1"/>
  <c r="L3060" i="1"/>
  <c r="L3061" i="1"/>
  <c r="L3062" i="1"/>
  <c r="L3063" i="1"/>
  <c r="L3064" i="1"/>
  <c r="L3065" i="1"/>
  <c r="L3066" i="1"/>
  <c r="L3067" i="1"/>
  <c r="L3068" i="1"/>
  <c r="L3069" i="1"/>
  <c r="L3070" i="1"/>
  <c r="L3071" i="1"/>
  <c r="L3072" i="1"/>
  <c r="L3073" i="1"/>
  <c r="L3074" i="1"/>
  <c r="L3075" i="1"/>
  <c r="L3076" i="1"/>
  <c r="L3077" i="1"/>
  <c r="L3078" i="1"/>
  <c r="L3079" i="1"/>
  <c r="L3080" i="1"/>
  <c r="L3081" i="1"/>
  <c r="L3082" i="1"/>
  <c r="L3083" i="1"/>
  <c r="L3084" i="1"/>
  <c r="L3085" i="1"/>
  <c r="L3086" i="1"/>
  <c r="L3087" i="1"/>
  <c r="L3088" i="1"/>
  <c r="L3089" i="1"/>
  <c r="L3090" i="1"/>
  <c r="L3091" i="1"/>
  <c r="L3092" i="1"/>
  <c r="L3093" i="1"/>
  <c r="L3094" i="1"/>
  <c r="L3095" i="1"/>
  <c r="L3096" i="1"/>
  <c r="L3097" i="1"/>
  <c r="L3098" i="1"/>
  <c r="L3099" i="1"/>
  <c r="L3100" i="1"/>
  <c r="L3101" i="1"/>
  <c r="L3102" i="1"/>
  <c r="L3103" i="1"/>
  <c r="L3104" i="1"/>
  <c r="L3105" i="1"/>
  <c r="L3106" i="1"/>
  <c r="L3107" i="1"/>
  <c r="L3108" i="1"/>
  <c r="L3109" i="1"/>
  <c r="L3110" i="1"/>
  <c r="L3111" i="1"/>
  <c r="L3112" i="1"/>
  <c r="L3113" i="1"/>
  <c r="L3114" i="1"/>
  <c r="L3115" i="1"/>
  <c r="L3116" i="1"/>
  <c r="L3117" i="1"/>
  <c r="L3118" i="1"/>
  <c r="L3119" i="1"/>
  <c r="L3120" i="1"/>
  <c r="L3121" i="1"/>
  <c r="L3122" i="1"/>
  <c r="L3123" i="1"/>
  <c r="L3124" i="1"/>
  <c r="L3125" i="1"/>
  <c r="L3126" i="1"/>
  <c r="L3127" i="1"/>
  <c r="L3128" i="1"/>
  <c r="L3129" i="1"/>
  <c r="L3130" i="1"/>
  <c r="L3131" i="1"/>
  <c r="L3132" i="1"/>
  <c r="L3133" i="1"/>
  <c r="L3134" i="1"/>
  <c r="L3135" i="1"/>
  <c r="L3136" i="1"/>
  <c r="L3137" i="1"/>
  <c r="L3138" i="1"/>
  <c r="L3139" i="1"/>
  <c r="L3140" i="1"/>
  <c r="L3141" i="1"/>
  <c r="L3142" i="1"/>
  <c r="L3143" i="1"/>
  <c r="L3144" i="1"/>
  <c r="L3145" i="1"/>
  <c r="L3146" i="1"/>
  <c r="L3147" i="1"/>
  <c r="L3148" i="1"/>
  <c r="L3149" i="1"/>
  <c r="L3150" i="1"/>
  <c r="L3151" i="1"/>
  <c r="L3152" i="1"/>
  <c r="L3153" i="1"/>
  <c r="L3154" i="1"/>
  <c r="L3155" i="1"/>
  <c r="L3156" i="1"/>
  <c r="L3157" i="1"/>
  <c r="L3158" i="1"/>
  <c r="L3159" i="1"/>
  <c r="L3160" i="1"/>
  <c r="L3161" i="1"/>
  <c r="L3162" i="1"/>
  <c r="L3163" i="1"/>
  <c r="L3164" i="1"/>
  <c r="L3165" i="1"/>
  <c r="L3166" i="1"/>
  <c r="L3167" i="1"/>
  <c r="L3168" i="1"/>
  <c r="L3169" i="1"/>
  <c r="L3170" i="1"/>
  <c r="L3171" i="1"/>
  <c r="L3172" i="1"/>
  <c r="L3173" i="1"/>
  <c r="L3174" i="1"/>
  <c r="L3175" i="1"/>
  <c r="L3176" i="1"/>
  <c r="L3177" i="1"/>
  <c r="L3178" i="1"/>
  <c r="L3179" i="1"/>
  <c r="L3180" i="1"/>
  <c r="L3181" i="1"/>
  <c r="L3182" i="1"/>
  <c r="L3183" i="1"/>
  <c r="L3184" i="1"/>
  <c r="L3185" i="1"/>
  <c r="L3186" i="1"/>
  <c r="L3187" i="1"/>
  <c r="L3188" i="1"/>
  <c r="L3189" i="1"/>
  <c r="L3190" i="1"/>
  <c r="L3191" i="1"/>
  <c r="L3192" i="1"/>
  <c r="L3193" i="1"/>
  <c r="L3194" i="1"/>
  <c r="L3195" i="1"/>
  <c r="L3196" i="1"/>
  <c r="L3197" i="1"/>
  <c r="L3198" i="1"/>
  <c r="L3199" i="1"/>
  <c r="L3200" i="1"/>
  <c r="L3201" i="1"/>
  <c r="L3202" i="1"/>
  <c r="L3203" i="1"/>
  <c r="L3204" i="1"/>
  <c r="L3205" i="1"/>
  <c r="L3206" i="1"/>
  <c r="L3207" i="1"/>
  <c r="L3208" i="1"/>
  <c r="L3209" i="1"/>
  <c r="L3210" i="1"/>
  <c r="L3211" i="1"/>
  <c r="L3212" i="1"/>
  <c r="L3213" i="1"/>
  <c r="L3214" i="1"/>
  <c r="L3215" i="1"/>
  <c r="L3216" i="1"/>
  <c r="L3217" i="1"/>
  <c r="L3218" i="1"/>
  <c r="L3219" i="1"/>
  <c r="L3220" i="1"/>
  <c r="L3221" i="1"/>
  <c r="L3222" i="1"/>
  <c r="L3223" i="1"/>
  <c r="L3224" i="1"/>
  <c r="L3225" i="1"/>
  <c r="L3226" i="1"/>
  <c r="L3227" i="1"/>
  <c r="L3228" i="1"/>
  <c r="L3229" i="1"/>
  <c r="L3230" i="1"/>
  <c r="L3231" i="1"/>
  <c r="L3232" i="1"/>
  <c r="L3233" i="1"/>
  <c r="L3234" i="1"/>
  <c r="L3235" i="1"/>
  <c r="L3236" i="1"/>
  <c r="L3237" i="1"/>
  <c r="L3238" i="1"/>
  <c r="L3239" i="1"/>
  <c r="L3240" i="1"/>
  <c r="L3241" i="1"/>
  <c r="L3242" i="1"/>
  <c r="L3243" i="1"/>
  <c r="L3244" i="1"/>
  <c r="L3245" i="1"/>
  <c r="L3246" i="1"/>
  <c r="L3247" i="1"/>
  <c r="L3248" i="1"/>
  <c r="L3249" i="1"/>
  <c r="L3250" i="1"/>
  <c r="L3251" i="1"/>
  <c r="L3252" i="1"/>
  <c r="L3253" i="1"/>
  <c r="L3254" i="1"/>
  <c r="L3255" i="1"/>
  <c r="L3256" i="1"/>
  <c r="L3257" i="1"/>
  <c r="L3258" i="1"/>
  <c r="L3259" i="1"/>
  <c r="L3260" i="1"/>
  <c r="L3261" i="1"/>
  <c r="L3262" i="1"/>
  <c r="L3263" i="1"/>
  <c r="L3264" i="1"/>
  <c r="L3265" i="1"/>
  <c r="L3266" i="1"/>
  <c r="L3267" i="1"/>
  <c r="L3268" i="1"/>
  <c r="L3269" i="1"/>
  <c r="L3270" i="1"/>
  <c r="L3271" i="1"/>
  <c r="L3272" i="1"/>
  <c r="L3273" i="1"/>
  <c r="L3274" i="1"/>
  <c r="L3275" i="1"/>
  <c r="L3276" i="1"/>
  <c r="L3277" i="1"/>
  <c r="L3278" i="1"/>
  <c r="L3279" i="1"/>
  <c r="L3280" i="1"/>
  <c r="L3281" i="1"/>
  <c r="L3282" i="1"/>
  <c r="L3283" i="1"/>
  <c r="L3284" i="1"/>
  <c r="L3285" i="1"/>
  <c r="L3286" i="1"/>
  <c r="L3287" i="1"/>
  <c r="L3288" i="1"/>
  <c r="L3289" i="1"/>
  <c r="L3290" i="1"/>
  <c r="L3291" i="1"/>
  <c r="L3292" i="1"/>
  <c r="L3293" i="1"/>
  <c r="L3294" i="1"/>
  <c r="L3295" i="1"/>
  <c r="L3296" i="1"/>
  <c r="L3297" i="1"/>
  <c r="L3298" i="1"/>
  <c r="L3299" i="1"/>
  <c r="L3300" i="1"/>
  <c r="L3301" i="1"/>
  <c r="L3302" i="1"/>
  <c r="L3303" i="1"/>
  <c r="L3304" i="1"/>
  <c r="L3305" i="1"/>
  <c r="L3306" i="1"/>
  <c r="L3307" i="1"/>
  <c r="L3308" i="1"/>
  <c r="L3309" i="1"/>
  <c r="L3310" i="1"/>
  <c r="L3311" i="1"/>
  <c r="L3312" i="1"/>
  <c r="L3313" i="1"/>
  <c r="L3314" i="1"/>
  <c r="L3315" i="1"/>
  <c r="L3316" i="1"/>
  <c r="L3317" i="1"/>
  <c r="L3318" i="1"/>
  <c r="L3319" i="1"/>
  <c r="L3320" i="1"/>
  <c r="L3321" i="1"/>
  <c r="L3322" i="1"/>
  <c r="L3323" i="1"/>
  <c r="L3324" i="1"/>
  <c r="L3325" i="1"/>
  <c r="L3326" i="1"/>
  <c r="L3327" i="1"/>
  <c r="L3328" i="1"/>
  <c r="L3329" i="1"/>
  <c r="L3330" i="1"/>
  <c r="L3331" i="1"/>
  <c r="L3332" i="1"/>
  <c r="L3333" i="1"/>
  <c r="L3334" i="1"/>
  <c r="L3335" i="1"/>
  <c r="L3336" i="1"/>
  <c r="L3337" i="1"/>
  <c r="L3338" i="1"/>
  <c r="L3339" i="1"/>
  <c r="L3340" i="1"/>
  <c r="L3341" i="1"/>
  <c r="L3342" i="1"/>
  <c r="L3343" i="1"/>
  <c r="L3344" i="1"/>
  <c r="L3345" i="1"/>
  <c r="L3346" i="1"/>
  <c r="L3347" i="1"/>
  <c r="L3348" i="1"/>
  <c r="L3349" i="1"/>
  <c r="L3350" i="1"/>
  <c r="L3351" i="1"/>
  <c r="L3352" i="1"/>
  <c r="L3353" i="1"/>
  <c r="L3354" i="1"/>
  <c r="L3355" i="1"/>
  <c r="L3356" i="1"/>
  <c r="L3357" i="1"/>
  <c r="L3358" i="1"/>
  <c r="L3359" i="1"/>
  <c r="L3360" i="1"/>
  <c r="L3361" i="1"/>
  <c r="L3362" i="1"/>
  <c r="L3363" i="1"/>
  <c r="L3364" i="1"/>
  <c r="L3365" i="1"/>
  <c r="L3366" i="1"/>
  <c r="L3367" i="1"/>
  <c r="L3368" i="1"/>
  <c r="L3369" i="1"/>
  <c r="L3370" i="1"/>
  <c r="L3371" i="1"/>
  <c r="L3372" i="1"/>
  <c r="L3373" i="1"/>
  <c r="L3374" i="1"/>
  <c r="L3375" i="1"/>
  <c r="L3376" i="1"/>
  <c r="L3377" i="1"/>
  <c r="L3378" i="1"/>
  <c r="L3379" i="1"/>
  <c r="L3380" i="1"/>
  <c r="L3381" i="1"/>
  <c r="L3382" i="1"/>
  <c r="L3383" i="1"/>
  <c r="L3384" i="1"/>
  <c r="L3385" i="1"/>
  <c r="L3386" i="1"/>
  <c r="L3387" i="1"/>
  <c r="L3388" i="1"/>
  <c r="L3389" i="1"/>
  <c r="L3390" i="1"/>
  <c r="L3391" i="1"/>
  <c r="L3392" i="1"/>
  <c r="L3393" i="1"/>
  <c r="L3394" i="1"/>
  <c r="L3395" i="1"/>
  <c r="L3396" i="1"/>
  <c r="L3397" i="1"/>
  <c r="L3398" i="1"/>
  <c r="L3399" i="1"/>
  <c r="L3400" i="1"/>
  <c r="L3401" i="1"/>
  <c r="L3402" i="1"/>
  <c r="L3403" i="1"/>
  <c r="L3404" i="1"/>
  <c r="L3405" i="1"/>
  <c r="L3406" i="1"/>
  <c r="L3407" i="1"/>
  <c r="L3408" i="1"/>
  <c r="L3409" i="1"/>
  <c r="L3410" i="1"/>
  <c r="L3411" i="1"/>
  <c r="L3412" i="1"/>
  <c r="L3413" i="1"/>
  <c r="L3414" i="1"/>
  <c r="L3415" i="1"/>
  <c r="L3416" i="1"/>
  <c r="L3417" i="1"/>
  <c r="L3418" i="1"/>
  <c r="L3419" i="1"/>
  <c r="L3420" i="1"/>
  <c r="L3421" i="1"/>
  <c r="L3422" i="1"/>
  <c r="L3423" i="1"/>
  <c r="L3424" i="1"/>
  <c r="L3425" i="1"/>
  <c r="L3426" i="1"/>
  <c r="L3427" i="1"/>
  <c r="L3428" i="1"/>
  <c r="L3429" i="1"/>
  <c r="L3430" i="1"/>
  <c r="L3431" i="1"/>
  <c r="L3432" i="1"/>
  <c r="L3433" i="1"/>
  <c r="L3434" i="1"/>
  <c r="L3435" i="1"/>
  <c r="L3436" i="1"/>
  <c r="L3437" i="1"/>
  <c r="L3438" i="1"/>
  <c r="L3439" i="1"/>
  <c r="L3440" i="1"/>
  <c r="L3441" i="1"/>
  <c r="L3442" i="1"/>
  <c r="L3443" i="1"/>
  <c r="L3444" i="1"/>
  <c r="L3445" i="1"/>
  <c r="L3446" i="1"/>
  <c r="L3447" i="1"/>
  <c r="L3448" i="1"/>
  <c r="L3449" i="1"/>
  <c r="L3450" i="1"/>
  <c r="L3451" i="1"/>
  <c r="L3452" i="1"/>
  <c r="L3453" i="1"/>
  <c r="L3454" i="1"/>
  <c r="L3455" i="1"/>
  <c r="L3456" i="1"/>
  <c r="L3457" i="1"/>
  <c r="L3458" i="1"/>
  <c r="L3459" i="1"/>
  <c r="L3460" i="1"/>
  <c r="L3461" i="1"/>
  <c r="L3462" i="1"/>
  <c r="L3463" i="1"/>
  <c r="L3464" i="1"/>
  <c r="L3465" i="1"/>
  <c r="L3466" i="1"/>
  <c r="L3467" i="1"/>
  <c r="L3468" i="1"/>
  <c r="L3469" i="1"/>
  <c r="L3470" i="1"/>
  <c r="L3471" i="1"/>
  <c r="L3472" i="1"/>
  <c r="L3473" i="1"/>
  <c r="L3474" i="1"/>
  <c r="L3475" i="1"/>
  <c r="L3476" i="1"/>
  <c r="L3477" i="1"/>
  <c r="L3478" i="1"/>
  <c r="L3479" i="1"/>
  <c r="L3480" i="1"/>
  <c r="L3481" i="1"/>
  <c r="L3482" i="1"/>
  <c r="L3483" i="1"/>
  <c r="L3484" i="1"/>
  <c r="L3485" i="1"/>
  <c r="L3486" i="1"/>
  <c r="L3487" i="1"/>
  <c r="L3488" i="1"/>
  <c r="L3489" i="1"/>
  <c r="L3490" i="1"/>
  <c r="L3491" i="1"/>
  <c r="L3492" i="1"/>
  <c r="L3493" i="1"/>
  <c r="L3494" i="1"/>
  <c r="L3495" i="1"/>
  <c r="L3496" i="1"/>
  <c r="L3497" i="1"/>
  <c r="L3498" i="1"/>
  <c r="L3499" i="1"/>
  <c r="L3500" i="1"/>
  <c r="L3501" i="1"/>
  <c r="L3502" i="1"/>
  <c r="L3503" i="1"/>
  <c r="L3504" i="1"/>
  <c r="L3505" i="1"/>
  <c r="L3506" i="1"/>
  <c r="L3507" i="1"/>
  <c r="L3508" i="1"/>
  <c r="L3509" i="1"/>
  <c r="L3510" i="1"/>
  <c r="L3511" i="1"/>
  <c r="L3512" i="1"/>
  <c r="L3513" i="1"/>
  <c r="L3514" i="1"/>
  <c r="L3515" i="1"/>
  <c r="L3516" i="1"/>
  <c r="L3517" i="1"/>
  <c r="L3518" i="1"/>
  <c r="L3519" i="1"/>
  <c r="L3520" i="1"/>
  <c r="L3521" i="1"/>
  <c r="L3522" i="1"/>
  <c r="L3523" i="1"/>
  <c r="L3524" i="1"/>
  <c r="L3525" i="1"/>
  <c r="L3526" i="1"/>
  <c r="L3527" i="1"/>
  <c r="L3528" i="1"/>
  <c r="L3529" i="1"/>
  <c r="L3530" i="1"/>
  <c r="L3531" i="1"/>
  <c r="L3532" i="1"/>
  <c r="L3533" i="1"/>
  <c r="L3534" i="1"/>
  <c r="L3535" i="1"/>
  <c r="L3536" i="1"/>
  <c r="L3537" i="1"/>
  <c r="L3538" i="1"/>
  <c r="L3539" i="1"/>
  <c r="L3540" i="1"/>
  <c r="L3541" i="1"/>
  <c r="L3542" i="1"/>
  <c r="L3543" i="1"/>
  <c r="L3544" i="1"/>
  <c r="L3545" i="1"/>
  <c r="L3546" i="1"/>
  <c r="L3547" i="1"/>
  <c r="L3548" i="1"/>
  <c r="L3549" i="1"/>
  <c r="L3550" i="1"/>
  <c r="L3551" i="1"/>
  <c r="L3552" i="1"/>
  <c r="L3553" i="1"/>
  <c r="L3554" i="1"/>
  <c r="L3555" i="1"/>
  <c r="L3556" i="1"/>
  <c r="L3557" i="1"/>
  <c r="L3558" i="1"/>
  <c r="L3559" i="1"/>
  <c r="L3560" i="1"/>
  <c r="L3561" i="1"/>
  <c r="L3562" i="1"/>
  <c r="L3563" i="1"/>
  <c r="L3564" i="1"/>
  <c r="L3565" i="1"/>
  <c r="L3566" i="1"/>
  <c r="L3567" i="1"/>
  <c r="L3568" i="1"/>
  <c r="L3569" i="1"/>
  <c r="L3570" i="1"/>
  <c r="L3571" i="1"/>
  <c r="L3572" i="1"/>
  <c r="L3573" i="1"/>
  <c r="L3574" i="1"/>
  <c r="L3575" i="1"/>
  <c r="L3576" i="1"/>
  <c r="L3577" i="1"/>
  <c r="L3578" i="1"/>
  <c r="L3579" i="1"/>
  <c r="L3580" i="1"/>
  <c r="L3581" i="1"/>
  <c r="L3582" i="1"/>
  <c r="L3583" i="1"/>
  <c r="L3584" i="1"/>
  <c r="L3585" i="1"/>
  <c r="L3586" i="1"/>
  <c r="L3587" i="1"/>
  <c r="L3588" i="1"/>
  <c r="L3589" i="1"/>
  <c r="L3590" i="1"/>
  <c r="L3591" i="1"/>
  <c r="L3592" i="1"/>
  <c r="L3593" i="1"/>
  <c r="L3594" i="1"/>
  <c r="L3595" i="1"/>
  <c r="L3596" i="1"/>
  <c r="L3597" i="1"/>
  <c r="L3598" i="1"/>
  <c r="L3599" i="1"/>
  <c r="L3600" i="1"/>
  <c r="L3601" i="1"/>
  <c r="L3602" i="1"/>
  <c r="L3603" i="1"/>
  <c r="L3604" i="1"/>
  <c r="L3605" i="1"/>
  <c r="L3606" i="1"/>
  <c r="L3607" i="1"/>
  <c r="L3608" i="1"/>
  <c r="L3609" i="1"/>
  <c r="L3610" i="1"/>
  <c r="L3611" i="1"/>
  <c r="L3612" i="1"/>
  <c r="L3613" i="1"/>
  <c r="L3614" i="1"/>
  <c r="L3615" i="1"/>
  <c r="L3616" i="1"/>
  <c r="L3617" i="1"/>
  <c r="L3618" i="1"/>
  <c r="L3619" i="1"/>
  <c r="L3620" i="1"/>
  <c r="L3621" i="1"/>
  <c r="L3622" i="1"/>
  <c r="L3623" i="1"/>
  <c r="L3624" i="1"/>
  <c r="L3625" i="1"/>
  <c r="L3626" i="1"/>
  <c r="L3627" i="1"/>
  <c r="L3628" i="1"/>
  <c r="L3629" i="1"/>
  <c r="L3630" i="1"/>
  <c r="L3631" i="1"/>
  <c r="L3632" i="1"/>
  <c r="L3633" i="1"/>
  <c r="L3634" i="1"/>
  <c r="L3635" i="1"/>
  <c r="L3636" i="1"/>
  <c r="L3637" i="1"/>
  <c r="L3638" i="1"/>
  <c r="L3639" i="1"/>
  <c r="L3640" i="1"/>
  <c r="L3641" i="1"/>
  <c r="L3642" i="1"/>
  <c r="L3643" i="1"/>
  <c r="L3644" i="1"/>
  <c r="L3645" i="1"/>
  <c r="L3646" i="1"/>
  <c r="L3647" i="1"/>
  <c r="L3648" i="1"/>
  <c r="L3649" i="1"/>
  <c r="L3650" i="1"/>
  <c r="L3651" i="1"/>
  <c r="L3652" i="1"/>
  <c r="L3653" i="1"/>
  <c r="L3654" i="1"/>
  <c r="L3655" i="1"/>
  <c r="L3656" i="1"/>
  <c r="L3657" i="1"/>
  <c r="L3658" i="1"/>
  <c r="L3659" i="1"/>
  <c r="L3660" i="1"/>
  <c r="L3661" i="1"/>
  <c r="L3662" i="1"/>
  <c r="L3663" i="1"/>
  <c r="L3664" i="1"/>
  <c r="L3665" i="1"/>
  <c r="L3666" i="1"/>
  <c r="L3667" i="1"/>
  <c r="L3668" i="1"/>
  <c r="L3669" i="1"/>
  <c r="L3670" i="1"/>
  <c r="L3671" i="1"/>
  <c r="L3672" i="1"/>
  <c r="L3673" i="1"/>
  <c r="L3674" i="1"/>
  <c r="L3675" i="1"/>
  <c r="L3676" i="1"/>
  <c r="L3677" i="1"/>
  <c r="L3678" i="1"/>
  <c r="L3679" i="1"/>
  <c r="L3680" i="1"/>
  <c r="L3681" i="1"/>
  <c r="L3682" i="1"/>
  <c r="L3683" i="1"/>
  <c r="L3684" i="1"/>
  <c r="L3685" i="1"/>
  <c r="L3686" i="1"/>
  <c r="L3687" i="1"/>
  <c r="L3688" i="1"/>
  <c r="L3689" i="1"/>
  <c r="L3690" i="1"/>
  <c r="L3691" i="1"/>
  <c r="L3692" i="1"/>
  <c r="L3693" i="1"/>
  <c r="L3694" i="1"/>
  <c r="L3695" i="1"/>
  <c r="L3696" i="1"/>
  <c r="L3697" i="1"/>
  <c r="L3698" i="1"/>
  <c r="L3699" i="1"/>
  <c r="L3700" i="1"/>
  <c r="L3701" i="1"/>
  <c r="L3702" i="1"/>
  <c r="L3703" i="1"/>
  <c r="L3704" i="1"/>
  <c r="L3705" i="1"/>
  <c r="L3706" i="1"/>
  <c r="L3707" i="1"/>
  <c r="L3708" i="1"/>
  <c r="L3709" i="1"/>
  <c r="L3710" i="1"/>
  <c r="L3711" i="1"/>
  <c r="L3712" i="1"/>
  <c r="L3713" i="1"/>
  <c r="L3714" i="1"/>
  <c r="L3715" i="1"/>
  <c r="L3716" i="1"/>
  <c r="L3717" i="1"/>
  <c r="L3718" i="1"/>
  <c r="L3719" i="1"/>
  <c r="L3720" i="1"/>
  <c r="L3721" i="1"/>
  <c r="L3722" i="1"/>
  <c r="L3723" i="1"/>
  <c r="L3724" i="1"/>
  <c r="L3725" i="1"/>
  <c r="L3726" i="1"/>
  <c r="L3727" i="1"/>
  <c r="L3728" i="1"/>
  <c r="L3729" i="1"/>
  <c r="L3730" i="1"/>
  <c r="L3731" i="1"/>
  <c r="L3732" i="1"/>
  <c r="L3733" i="1"/>
  <c r="L3734" i="1"/>
  <c r="L3735" i="1"/>
  <c r="L3736" i="1"/>
  <c r="L3737" i="1"/>
  <c r="L3738" i="1"/>
  <c r="L3739" i="1"/>
  <c r="L3740" i="1"/>
  <c r="L3741" i="1"/>
  <c r="L3742" i="1"/>
  <c r="L3743" i="1"/>
  <c r="L3744" i="1"/>
  <c r="L3745" i="1"/>
  <c r="L3746" i="1"/>
  <c r="L3747" i="1"/>
  <c r="L3748" i="1"/>
  <c r="L3749" i="1"/>
  <c r="L3750" i="1"/>
  <c r="L3751" i="1"/>
  <c r="L3752" i="1"/>
  <c r="L3753" i="1"/>
  <c r="L3754" i="1"/>
  <c r="L3755" i="1"/>
  <c r="L3756" i="1"/>
  <c r="L3757" i="1"/>
  <c r="L3758" i="1"/>
  <c r="L3759" i="1"/>
  <c r="L3760" i="1"/>
  <c r="L3761" i="1"/>
  <c r="L3762" i="1"/>
  <c r="L3763" i="1"/>
  <c r="L3764" i="1"/>
  <c r="L3765" i="1"/>
  <c r="L3766" i="1"/>
  <c r="L3767" i="1"/>
  <c r="L3768" i="1"/>
  <c r="L3769" i="1"/>
  <c r="L3770" i="1"/>
  <c r="L3771" i="1"/>
  <c r="L3772" i="1"/>
  <c r="L3773" i="1"/>
  <c r="L3774" i="1"/>
  <c r="L3775" i="1"/>
  <c r="L3776" i="1"/>
  <c r="L3777" i="1"/>
  <c r="L3778" i="1"/>
  <c r="L3779" i="1"/>
  <c r="L3780" i="1"/>
  <c r="L3781" i="1"/>
  <c r="L3782" i="1"/>
  <c r="L3783" i="1"/>
  <c r="L3784" i="1"/>
  <c r="L3785" i="1"/>
  <c r="L3786" i="1"/>
  <c r="L3787" i="1"/>
  <c r="L3788" i="1"/>
  <c r="L3789" i="1"/>
  <c r="L3790" i="1"/>
  <c r="L3791" i="1"/>
  <c r="L3792" i="1"/>
  <c r="L3793" i="1"/>
  <c r="L3794" i="1"/>
  <c r="L3795" i="1"/>
  <c r="L3796" i="1"/>
  <c r="L3797" i="1"/>
  <c r="L3798" i="1"/>
  <c r="L3799" i="1"/>
  <c r="L3800" i="1"/>
  <c r="L3801" i="1"/>
  <c r="L3802" i="1"/>
  <c r="L3803" i="1"/>
  <c r="L3804" i="1"/>
  <c r="L3805" i="1"/>
  <c r="L3806" i="1"/>
  <c r="L3807" i="1"/>
  <c r="L3808" i="1"/>
  <c r="L3809" i="1"/>
  <c r="L3810" i="1"/>
  <c r="L3811" i="1"/>
  <c r="L3812" i="1"/>
  <c r="L3813" i="1"/>
  <c r="L3814" i="1"/>
  <c r="L3815" i="1"/>
  <c r="L3816" i="1"/>
  <c r="L3817" i="1"/>
  <c r="L3818" i="1"/>
  <c r="L3819" i="1"/>
  <c r="L3820" i="1"/>
  <c r="L3821" i="1"/>
  <c r="L3822" i="1"/>
  <c r="L3823" i="1"/>
  <c r="L3824" i="1"/>
  <c r="L3825" i="1"/>
  <c r="L3826" i="1"/>
  <c r="L3827" i="1"/>
  <c r="L3828" i="1"/>
  <c r="L3829" i="1"/>
  <c r="L3830" i="1"/>
  <c r="L3831" i="1"/>
  <c r="L3832" i="1"/>
  <c r="L3833" i="1"/>
  <c r="L3834" i="1"/>
  <c r="L3835" i="1"/>
  <c r="L3836" i="1"/>
  <c r="L3837" i="1"/>
  <c r="L3838" i="1"/>
  <c r="L3839" i="1"/>
  <c r="L3840" i="1"/>
  <c r="L3841" i="1"/>
  <c r="L3842" i="1"/>
  <c r="L3843" i="1"/>
  <c r="L3844" i="1"/>
  <c r="L3845" i="1"/>
  <c r="L3846" i="1"/>
  <c r="L3847" i="1"/>
  <c r="L3848" i="1"/>
  <c r="L3849" i="1"/>
  <c r="L3850" i="1"/>
  <c r="L3851" i="1"/>
  <c r="L3852" i="1"/>
  <c r="L3853" i="1"/>
  <c r="L3854" i="1"/>
  <c r="L3855" i="1"/>
  <c r="L3856" i="1"/>
  <c r="L3857" i="1"/>
  <c r="L3858" i="1"/>
  <c r="L3859" i="1"/>
  <c r="L3860" i="1"/>
  <c r="L3861" i="1"/>
  <c r="L3862" i="1"/>
  <c r="L3863" i="1"/>
  <c r="L3864" i="1"/>
  <c r="L3865" i="1"/>
  <c r="L3866" i="1"/>
  <c r="L3867" i="1"/>
  <c r="L3868" i="1"/>
  <c r="L3869" i="1"/>
  <c r="L3870" i="1"/>
  <c r="L3871" i="1"/>
  <c r="L3872" i="1"/>
  <c r="L3873" i="1"/>
  <c r="L3874" i="1"/>
  <c r="L3875" i="1"/>
  <c r="L3876" i="1"/>
  <c r="L3877" i="1"/>
  <c r="L3878" i="1"/>
  <c r="L3879" i="1"/>
  <c r="L3880" i="1"/>
  <c r="L3881" i="1"/>
  <c r="L3882" i="1"/>
  <c r="L3883" i="1"/>
  <c r="L3884" i="1"/>
  <c r="L3885" i="1"/>
  <c r="L3886" i="1"/>
  <c r="L3887" i="1"/>
  <c r="L3888" i="1"/>
  <c r="L3889" i="1"/>
  <c r="L3890" i="1"/>
  <c r="L3891" i="1"/>
  <c r="L3892" i="1"/>
  <c r="L3893" i="1"/>
  <c r="L3894" i="1"/>
  <c r="L3895" i="1"/>
  <c r="L3896" i="1"/>
  <c r="L3897" i="1"/>
  <c r="L3898" i="1"/>
  <c r="L3899" i="1"/>
  <c r="L3900" i="1"/>
  <c r="L3901" i="1"/>
  <c r="L3902" i="1"/>
  <c r="L3903" i="1"/>
  <c r="L3904" i="1"/>
  <c r="L3905" i="1"/>
  <c r="L3906" i="1"/>
  <c r="L3907" i="1"/>
  <c r="L3908" i="1"/>
  <c r="L3909" i="1"/>
  <c r="L3910" i="1"/>
  <c r="L3911" i="1"/>
  <c r="L3912" i="1"/>
  <c r="L3913" i="1"/>
  <c r="L3914" i="1"/>
  <c r="L3915" i="1"/>
  <c r="L3916" i="1"/>
  <c r="L3917" i="1"/>
  <c r="L3918" i="1"/>
  <c r="L3919" i="1"/>
  <c r="L3920" i="1"/>
  <c r="L3921" i="1"/>
  <c r="L3922" i="1"/>
  <c r="L3923" i="1"/>
  <c r="L3924" i="1"/>
  <c r="L3925" i="1"/>
  <c r="L3926" i="1"/>
  <c r="L3927" i="1"/>
  <c r="L3928" i="1"/>
  <c r="L3929" i="1"/>
  <c r="L3930" i="1"/>
  <c r="L3931" i="1"/>
  <c r="L3932" i="1"/>
  <c r="L3933" i="1"/>
  <c r="L3934" i="1"/>
  <c r="L3935" i="1"/>
  <c r="L3936" i="1"/>
  <c r="L3937" i="1"/>
  <c r="L3938" i="1"/>
  <c r="L3939" i="1"/>
  <c r="L3940" i="1"/>
  <c r="L3941" i="1"/>
  <c r="L3942" i="1"/>
  <c r="L3943" i="1"/>
  <c r="L3944" i="1"/>
  <c r="L3945" i="1"/>
  <c r="L3946" i="1"/>
  <c r="L3947" i="1"/>
  <c r="L3948" i="1"/>
  <c r="L3949" i="1"/>
  <c r="L3950" i="1"/>
  <c r="L3951" i="1"/>
  <c r="L3952" i="1"/>
  <c r="L3953" i="1"/>
  <c r="L3954" i="1"/>
  <c r="L3955" i="1"/>
  <c r="L3956" i="1"/>
  <c r="L3957" i="1"/>
  <c r="L3958" i="1"/>
  <c r="L3959" i="1"/>
  <c r="L3960" i="1"/>
  <c r="L3961" i="1"/>
  <c r="L3962" i="1"/>
  <c r="L3963" i="1"/>
  <c r="L3964" i="1"/>
  <c r="L3965" i="1"/>
  <c r="L3966" i="1"/>
  <c r="L3967" i="1"/>
  <c r="L3968" i="1"/>
  <c r="L3969" i="1"/>
  <c r="L3970" i="1"/>
  <c r="L3971" i="1"/>
  <c r="L3972" i="1"/>
  <c r="L3973" i="1"/>
  <c r="L3974" i="1"/>
  <c r="L3975" i="1"/>
  <c r="L3976" i="1"/>
  <c r="L3977" i="1"/>
  <c r="L3978" i="1"/>
  <c r="L3979" i="1"/>
  <c r="L3980" i="1"/>
  <c r="L3981" i="1"/>
  <c r="L3982" i="1"/>
  <c r="L3983" i="1"/>
  <c r="L3984" i="1"/>
  <c r="L3985" i="1"/>
  <c r="L3986" i="1"/>
  <c r="L3987" i="1"/>
  <c r="L3988" i="1"/>
  <c r="L3989" i="1"/>
  <c r="L3990" i="1"/>
  <c r="L3991" i="1"/>
  <c r="L3992" i="1"/>
  <c r="L3993" i="1"/>
  <c r="L3994" i="1"/>
  <c r="L3995" i="1"/>
  <c r="L3996" i="1"/>
  <c r="L3997" i="1"/>
  <c r="L3998" i="1"/>
  <c r="L3999" i="1"/>
  <c r="L4000" i="1"/>
  <c r="L4001" i="1"/>
  <c r="L4002" i="1"/>
  <c r="L4003" i="1"/>
  <c r="L4004" i="1"/>
  <c r="L4005" i="1"/>
  <c r="L4006" i="1"/>
  <c r="L4007" i="1"/>
  <c r="L4008" i="1"/>
  <c r="L4009" i="1"/>
  <c r="L4010" i="1"/>
  <c r="L4011" i="1"/>
  <c r="L4012" i="1"/>
  <c r="L4013" i="1"/>
  <c r="L4014" i="1"/>
  <c r="L4015" i="1"/>
  <c r="L4016" i="1"/>
  <c r="L4017" i="1"/>
  <c r="L4018" i="1"/>
  <c r="L4019" i="1"/>
  <c r="L4020" i="1"/>
  <c r="L4021" i="1"/>
  <c r="L4022" i="1"/>
  <c r="L4023" i="1"/>
  <c r="L4024" i="1"/>
  <c r="L4025" i="1"/>
  <c r="L4026" i="1"/>
  <c r="L4027" i="1"/>
  <c r="L4028" i="1"/>
  <c r="L4029" i="1"/>
  <c r="L4030" i="1"/>
  <c r="L4031" i="1"/>
  <c r="L4032" i="1"/>
  <c r="L4033" i="1"/>
  <c r="L4034" i="1"/>
  <c r="L4035" i="1"/>
  <c r="L4036" i="1"/>
  <c r="L4037" i="1"/>
  <c r="L4038" i="1"/>
  <c r="L4039" i="1"/>
  <c r="L4040" i="1"/>
  <c r="L4041" i="1"/>
  <c r="L4042" i="1"/>
  <c r="L4043" i="1"/>
  <c r="L4044" i="1"/>
  <c r="L4045" i="1"/>
  <c r="L4046" i="1"/>
  <c r="L4047" i="1"/>
  <c r="L4048" i="1"/>
  <c r="L4049" i="1"/>
  <c r="L4050" i="1"/>
  <c r="L4051" i="1"/>
  <c r="L4052" i="1"/>
  <c r="L4053" i="1"/>
  <c r="L4054" i="1"/>
  <c r="L4055" i="1"/>
  <c r="L4056" i="1"/>
  <c r="L4057" i="1"/>
  <c r="L4058" i="1"/>
  <c r="L4059" i="1"/>
  <c r="L4060" i="1"/>
  <c r="L4061" i="1"/>
  <c r="L4062" i="1"/>
  <c r="L4063" i="1"/>
  <c r="L4064" i="1"/>
  <c r="L4065" i="1"/>
  <c r="L4066" i="1"/>
  <c r="L4067" i="1"/>
  <c r="L4068" i="1"/>
  <c r="L4069" i="1"/>
  <c r="L4070" i="1"/>
  <c r="L4071" i="1"/>
  <c r="L4072" i="1"/>
  <c r="L4073" i="1"/>
  <c r="L4074" i="1"/>
  <c r="L4075" i="1"/>
  <c r="L4076" i="1"/>
  <c r="L4077" i="1"/>
  <c r="L4078" i="1"/>
  <c r="L4079" i="1"/>
  <c r="L4080" i="1"/>
  <c r="L4081" i="1"/>
  <c r="L4082" i="1"/>
  <c r="L4083" i="1"/>
  <c r="L4084" i="1"/>
  <c r="L4085" i="1"/>
  <c r="L4086" i="1"/>
  <c r="L4087" i="1"/>
  <c r="L4088" i="1"/>
  <c r="L4089" i="1"/>
  <c r="L4090" i="1"/>
  <c r="L4091" i="1"/>
  <c r="L4092" i="1"/>
  <c r="L4093" i="1"/>
  <c r="L4094" i="1"/>
  <c r="L4095" i="1"/>
  <c r="L4096" i="1"/>
  <c r="L4097" i="1"/>
  <c r="L4098" i="1"/>
  <c r="L4099" i="1"/>
  <c r="L4100" i="1"/>
  <c r="L4101" i="1"/>
  <c r="L4102" i="1"/>
  <c r="L4103" i="1"/>
  <c r="L4104" i="1"/>
  <c r="L4105" i="1"/>
  <c r="L4106" i="1"/>
  <c r="L4107" i="1"/>
  <c r="L4108" i="1"/>
  <c r="L4109" i="1"/>
  <c r="L4110" i="1"/>
  <c r="L4111" i="1"/>
  <c r="L4112" i="1"/>
  <c r="L4113" i="1"/>
  <c r="L4114" i="1"/>
  <c r="L4115" i="1"/>
  <c r="L541" i="1"/>
  <c r="L3" i="1"/>
  <c r="L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369" i="1"/>
  <c r="L370" i="1"/>
  <c r="L371" i="1"/>
  <c r="L372" i="1"/>
  <c r="L373" i="1"/>
  <c r="L374" i="1"/>
  <c r="L375" i="1"/>
  <c r="L376" i="1"/>
  <c r="L377" i="1"/>
  <c r="L378" i="1"/>
  <c r="L379" i="1"/>
  <c r="L380" i="1"/>
  <c r="L381" i="1"/>
  <c r="L382" i="1"/>
  <c r="L383" i="1"/>
  <c r="L384" i="1"/>
  <c r="L385" i="1"/>
  <c r="L386" i="1"/>
  <c r="L387" i="1"/>
  <c r="L388" i="1"/>
  <c r="L389" i="1"/>
  <c r="L390" i="1"/>
  <c r="L391" i="1"/>
  <c r="L392" i="1"/>
  <c r="L393" i="1"/>
  <c r="L394" i="1"/>
  <c r="L395" i="1"/>
  <c r="L396" i="1"/>
  <c r="L397" i="1"/>
  <c r="L398" i="1"/>
  <c r="L399" i="1"/>
  <c r="L400" i="1"/>
  <c r="L401" i="1"/>
  <c r="L402" i="1"/>
  <c r="L403" i="1"/>
  <c r="L404" i="1"/>
  <c r="L405" i="1"/>
  <c r="L406" i="1"/>
  <c r="L407" i="1"/>
  <c r="L408" i="1"/>
  <c r="L409" i="1"/>
  <c r="L410" i="1"/>
  <c r="L411" i="1"/>
  <c r="L412" i="1"/>
  <c r="L413" i="1"/>
  <c r="L414" i="1"/>
  <c r="L415" i="1"/>
  <c r="L416" i="1"/>
  <c r="L417" i="1"/>
  <c r="L418" i="1"/>
  <c r="L419" i="1"/>
  <c r="L420" i="1"/>
  <c r="L421" i="1"/>
  <c r="L422" i="1"/>
  <c r="L423" i="1"/>
  <c r="L424" i="1"/>
  <c r="L425" i="1"/>
  <c r="L426" i="1"/>
  <c r="L427" i="1"/>
  <c r="L428" i="1"/>
  <c r="L429" i="1"/>
  <c r="L430" i="1"/>
  <c r="L431" i="1"/>
  <c r="L432" i="1"/>
  <c r="L433" i="1"/>
  <c r="L434" i="1"/>
  <c r="L435" i="1"/>
  <c r="L436" i="1"/>
  <c r="L437" i="1"/>
  <c r="L438" i="1"/>
  <c r="L439" i="1"/>
  <c r="L440" i="1"/>
  <c r="L441" i="1"/>
  <c r="L442" i="1"/>
  <c r="L443" i="1"/>
  <c r="L444" i="1"/>
  <c r="L445" i="1"/>
  <c r="L446" i="1"/>
  <c r="L447" i="1"/>
  <c r="L448" i="1"/>
  <c r="L449" i="1"/>
  <c r="L450" i="1"/>
  <c r="L451" i="1"/>
  <c r="L452" i="1"/>
  <c r="L453" i="1"/>
  <c r="L454" i="1"/>
  <c r="L455" i="1"/>
  <c r="L456" i="1"/>
  <c r="L457" i="1"/>
  <c r="L458" i="1"/>
  <c r="L459" i="1"/>
  <c r="L460" i="1"/>
  <c r="L461" i="1"/>
  <c r="L462" i="1"/>
  <c r="L463" i="1"/>
  <c r="L464" i="1"/>
  <c r="L465" i="1"/>
  <c r="L466" i="1"/>
  <c r="L467" i="1"/>
  <c r="L468" i="1"/>
  <c r="L469" i="1"/>
  <c r="L470" i="1"/>
  <c r="L471" i="1"/>
  <c r="L472" i="1"/>
  <c r="L473" i="1"/>
  <c r="L474" i="1"/>
  <c r="L475" i="1"/>
  <c r="L476" i="1"/>
  <c r="L477" i="1"/>
  <c r="L478" i="1"/>
  <c r="L479" i="1"/>
  <c r="L480" i="1"/>
  <c r="L481" i="1"/>
  <c r="L482" i="1"/>
  <c r="L483" i="1"/>
  <c r="L484" i="1"/>
  <c r="L485" i="1"/>
  <c r="L486" i="1"/>
  <c r="L487" i="1"/>
  <c r="L488" i="1"/>
  <c r="L489" i="1"/>
  <c r="L490" i="1"/>
  <c r="L491" i="1"/>
  <c r="L492" i="1"/>
  <c r="L493" i="1"/>
  <c r="L494" i="1"/>
  <c r="L495" i="1"/>
  <c r="L496" i="1"/>
  <c r="L497" i="1"/>
  <c r="L498" i="1"/>
  <c r="L499" i="1"/>
  <c r="L500" i="1"/>
  <c r="L501" i="1"/>
  <c r="L502" i="1"/>
  <c r="L503" i="1"/>
  <c r="L504" i="1"/>
  <c r="L505" i="1"/>
  <c r="L506" i="1"/>
  <c r="L507" i="1"/>
  <c r="L508" i="1"/>
  <c r="L509" i="1"/>
  <c r="L510" i="1"/>
  <c r="L511" i="1"/>
  <c r="L512" i="1"/>
  <c r="L513" i="1"/>
  <c r="L514" i="1"/>
  <c r="L515" i="1"/>
  <c r="L516" i="1"/>
  <c r="L517" i="1"/>
  <c r="L518" i="1"/>
  <c r="L519" i="1"/>
  <c r="L520" i="1"/>
  <c r="L521" i="1"/>
  <c r="L522" i="1"/>
  <c r="L523" i="1"/>
  <c r="L524" i="1"/>
  <c r="L525" i="1"/>
  <c r="L526" i="1"/>
  <c r="L527" i="1"/>
  <c r="L528" i="1"/>
  <c r="L529" i="1"/>
  <c r="L530" i="1"/>
  <c r="L531" i="1"/>
  <c r="L532" i="1"/>
  <c r="L533" i="1"/>
  <c r="L534" i="1"/>
  <c r="L535" i="1"/>
  <c r="L536" i="1"/>
  <c r="L537" i="1"/>
  <c r="L538" i="1"/>
  <c r="L539" i="1"/>
  <c r="L540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L2" i="1"/>
  <c r="J2" i="1"/>
  <c r="R3" i="1" l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E4" i="16" s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E6" i="16" s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E5" i="16" s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E2" i="16" s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E3" i="16" s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</calcChain>
</file>

<file path=xl/sharedStrings.xml><?xml version="1.0" encoding="utf-8"?>
<sst xmlns="http://schemas.openxmlformats.org/spreadsheetml/2006/main" count="41197" uniqueCount="8401">
  <si>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</si>
  <si>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</si>
  <si>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</si>
  <si>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</si>
  <si>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</si>
  <si>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</si>
  <si>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</si>
  <si>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</si>
  <si>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</si>
  <si>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</si>
  <si>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</si>
  <si>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</si>
  <si>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</si>
  <si>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</si>
  <si>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</si>
  <si>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</si>
  <si>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</si>
  <si>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</si>
  <si>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</si>
  <si>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</si>
  <si>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</si>
  <si>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</si>
  <si>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</si>
  <si>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</si>
  <si>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</si>
  <si>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</si>
  <si>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</si>
  <si>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</si>
  <si>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</si>
  <si>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</si>
  <si>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</si>
  <si>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</si>
  <si>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</si>
  <si>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</si>
  <si>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</si>
  <si>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</si>
  <si>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</si>
  <si>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</si>
  <si>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</si>
  <si>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</si>
  <si>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</si>
  <si>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</si>
  <si>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</si>
  <si>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</si>
  <si>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</si>
  <si>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</si>
  <si>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</si>
  <si>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</si>
  <si>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</si>
  <si>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</si>
  <si>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</si>
  <si>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</si>
  <si>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</si>
  <si>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</si>
  <si>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</si>
  <si>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</si>
  <si>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</si>
  <si>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</si>
  <si>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</si>
  <si>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</si>
  <si>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</si>
  <si>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</si>
  <si>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</si>
  <si>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</si>
  <si>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</si>
  <si>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</si>
  <si>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</si>
  <si>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</si>
  <si>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</si>
  <si>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</si>
  <si>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</si>
  <si>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</si>
  <si>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</si>
  <si>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</si>
  <si>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</si>
  <si>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</si>
  <si>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</si>
  <si>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</si>
  <si>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</si>
  <si>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</si>
  <si>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</si>
  <si>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</si>
  <si>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</si>
  <si>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</si>
  <si>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</si>
  <si>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</si>
  <si>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</si>
  <si>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</si>
  <si>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</si>
  <si>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</si>
  <si>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</si>
  <si>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</si>
  <si>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</si>
  <si>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</si>
  <si>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</si>
  <si>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</si>
  <si>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</si>
  <si>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</si>
  <si>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</si>
  <si>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</si>
  <si>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</si>
  <si>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</si>
  <si>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</si>
  <si>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</si>
  <si>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</si>
  <si>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</si>
  <si>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</si>
  <si>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</si>
  <si>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</si>
  <si>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</si>
  <si>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</si>
  <si>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</si>
  <si>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</si>
  <si>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</si>
  <si>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</si>
  <si>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</si>
  <si>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</si>
  <si>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</si>
  <si>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</si>
  <si>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</si>
  <si>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</si>
  <si>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</si>
  <si>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</si>
  <si>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</si>
  <si>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</si>
  <si>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</si>
  <si>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</si>
  <si>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</si>
  <si>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</si>
  <si>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</si>
  <si>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</si>
  <si>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</si>
  <si>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</si>
  <si>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</si>
  <si>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</si>
  <si>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</si>
  <si>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</si>
  <si>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</si>
  <si>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</si>
  <si>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</si>
  <si>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</si>
  <si>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</si>
  <si>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</si>
  <si>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</si>
  <si>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</si>
  <si>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</si>
  <si>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</si>
  <si>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</si>
  <si>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</si>
  <si>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</si>
  <si>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</si>
  <si>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</si>
  <si>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</si>
  <si>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</si>
  <si>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</si>
  <si>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</si>
  <si>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</si>
  <si>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</si>
  <si>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</si>
  <si>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</si>
  <si>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</si>
  <si>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</si>
  <si>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</si>
  <si>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</si>
  <si>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</si>
  <si>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</si>
  <si>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</si>
  <si>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</si>
  <si>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</si>
  <si>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</si>
  <si>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</si>
  <si>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</si>
  <si>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</si>
  <si>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</si>
  <si>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</si>
  <si>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</si>
  <si>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</si>
  <si>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</si>
  <si>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</si>
  <si>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</si>
  <si>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</si>
  <si>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</si>
  <si>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</si>
  <si>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</si>
  <si>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</si>
  <si>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</si>
  <si>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</si>
  <si>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</si>
  <si>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</si>
  <si>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</si>
  <si>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</si>
  <si>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</si>
  <si>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</si>
  <si>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</si>
  <si>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</si>
  <si>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</si>
  <si>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</si>
  <si>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</si>
  <si>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</si>
  <si>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</si>
  <si>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</si>
  <si>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</si>
  <si>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</si>
  <si>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</si>
  <si>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</si>
  <si>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</si>
  <si>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</si>
  <si>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</si>
  <si>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</si>
  <si>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</si>
  <si>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</si>
  <si>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</si>
  <si>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</si>
  <si>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</si>
  <si>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</si>
  <si>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</si>
  <si>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</si>
  <si>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</si>
  <si>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</si>
  <si>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</si>
  <si>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</si>
  <si>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</si>
  <si>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</si>
  <si>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</si>
  <si>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</si>
  <si>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</si>
  <si>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</si>
  <si>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</si>
  <si>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</si>
  <si>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</si>
  <si>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</si>
  <si>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</si>
  <si>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</si>
  <si>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</si>
  <si>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</si>
  <si>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</si>
  <si>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</si>
  <si>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</si>
  <si>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</si>
  <si>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</si>
  <si>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</si>
  <si>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</si>
  <si>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</si>
  <si>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</si>
  <si>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</si>
  <si>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</si>
  <si>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</si>
  <si>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</si>
  <si>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</si>
  <si>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</si>
  <si>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</si>
  <si>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</si>
  <si>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</si>
  <si>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</si>
  <si>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</si>
  <si>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</si>
  <si>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</si>
  <si>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</si>
  <si>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</si>
  <si>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</si>
  <si>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</si>
  <si>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</si>
  <si>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</si>
  <si>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</si>
  <si>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</si>
  <si>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</si>
  <si>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</si>
  <si>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</si>
  <si>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</si>
  <si>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</si>
  <si>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</si>
  <si>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</si>
  <si>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</si>
  <si>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</si>
  <si>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</si>
  <si>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</si>
  <si>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</si>
  <si>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</si>
  <si>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</si>
  <si>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</si>
  <si>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</si>
  <si>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</si>
  <si>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</si>
  <si>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</si>
  <si>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</si>
  <si>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</si>
  <si>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</si>
  <si>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</si>
  <si>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</si>
  <si>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</si>
  <si>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</si>
  <si>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</si>
  <si>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</si>
  <si>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</si>
  <si>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</si>
  <si>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</si>
  <si>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</si>
  <si>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</si>
  <si>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</si>
  <si>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</si>
  <si>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</si>
  <si>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</si>
  <si>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</si>
  <si>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</si>
  <si>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</si>
  <si>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</si>
  <si>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</si>
  <si>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</si>
  <si>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</si>
  <si>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</si>
  <si>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</si>
  <si>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</si>
  <si>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</si>
  <si>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</si>
  <si>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</si>
  <si>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</si>
  <si>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</si>
  <si>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</si>
  <si>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</si>
  <si>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</si>
  <si>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</si>
  <si>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</si>
  <si>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</si>
  <si>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</si>
  <si>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</si>
  <si>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</si>
  <si>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</si>
  <si>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</si>
  <si>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</si>
  <si>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</si>
  <si>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</si>
  <si>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</si>
  <si>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</si>
  <si>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</si>
  <si>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</si>
  <si>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</si>
  <si>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</si>
  <si>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</si>
  <si>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</si>
  <si>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</si>
  <si>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</si>
  <si>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</si>
  <si>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</si>
  <si>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</si>
  <si>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</si>
  <si>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</si>
  <si>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</si>
  <si>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</si>
  <si>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</si>
  <si>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</si>
  <si>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</si>
  <si>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</si>
  <si>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</si>
  <si>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</si>
  <si>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</si>
  <si>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</si>
  <si>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</si>
  <si>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</si>
  <si>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</si>
  <si>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</si>
  <si>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</si>
  <si>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</si>
  <si>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</si>
  <si>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</si>
  <si>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</si>
  <si>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</si>
  <si>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</si>
  <si>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</si>
  <si>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</si>
  <si>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</si>
  <si>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</si>
  <si>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</si>
  <si>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</si>
  <si>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</si>
  <si>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</si>
  <si>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</si>
  <si>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</si>
  <si>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</si>
  <si>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</si>
  <si>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</si>
  <si>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</si>
  <si>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</si>
  <si>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</si>
  <si>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</si>
  <si>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</si>
  <si>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</si>
  <si>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</si>
  <si>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</si>
  <si>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</si>
  <si>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</si>
  <si>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</si>
  <si>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</si>
  <si>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</si>
  <si>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</si>
  <si>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</si>
  <si>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</si>
  <si>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</si>
  <si>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</si>
  <si>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</si>
  <si>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</si>
  <si>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</si>
  <si>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</si>
  <si>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</si>
  <si>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</si>
  <si>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</si>
  <si>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</si>
  <si>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</si>
  <si>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</si>
  <si>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</si>
  <si>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</si>
  <si>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</si>
  <si>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</si>
  <si>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</si>
  <si>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</si>
  <si>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</si>
  <si>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</si>
  <si>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</si>
  <si>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</si>
  <si>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</si>
  <si>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</si>
  <si>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</si>
  <si>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</si>
  <si>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</si>
  <si>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</si>
  <si>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</si>
  <si>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</si>
  <si>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</si>
  <si>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</si>
  <si>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</si>
  <si>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</si>
  <si>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</si>
  <si>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</si>
  <si>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</si>
  <si>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</si>
  <si>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</si>
  <si>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</si>
  <si>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</si>
  <si>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</si>
  <si>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</si>
  <si>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</si>
  <si>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</si>
  <si>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</si>
  <si>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</si>
  <si>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</si>
  <si>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</si>
  <si>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</si>
  <si>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</si>
  <si>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</si>
  <si>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</si>
  <si>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</si>
  <si>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</si>
  <si>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</si>
  <si>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</si>
  <si>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</si>
  <si>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</si>
  <si>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</si>
  <si>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</si>
  <si>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</si>
  <si>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</si>
  <si>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</si>
  <si>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</si>
  <si>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</si>
  <si>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</si>
  <si>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</si>
  <si>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</si>
  <si>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</si>
  <si>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</si>
  <si>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</si>
  <si>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</si>
  <si>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</si>
  <si>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</si>
  <si>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</si>
  <si>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</si>
  <si>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</si>
  <si>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</si>
  <si>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</si>
  <si>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</si>
  <si>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</si>
  <si>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</si>
  <si>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</si>
  <si>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</si>
  <si>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</si>
  <si>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</si>
  <si>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</si>
  <si>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</si>
  <si>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</si>
  <si>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</si>
  <si>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</si>
  <si>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</si>
  <si>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</si>
  <si>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</si>
  <si>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</si>
  <si>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</si>
  <si>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</si>
  <si>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</si>
  <si>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</si>
  <si>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</si>
  <si>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</si>
  <si>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</si>
  <si>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</si>
  <si>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</si>
  <si>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</si>
  <si>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</si>
  <si>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</si>
  <si>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</si>
  <si>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</si>
  <si>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</si>
  <si>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</si>
  <si>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</si>
  <si>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</si>
  <si>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</si>
  <si>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</si>
  <si>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</si>
  <si>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</si>
  <si>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</si>
  <si>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</si>
  <si>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</si>
  <si>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</si>
  <si>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</si>
  <si>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</si>
  <si>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</si>
  <si>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</si>
  <si>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</si>
  <si>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</si>
  <si>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</si>
  <si>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</si>
  <si>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</si>
  <si>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</si>
  <si>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</si>
  <si>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</si>
  <si>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</si>
  <si>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</si>
  <si>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</si>
  <si>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</si>
  <si>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</si>
  <si>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</si>
  <si>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</si>
  <si>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</si>
  <si>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</si>
  <si>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</si>
  <si>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</si>
  <si>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</si>
  <si>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</si>
  <si>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</si>
  <si>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</si>
  <si>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</si>
  <si>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</si>
  <si>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</si>
  <si>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</si>
  <si>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</si>
  <si>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</si>
  <si>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</si>
  <si>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</si>
  <si>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</si>
  <si>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</si>
  <si>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</si>
  <si>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</si>
  <si>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</si>
  <si>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</si>
  <si>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</si>
  <si>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</si>
  <si>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</si>
  <si>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</si>
  <si>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</si>
  <si>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</si>
  <si>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</si>
  <si>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</si>
  <si>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</si>
  <si>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</si>
  <si>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</si>
  <si>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</si>
  <si>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</si>
  <si>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</si>
  <si>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</si>
  <si>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</si>
  <si>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</si>
  <si>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</si>
  <si>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</si>
  <si>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</si>
  <si>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</si>
  <si>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</si>
  <si>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</si>
  <si>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</si>
  <si>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</si>
  <si>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</si>
  <si>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</si>
  <si>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</si>
  <si>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</si>
  <si>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</si>
  <si>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</si>
  <si>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</si>
  <si>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</si>
  <si>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</si>
  <si>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</si>
  <si>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</si>
  <si>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</si>
  <si>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</si>
  <si>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</si>
  <si>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</si>
  <si>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</si>
  <si>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</si>
  <si>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</si>
  <si>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</si>
  <si>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</si>
  <si>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</si>
  <si>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</si>
  <si>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</si>
  <si>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</si>
  <si>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</si>
  <si>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</si>
  <si>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</si>
  <si>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</si>
  <si>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</si>
  <si>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</si>
  <si>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</si>
  <si>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</si>
  <si>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</si>
  <si>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</si>
  <si>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</si>
  <si>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</si>
  <si>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</si>
  <si>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</si>
  <si>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</si>
  <si>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</si>
  <si>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</si>
  <si>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</si>
  <si>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</si>
  <si>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</si>
  <si>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</si>
  <si>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</si>
  <si>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</si>
  <si>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</si>
  <si>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</si>
  <si>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</si>
  <si>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</si>
  <si>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</si>
  <si>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</si>
  <si>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</si>
  <si>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</si>
  <si>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</si>
  <si>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</si>
  <si>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</si>
  <si>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</si>
  <si>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</si>
  <si>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</si>
  <si>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</si>
  <si>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</si>
  <si>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</si>
  <si>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</si>
  <si>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</si>
  <si>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</si>
  <si>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</si>
  <si>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</si>
  <si>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</si>
  <si>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</si>
  <si>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</si>
  <si>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</si>
  <si>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</si>
  <si>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</si>
  <si>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</si>
  <si>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</si>
  <si>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</si>
  <si>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</si>
  <si>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</si>
  <si>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</si>
  <si>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</si>
  <si>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</si>
  <si>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</si>
  <si>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</si>
  <si>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</si>
  <si>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</si>
  <si>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</si>
  <si>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</si>
  <si>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</si>
  <si>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</si>
  <si>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</si>
  <si>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</si>
  <si>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</si>
  <si>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</si>
  <si>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</si>
  <si>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</si>
  <si>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</si>
  <si>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</si>
  <si>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</si>
  <si>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</si>
  <si>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</si>
  <si>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</si>
  <si>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</si>
  <si>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</si>
  <si>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</si>
  <si>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</si>
  <si>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</si>
  <si>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</si>
  <si>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</si>
  <si>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</si>
  <si>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</si>
  <si>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</si>
  <si>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</si>
  <si>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</si>
  <si>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</si>
  <si>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</si>
  <si>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</si>
  <si>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</si>
  <si>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</si>
  <si>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</si>
  <si>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</si>
  <si>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</si>
  <si>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</si>
  <si>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</si>
  <si>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</si>
  <si>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</si>
  <si>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</si>
  <si>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</si>
  <si>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</si>
  <si>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</si>
  <si>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</si>
  <si>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</si>
  <si>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</si>
  <si>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</si>
  <si>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</si>
  <si>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</si>
  <si>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</si>
  <si>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</si>
  <si>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</si>
  <si>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</si>
  <si>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</si>
  <si>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</si>
  <si>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</si>
  <si>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</si>
  <si>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</si>
  <si>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</si>
  <si>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</si>
  <si>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</si>
  <si>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</si>
  <si>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</si>
  <si>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</si>
  <si>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</si>
  <si>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</si>
  <si>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</si>
  <si>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</si>
  <si>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</si>
  <si>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</si>
  <si>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</si>
  <si>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</si>
  <si>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</si>
  <si>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</si>
  <si>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</si>
  <si>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</si>
  <si>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</si>
  <si>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</si>
  <si>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</si>
  <si>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</si>
  <si>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</si>
  <si>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</si>
  <si>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</si>
  <si>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</si>
  <si>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</si>
  <si>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</si>
  <si>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</si>
  <si>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</si>
  <si>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</si>
  <si>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</si>
  <si>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</si>
  <si>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</si>
  <si>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</si>
  <si>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</si>
  <si>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</si>
  <si>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</si>
  <si>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</si>
  <si>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</si>
  <si>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</si>
  <si>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</si>
  <si>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</si>
  <si>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</si>
  <si>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</si>
  <si>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</si>
  <si>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</si>
  <si>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</si>
  <si>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</si>
  <si>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</si>
  <si>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</si>
  <si>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</si>
  <si>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</si>
  <si>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</si>
  <si>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</si>
  <si>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</si>
  <si>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</si>
  <si>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</si>
  <si>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</si>
  <si>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</si>
  <si>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</si>
  <si>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</si>
  <si>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</si>
  <si>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</si>
  <si>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</si>
  <si>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</si>
  <si>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</si>
  <si>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</si>
  <si>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</si>
  <si>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</si>
  <si>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</si>
  <si>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</si>
  <si>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</si>
  <si>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</si>
  <si>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</si>
  <si>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</si>
  <si>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</si>
  <si>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</si>
  <si>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</si>
  <si>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</si>
  <si>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</si>
  <si>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</si>
  <si>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</si>
  <si>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</si>
  <si>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</si>
  <si>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</si>
  <si>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</si>
  <si>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</si>
  <si>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</si>
  <si>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</si>
  <si>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</si>
  <si>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</si>
  <si>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</si>
  <si>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</si>
  <si>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</si>
  <si>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</si>
  <si>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</si>
  <si>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</si>
  <si>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</si>
  <si>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</si>
  <si>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</si>
  <si>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</si>
  <si>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</si>
  <si>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</si>
  <si>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</si>
  <si>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</si>
  <si>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</si>
  <si>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</si>
  <si>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</si>
  <si>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</si>
  <si>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</si>
  <si>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</si>
  <si>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</si>
  <si>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</si>
  <si>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</si>
  <si>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</si>
  <si>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</si>
  <si>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</si>
  <si>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</si>
  <si>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</si>
  <si>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</si>
  <si>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</si>
  <si>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</si>
  <si>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</si>
  <si>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</si>
  <si>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</si>
  <si>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</si>
  <si>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</si>
  <si>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</si>
  <si>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</si>
  <si>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</si>
  <si>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</si>
  <si>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</si>
  <si>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</si>
  <si>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</si>
  <si>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</si>
  <si>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</si>
  <si>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</si>
  <si>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</si>
  <si>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</si>
  <si>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</si>
  <si>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</si>
  <si>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</si>
  <si>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</si>
  <si>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</si>
  <si>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</si>
  <si>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</si>
  <si>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</si>
  <si>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</si>
  <si>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</si>
  <si>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</si>
  <si>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</si>
  <si>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</si>
  <si>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</si>
  <si>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</si>
  <si>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</si>
  <si>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</si>
  <si>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</si>
  <si>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</si>
  <si>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</si>
  <si>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</si>
  <si>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</si>
  <si>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</si>
  <si>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</si>
  <si>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</si>
  <si>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</si>
  <si>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</si>
  <si>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</si>
  <si>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</si>
  <si>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</si>
  <si>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</si>
  <si>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</si>
  <si>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</si>
  <si>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</si>
  <si>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</si>
  <si>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</si>
  <si>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</si>
  <si>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</si>
  <si>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</si>
  <si>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</si>
  <si>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</si>
  <si>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</si>
  <si>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</si>
  <si>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</si>
  <si>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</si>
  <si>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</si>
  <si>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</si>
  <si>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</si>
  <si>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</si>
  <si>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</si>
  <si>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</si>
  <si>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</si>
  <si>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</si>
  <si>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</si>
  <si>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</si>
  <si>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</si>
  <si>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</si>
  <si>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</si>
  <si>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</si>
  <si>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</si>
  <si>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</si>
  <si>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</si>
  <si>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</si>
  <si>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</si>
  <si>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</si>
  <si>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</si>
  <si>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</si>
  <si>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</si>
  <si>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</si>
  <si>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</si>
  <si>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</si>
  <si>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</si>
  <si>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</si>
  <si>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</si>
  <si>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</si>
  <si>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</si>
  <si>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</si>
  <si>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</si>
  <si>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</si>
  <si>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</si>
  <si>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</si>
  <si>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</si>
  <si>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</si>
  <si>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</si>
  <si>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</si>
  <si>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</si>
  <si>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</si>
  <si>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</si>
  <si>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</si>
  <si>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</si>
  <si>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</si>
  <si>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</si>
  <si>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</si>
  <si>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</si>
  <si>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</si>
  <si>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</si>
  <si>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</si>
  <si>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</si>
  <si>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</si>
  <si>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</si>
  <si>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</si>
  <si>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</si>
  <si>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</si>
  <si>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</si>
  <si>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</si>
  <si>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</si>
  <si>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</si>
  <si>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</si>
  <si>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</si>
  <si>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</si>
  <si>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</si>
  <si>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</si>
  <si>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</si>
  <si>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</si>
  <si>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</si>
  <si>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</si>
  <si>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</si>
  <si>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</si>
  <si>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</si>
  <si>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</si>
  <si>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</si>
  <si>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</si>
  <si>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</si>
  <si>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</si>
  <si>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</si>
  <si>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</si>
  <si>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</si>
  <si>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</si>
  <si>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</si>
  <si>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</si>
  <si>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</si>
  <si>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</si>
  <si>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</si>
  <si>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</si>
  <si>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</si>
  <si>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</si>
  <si>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</si>
  <si>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</si>
  <si>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</si>
  <si>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</si>
  <si>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</si>
  <si>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</si>
  <si>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</si>
  <si>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</si>
  <si>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</si>
  <si>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</si>
  <si>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</si>
  <si>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</si>
  <si>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</si>
  <si>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</si>
  <si>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</si>
  <si>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</si>
  <si>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</si>
  <si>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</si>
  <si>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</si>
  <si>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</si>
  <si>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</si>
  <si>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</si>
  <si>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</si>
  <si>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</si>
  <si>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</si>
  <si>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</si>
  <si>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</si>
  <si>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</si>
  <si>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</si>
  <si>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</si>
  <si>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</si>
  <si>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</si>
  <si>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</si>
  <si>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</si>
  <si>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</si>
  <si>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</si>
  <si>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</si>
  <si>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</si>
  <si>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</si>
  <si>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</si>
  <si>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</si>
  <si>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</si>
  <si>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</si>
  <si>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</si>
  <si>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</si>
  <si>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</si>
  <si>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</si>
  <si>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</si>
  <si>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</si>
  <si>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</si>
  <si>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</si>
  <si>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</si>
  <si>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</si>
  <si>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</si>
  <si>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</si>
  <si>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</si>
  <si>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</si>
  <si>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</si>
  <si>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</si>
  <si>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</si>
  <si>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</si>
  <si>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</si>
  <si>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</si>
  <si>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</si>
  <si>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</si>
  <si>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</si>
  <si>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</si>
  <si>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</si>
  <si>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</si>
  <si>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</si>
  <si>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</si>
  <si>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</si>
  <si>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</si>
  <si>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</si>
  <si>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</si>
  <si>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</si>
  <si>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</si>
  <si>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</si>
  <si>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</si>
  <si>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</si>
  <si>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</si>
  <si>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</si>
  <si>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</si>
  <si>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</si>
  <si>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</si>
  <si>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</si>
  <si>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</si>
  <si>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</si>
  <si>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</si>
  <si>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</si>
  <si>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</si>
  <si>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</si>
  <si>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</si>
  <si>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</si>
  <si>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</si>
  <si>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</si>
  <si>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</si>
  <si>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</si>
  <si>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</si>
  <si>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</si>
  <si>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</si>
  <si>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</si>
  <si>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</si>
  <si>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</si>
  <si>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</si>
  <si>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</si>
  <si>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</si>
  <si>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</si>
  <si>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</si>
  <si>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</si>
  <si>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</si>
  <si>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</si>
  <si>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</si>
  <si>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</si>
  <si>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</si>
  <si>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</si>
  <si>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</si>
  <si>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</si>
  <si>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</si>
  <si>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</si>
  <si>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</si>
  <si>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</si>
  <si>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</si>
  <si>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</si>
  <si>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</si>
  <si>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</si>
  <si>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</si>
  <si>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</si>
  <si>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</si>
  <si>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</si>
  <si>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</si>
  <si>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</si>
  <si>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</si>
  <si>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</si>
  <si>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</si>
  <si>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</si>
  <si>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</si>
  <si>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</si>
  <si>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</si>
  <si>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</si>
  <si>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</si>
  <si>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</si>
  <si>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</si>
  <si>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</si>
  <si>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</si>
  <si>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</si>
  <si>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</si>
  <si>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</si>
  <si>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</si>
  <si>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</si>
  <si>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</si>
  <si>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</si>
  <si>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</si>
  <si>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</si>
  <si>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</si>
  <si>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</si>
  <si>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</si>
  <si>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</si>
  <si>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</si>
  <si>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</si>
  <si>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</si>
  <si>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</si>
  <si>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</si>
  <si>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</si>
  <si>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</si>
  <si>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</si>
  <si>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</si>
  <si>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</si>
  <si>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</si>
  <si>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</si>
  <si>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</si>
  <si>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</si>
  <si>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</si>
  <si>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</si>
  <si>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</si>
  <si>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</si>
  <si>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</si>
  <si>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</si>
  <si>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</si>
  <si>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</si>
  <si>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</si>
  <si>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</si>
  <si>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</si>
  <si>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</si>
  <si>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</si>
  <si>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</si>
  <si>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</si>
  <si>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</si>
  <si>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</si>
  <si>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</si>
  <si>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</si>
  <si>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</si>
  <si>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</si>
  <si>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</si>
  <si>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</si>
  <si>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</si>
  <si>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</si>
  <si>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</si>
  <si>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</si>
  <si>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</si>
  <si>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</si>
  <si>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</si>
  <si>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</si>
  <si>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</si>
  <si>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</si>
  <si>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</si>
  <si>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</si>
  <si>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</si>
  <si>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</si>
  <si>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</si>
  <si>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</si>
  <si>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</si>
  <si>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</si>
  <si>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</si>
  <si>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</si>
  <si>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</si>
  <si>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</si>
  <si>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</si>
  <si>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</si>
  <si>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</si>
  <si>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</si>
  <si>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</si>
  <si>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</si>
  <si>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</si>
  <si>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</si>
  <si>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</si>
  <si>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</si>
  <si>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</si>
  <si>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</si>
  <si>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</si>
  <si>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</si>
  <si>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</si>
  <si>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</si>
  <si>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</si>
  <si>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</si>
  <si>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</si>
  <si>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</si>
  <si>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</si>
  <si>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</si>
  <si>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</si>
  <si>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</si>
  <si>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</si>
  <si>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</si>
  <si>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</si>
  <si>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</si>
  <si>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</si>
  <si>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</si>
  <si>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</si>
  <si>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</si>
  <si>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</si>
  <si>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</si>
  <si>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</si>
  <si>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</si>
  <si>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</si>
  <si>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</si>
  <si>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</si>
  <si>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</si>
  <si>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</si>
  <si>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</si>
  <si>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</si>
  <si>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</si>
  <si>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</si>
  <si>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</si>
  <si>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</si>
  <si>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</si>
  <si>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</si>
  <si>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</si>
  <si>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</si>
  <si>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</si>
  <si>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</si>
  <si>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</si>
  <si>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</si>
  <si>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</si>
  <si>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</si>
  <si>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</si>
  <si>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</si>
  <si>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</si>
  <si>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</si>
  <si>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</si>
  <si>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</si>
  <si>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</si>
  <si>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</si>
  <si>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</si>
  <si>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</si>
  <si>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</si>
  <si>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</si>
  <si>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</si>
  <si>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</si>
  <si>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</si>
  <si>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</si>
  <si>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</si>
  <si>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</si>
  <si>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</si>
  <si>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</si>
  <si>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</si>
  <si>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</si>
  <si>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</si>
  <si>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</si>
  <si>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</si>
  <si>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</si>
  <si>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</si>
  <si>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</si>
  <si>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</si>
  <si>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</si>
  <si>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</si>
  <si>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</si>
  <si>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</si>
  <si>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</si>
  <si>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</si>
  <si>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</si>
  <si>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</si>
  <si>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</si>
  <si>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</si>
  <si>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</si>
  <si>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</si>
  <si>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</si>
  <si>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</si>
  <si>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</si>
  <si>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</si>
  <si>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</si>
  <si>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</si>
  <si>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</si>
  <si>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</si>
  <si>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</si>
  <si>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</si>
  <si>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</si>
  <si>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</si>
  <si>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</si>
  <si>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</si>
  <si>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</si>
  <si>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</si>
  <si>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</si>
  <si>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</si>
  <si>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</si>
  <si>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</si>
  <si>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</si>
  <si>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</si>
  <si>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</si>
  <si>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</si>
  <si>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</si>
  <si>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</si>
  <si>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</si>
  <si>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</si>
  <si>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</si>
  <si>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</si>
  <si>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</si>
  <si>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</si>
  <si>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</si>
  <si>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</si>
  <si>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</si>
  <si>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</si>
  <si>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</si>
  <si>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</si>
  <si>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</si>
  <si>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</si>
  <si>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</si>
  <si>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</si>
  <si>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</si>
  <si>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</si>
  <si>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</si>
  <si>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</si>
  <si>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</si>
  <si>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</si>
  <si>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</si>
  <si>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</si>
  <si>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</si>
  <si>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</si>
  <si>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</si>
  <si>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</si>
  <si>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</si>
  <si>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</si>
  <si>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</si>
  <si>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</si>
  <si>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</si>
  <si>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</si>
  <si>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</si>
  <si>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</si>
  <si>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</si>
  <si>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</si>
  <si>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</si>
  <si>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</si>
  <si>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</si>
  <si>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</si>
  <si>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</si>
  <si>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</si>
  <si>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</si>
  <si>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</si>
  <si>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</si>
  <si>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</si>
  <si>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</si>
  <si>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</si>
  <si>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</si>
  <si>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</si>
  <si>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</si>
  <si>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</si>
  <si>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</si>
  <si>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</si>
  <si>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</si>
  <si>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</si>
  <si>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</si>
  <si>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</si>
  <si>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</si>
  <si>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</si>
  <si>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</si>
  <si>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</si>
  <si>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</si>
  <si>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</si>
  <si>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</si>
  <si>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</si>
  <si>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</si>
  <si>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</si>
  <si>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</si>
  <si>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</si>
  <si>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</si>
  <si>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</si>
  <si>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</si>
  <si>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</si>
  <si>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</si>
  <si>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</si>
  <si>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</si>
  <si>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</si>
  <si>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</si>
  <si>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</si>
  <si>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</si>
  <si>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</si>
  <si>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</si>
  <si>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</si>
  <si>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</si>
  <si>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</si>
  <si>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</si>
  <si>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</si>
  <si>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</si>
  <si>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</si>
  <si>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</si>
  <si>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</si>
  <si>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</si>
  <si>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</si>
  <si>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</si>
  <si>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</si>
  <si>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</si>
  <si>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</si>
  <si>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</si>
  <si>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</si>
  <si>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</si>
  <si>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</si>
  <si>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</si>
  <si>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</si>
  <si>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</si>
  <si>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</si>
  <si>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</si>
  <si>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</si>
  <si>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</si>
  <si>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</si>
  <si>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</si>
  <si>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</si>
  <si>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</si>
  <si>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</si>
  <si>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</si>
  <si>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</si>
  <si>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</si>
  <si>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</si>
  <si>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</si>
  <si>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</si>
  <si>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</si>
  <si>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</si>
  <si>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</si>
  <si>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</si>
  <si>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</si>
  <si>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</si>
  <si>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</si>
  <si>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</si>
  <si>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</si>
  <si>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</si>
  <si>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</si>
  <si>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</si>
  <si>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</si>
  <si>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</si>
  <si>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</si>
  <si>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</si>
  <si>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</si>
  <si>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</si>
  <si>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</si>
  <si>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</si>
  <si>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</si>
  <si>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</si>
  <si>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</si>
  <si>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</si>
  <si>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</si>
  <si>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</si>
  <si>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</si>
  <si>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</si>
  <si>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</si>
  <si>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</si>
  <si>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</si>
  <si>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</si>
  <si>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</si>
  <si>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</si>
  <si>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</si>
  <si>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</si>
  <si>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</si>
  <si>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</si>
  <si>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</si>
  <si>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</si>
  <si>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</si>
  <si>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</si>
  <si>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</si>
  <si>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</si>
  <si>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</si>
  <si>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</si>
  <si>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</si>
  <si>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</si>
  <si>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</si>
  <si>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</si>
  <si>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</si>
  <si>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</si>
  <si>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</si>
  <si>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</si>
  <si>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</si>
  <si>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</si>
  <si>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</si>
  <si>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</si>
  <si>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</si>
  <si>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</si>
  <si>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</si>
  <si>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</si>
  <si>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</si>
  <si>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</si>
  <si>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</si>
  <si>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</si>
  <si>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</si>
  <si>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</si>
  <si>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</si>
  <si>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</si>
  <si>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</si>
  <si>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</si>
  <si>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</si>
  <si>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</si>
  <si>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</si>
  <si>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</si>
  <si>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</si>
  <si>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</si>
  <si>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</si>
  <si>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</si>
  <si>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</si>
  <si>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</si>
  <si>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</si>
  <si>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</si>
  <si>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</si>
  <si>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</si>
  <si>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</si>
  <si>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</si>
  <si>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</si>
  <si>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</si>
  <si>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</si>
  <si>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</si>
  <si>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</si>
  <si>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</si>
  <si>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</si>
  <si>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</si>
  <si>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</si>
  <si>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</si>
  <si>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</si>
  <si>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</si>
  <si>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</si>
  <si>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</si>
  <si>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</si>
  <si>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</si>
  <si>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</si>
  <si>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</si>
  <si>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</si>
  <si>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</si>
  <si>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</si>
  <si>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</si>
  <si>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</si>
  <si>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</si>
  <si>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</si>
  <si>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</si>
  <si>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</si>
  <si>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</si>
  <si>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</si>
  <si>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</si>
  <si>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</si>
  <si>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</si>
  <si>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</si>
  <si>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</si>
  <si>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</si>
  <si>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</si>
  <si>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</si>
  <si>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</si>
  <si>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</si>
  <si>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</si>
  <si>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</si>
  <si>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</si>
  <si>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</si>
  <si>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</si>
  <si>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</si>
  <si>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</si>
  <si>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</si>
  <si>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</si>
  <si>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</si>
  <si>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</si>
  <si>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</si>
  <si>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</si>
  <si>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</si>
  <si>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</si>
  <si>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</si>
  <si>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</si>
  <si>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</si>
  <si>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</si>
  <si>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</si>
  <si>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</si>
  <si>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</si>
  <si>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</si>
  <si>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</si>
  <si>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</si>
  <si>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</si>
  <si>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</si>
  <si>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</si>
  <si>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</si>
  <si>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</si>
  <si>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</si>
  <si>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</si>
  <si>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</si>
  <si>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</si>
  <si>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</si>
  <si>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</si>
  <si>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</si>
  <si>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</si>
  <si>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</si>
  <si>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</si>
  <si>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</si>
  <si>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</si>
  <si>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</si>
  <si>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</si>
  <si>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</si>
  <si>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</si>
  <si>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</si>
  <si>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</si>
  <si>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</si>
  <si>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</si>
  <si>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</si>
  <si>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</si>
  <si>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</si>
  <si>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</si>
  <si>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</si>
  <si>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</si>
  <si>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</si>
  <si>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</si>
  <si>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</si>
  <si>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</si>
  <si>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</si>
  <si>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</si>
  <si>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</si>
  <si>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</si>
  <si>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</si>
  <si>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</si>
  <si>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</si>
  <si>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</si>
  <si>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</si>
  <si>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</si>
  <si>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</si>
  <si>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</si>
  <si>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</si>
  <si>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</si>
  <si>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</si>
  <si>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</si>
  <si>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</si>
  <si>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</si>
  <si>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</si>
  <si>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</si>
  <si>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</si>
  <si>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</si>
  <si>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</si>
  <si>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</si>
  <si>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</si>
  <si>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</si>
  <si>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</si>
  <si>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</si>
  <si>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</si>
  <si>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</si>
  <si>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</si>
  <si>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</si>
  <si>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</si>
  <si>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</si>
  <si>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</si>
  <si>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</si>
  <si>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</si>
  <si>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</si>
  <si>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</si>
  <si>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</si>
  <si>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</si>
  <si>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</si>
  <si>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</si>
  <si>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</si>
  <si>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</si>
  <si>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</si>
  <si>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</si>
  <si>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</si>
  <si>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</si>
  <si>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</si>
  <si>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</si>
  <si>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</si>
  <si>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</si>
  <si>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</si>
  <si>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</si>
  <si>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</si>
  <si>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</si>
  <si>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</si>
  <si>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</si>
  <si>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</si>
  <si>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</si>
  <si>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</si>
  <si>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</si>
  <si>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</si>
  <si>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</si>
  <si>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</si>
  <si>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</si>
  <si>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</si>
  <si>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</si>
  <si>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</si>
  <si>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</si>
  <si>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</si>
  <si>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</si>
  <si>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</si>
  <si>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</si>
  <si>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</si>
  <si>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</si>
  <si>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</si>
  <si>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</si>
  <si>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</si>
  <si>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</si>
  <si>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</si>
  <si>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</si>
  <si>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</si>
  <si>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</si>
  <si>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</si>
  <si>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</si>
  <si>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</si>
  <si>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</si>
  <si>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</si>
  <si>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</si>
  <si>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</si>
  <si>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</si>
  <si>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</si>
  <si>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</si>
  <si>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</si>
  <si>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</si>
  <si>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</si>
  <si>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</si>
  <si>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</si>
  <si>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</si>
  <si>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</si>
  <si>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</si>
  <si>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</si>
  <si>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</si>
  <si>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</si>
  <si>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</si>
  <si>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</si>
  <si>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</si>
  <si>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</si>
  <si>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</si>
  <si>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</si>
  <si>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</si>
  <si>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</si>
  <si>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</si>
  <si>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</si>
  <si>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</si>
  <si>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</si>
  <si>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</si>
  <si>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</si>
  <si>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</si>
  <si>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</si>
  <si>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</si>
  <si>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</si>
  <si>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</si>
  <si>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</si>
  <si>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</si>
  <si>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</si>
  <si>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</si>
  <si>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</si>
  <si>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</si>
  <si>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</si>
  <si>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</si>
  <si>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</si>
  <si>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</si>
  <si>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</si>
  <si>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</si>
  <si>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</si>
  <si>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</si>
  <si>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</si>
  <si>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</si>
  <si>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</si>
  <si>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</si>
  <si>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</si>
  <si>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</si>
  <si>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</si>
  <si>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</si>
  <si>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</si>
  <si>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</si>
  <si>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</si>
  <si>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</si>
  <si>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</si>
  <si>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</si>
  <si>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</si>
  <si>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</si>
  <si>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</si>
  <si>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</si>
  <si>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</si>
  <si>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</si>
  <si>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</si>
  <si>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</si>
  <si>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</si>
  <si>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</si>
  <si>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</si>
  <si>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</si>
  <si>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</si>
  <si>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</si>
  <si>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</si>
  <si>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</si>
  <si>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</si>
  <si>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</si>
  <si>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</si>
  <si>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</si>
  <si>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</si>
  <si>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</si>
  <si>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</si>
  <si>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</si>
  <si>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</si>
  <si>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</si>
  <si>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</si>
  <si>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</si>
  <si>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</si>
  <si>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</si>
  <si>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</si>
  <si>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</si>
  <si>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</si>
  <si>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</si>
  <si>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</si>
  <si>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</si>
  <si>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</si>
  <si>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</si>
  <si>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</si>
  <si>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</si>
  <si>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</si>
  <si>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</si>
  <si>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</si>
  <si>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</si>
  <si>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</si>
  <si>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</si>
  <si>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</si>
  <si>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</si>
  <si>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</si>
  <si>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</si>
  <si>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</si>
  <si>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</si>
  <si>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</si>
  <si>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</si>
  <si>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</si>
  <si>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</si>
  <si>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</si>
  <si>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</si>
  <si>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</si>
  <si>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</si>
  <si>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</si>
  <si>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</si>
  <si>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</si>
  <si>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</si>
  <si>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</si>
  <si>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</si>
  <si>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</si>
  <si>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</si>
  <si>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</si>
  <si>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</si>
  <si>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</si>
  <si>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</si>
  <si>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</si>
  <si>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</si>
  <si>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</si>
  <si>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</si>
  <si>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</si>
  <si>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</si>
  <si>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</si>
  <si>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</si>
  <si>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</si>
  <si>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</si>
  <si>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</si>
  <si>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</si>
  <si>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</si>
  <si>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</si>
  <si>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</si>
  <si>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</si>
  <si>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</si>
  <si>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</si>
  <si>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</si>
  <si>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</si>
  <si>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</si>
  <si>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</si>
  <si>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</si>
  <si>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</si>
  <si>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</si>
  <si>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</si>
  <si>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</si>
  <si>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</si>
  <si>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</si>
  <si>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</si>
  <si>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</si>
  <si>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</si>
  <si>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</si>
  <si>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</si>
  <si>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</si>
  <si>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</si>
  <si>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</si>
  <si>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</si>
  <si>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</si>
  <si>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</si>
  <si>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</si>
  <si>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</si>
  <si>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</si>
  <si>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</si>
  <si>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</si>
  <si>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</si>
  <si>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</si>
  <si>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</si>
  <si>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</si>
  <si>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</si>
  <si>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</si>
  <si>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</si>
  <si>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</si>
  <si>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</si>
  <si>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</si>
  <si>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</si>
  <si>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</si>
  <si>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</si>
  <si>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</si>
  <si>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</si>
  <si>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</si>
  <si>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</si>
  <si>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</si>
  <si>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</si>
  <si>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</si>
  <si>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</si>
  <si>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</si>
  <si>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</si>
  <si>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</si>
  <si>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</si>
  <si>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</si>
  <si>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</si>
  <si>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</si>
  <si>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</si>
  <si>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</si>
  <si>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</si>
  <si>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</si>
  <si>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</si>
  <si>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</si>
  <si>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</si>
  <si>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</si>
  <si>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</si>
  <si>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</si>
  <si>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</si>
  <si>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</si>
  <si>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</si>
  <si>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</si>
  <si>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</si>
  <si>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</si>
  <si>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</si>
  <si>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</si>
  <si>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</si>
  <si>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</si>
  <si>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</si>
  <si>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</si>
  <si>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</si>
  <si>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</si>
  <si>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</si>
  <si>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</si>
  <si>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</si>
  <si>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</si>
  <si>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</si>
  <si>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</si>
  <si>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</si>
  <si>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</si>
  <si>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</si>
  <si>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</si>
  <si>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</si>
  <si>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</si>
  <si>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</si>
  <si>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</si>
  <si>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</si>
  <si>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</si>
  <si>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</si>
  <si>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</si>
  <si>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</si>
  <si>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</si>
  <si>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</si>
  <si>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</si>
  <si>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</si>
  <si>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</si>
  <si>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</si>
  <si>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</si>
  <si>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</si>
  <si>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</si>
  <si>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</si>
  <si>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</si>
  <si>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</si>
  <si>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</si>
  <si>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</si>
  <si>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</si>
  <si>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</si>
  <si>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</si>
  <si>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</si>
  <si>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</si>
  <si>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</si>
  <si>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</si>
  <si>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</si>
  <si>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</si>
  <si>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</si>
  <si>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</si>
  <si>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</si>
  <si>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</si>
  <si>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</si>
  <si>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</si>
  <si>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</si>
  <si>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</si>
  <si>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</si>
  <si>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</si>
  <si>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</si>
  <si>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</si>
  <si>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</si>
  <si>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</si>
  <si>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</si>
  <si>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</si>
  <si>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</si>
  <si>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</si>
  <si>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</si>
  <si>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</si>
  <si>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</si>
  <si>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</si>
  <si>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</si>
  <si>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</si>
  <si>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</si>
  <si>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</si>
  <si>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</si>
  <si>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</si>
  <si>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</si>
  <si>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</si>
  <si>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</si>
  <si>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</si>
  <si>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</si>
  <si>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</si>
  <si>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</si>
  <si>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</si>
  <si>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</si>
  <si>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</si>
  <si>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</si>
  <si>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</si>
  <si>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</si>
  <si>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</si>
  <si>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</si>
  <si>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</si>
  <si>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</si>
  <si>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</si>
  <si>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</si>
  <si>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</si>
  <si>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</si>
  <si>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</si>
  <si>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</si>
  <si>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</si>
  <si>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</si>
  <si>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</si>
  <si>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</si>
  <si>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</si>
  <si>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</si>
  <si>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</si>
  <si>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</si>
  <si>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</si>
  <si>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</si>
  <si>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</si>
  <si>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</si>
  <si>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</si>
  <si>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</si>
  <si>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</si>
  <si>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</si>
  <si>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</si>
  <si>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</si>
  <si>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</si>
  <si>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</si>
  <si>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</si>
  <si>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</si>
  <si>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</si>
  <si>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</si>
  <si>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</si>
  <si>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</si>
  <si>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</si>
  <si>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</si>
  <si>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</si>
  <si>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</si>
  <si>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</si>
  <si>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</si>
  <si>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</si>
  <si>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</si>
  <si>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</si>
  <si>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</si>
  <si>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</si>
  <si>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</si>
  <si>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</si>
  <si>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</si>
  <si>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</si>
  <si>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</si>
  <si>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</si>
  <si>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</si>
  <si>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</si>
  <si>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</si>
  <si>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</si>
  <si>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</si>
  <si>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</si>
  <si>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</si>
  <si>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</si>
  <si>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</si>
  <si>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</si>
  <si>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</si>
  <si>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</si>
  <si>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</si>
  <si>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</si>
  <si>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</si>
  <si>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</si>
  <si>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</si>
  <si>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</si>
  <si>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</si>
  <si>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</si>
  <si>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</si>
  <si>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</si>
  <si>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</si>
  <si>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</si>
  <si>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</si>
  <si>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</si>
  <si>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</si>
  <si>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</si>
  <si>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</si>
  <si>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</si>
  <si>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</si>
  <si>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</si>
  <si>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</si>
  <si>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</si>
  <si>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</si>
  <si>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</si>
  <si>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</si>
  <si>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</si>
  <si>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</si>
  <si>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</si>
  <si>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</si>
  <si>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</si>
  <si>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</si>
  <si>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</si>
  <si>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</si>
  <si>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</si>
  <si>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</si>
  <si>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</si>
  <si>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</si>
  <si>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</si>
  <si>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</si>
  <si>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</si>
  <si>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</si>
  <si>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</si>
  <si>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</si>
  <si>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</si>
  <si>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</si>
  <si>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</si>
  <si>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</si>
  <si>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</si>
  <si>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</si>
  <si>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</si>
  <si>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</si>
  <si>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</si>
  <si>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</si>
  <si>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</si>
  <si>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</si>
  <si>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</si>
  <si>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</si>
  <si>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</si>
  <si>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</si>
  <si>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</si>
  <si>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</si>
  <si>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</si>
  <si>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</si>
  <si>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</si>
  <si>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</si>
  <si>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</si>
  <si>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</si>
  <si>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</si>
  <si>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</si>
  <si>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</si>
  <si>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</si>
  <si>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</si>
  <si>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</si>
  <si>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</si>
  <si>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</si>
  <si>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</si>
  <si>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</si>
  <si>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</si>
  <si>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</si>
  <si>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</si>
  <si>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</si>
  <si>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</si>
  <si>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</si>
  <si>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</si>
  <si>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</si>
  <si>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</si>
  <si>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</si>
  <si>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</si>
  <si>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</si>
  <si>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</si>
  <si>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</si>
  <si>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</si>
  <si>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</si>
  <si>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</si>
  <si>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</si>
  <si>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</si>
  <si>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</si>
  <si>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</si>
  <si>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</si>
  <si>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</si>
  <si>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</si>
  <si>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</si>
  <si>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</si>
  <si>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</si>
  <si>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</si>
  <si>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</si>
  <si>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</si>
  <si>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</si>
  <si>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</si>
  <si>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</si>
  <si>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</si>
  <si>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</si>
  <si>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</si>
  <si>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</si>
  <si>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</si>
  <si>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</si>
  <si>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</si>
  <si>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</si>
  <si>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</si>
  <si>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</si>
  <si>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</si>
  <si>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</si>
  <si>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</si>
  <si>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</si>
  <si>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</si>
  <si>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</si>
  <si>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</si>
  <si>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</si>
  <si>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</si>
  <si>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</si>
  <si>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</si>
  <si>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</si>
  <si>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</si>
  <si>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</si>
  <si>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</si>
  <si>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</si>
  <si>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</si>
  <si>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</si>
  <si>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</si>
  <si>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</si>
  <si>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</si>
  <si>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</si>
  <si>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</si>
  <si>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</si>
  <si>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</si>
  <si>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</si>
  <si>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</si>
  <si>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</si>
  <si>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</si>
  <si>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</si>
  <si>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</si>
  <si>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</si>
  <si>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</si>
  <si>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</si>
  <si>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</si>
  <si>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</si>
  <si>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</si>
  <si>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</si>
  <si>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</si>
  <si>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</si>
  <si>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</si>
  <si>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</si>
  <si>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</si>
  <si>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</si>
  <si>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</si>
  <si>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</si>
  <si>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</si>
  <si>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</si>
  <si>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</si>
  <si>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</si>
  <si>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</si>
  <si>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</si>
  <si>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</si>
  <si>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</si>
  <si>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</si>
  <si>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</si>
  <si>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</si>
  <si>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</si>
  <si>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</si>
  <si>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</si>
  <si>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</si>
  <si>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</si>
  <si>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</si>
  <si>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</si>
  <si>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</si>
  <si>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</si>
  <si>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</si>
  <si>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</si>
  <si>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</si>
  <si>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</si>
  <si>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</si>
  <si>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</si>
  <si>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</si>
  <si>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</si>
  <si>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</si>
  <si>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</si>
  <si>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</si>
  <si>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</si>
  <si>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</si>
  <si>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</si>
  <si>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</si>
  <si>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</si>
  <si>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</si>
  <si>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</si>
  <si>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</si>
  <si>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</si>
  <si>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</si>
  <si>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</si>
  <si>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</si>
  <si>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</si>
  <si>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</si>
  <si>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</si>
  <si>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</si>
  <si>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</si>
  <si>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</si>
  <si>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</si>
  <si>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</si>
  <si>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</si>
  <si>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</si>
  <si>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</si>
  <si>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</si>
  <si>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</si>
  <si>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</si>
  <si>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</si>
  <si>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</si>
  <si>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</si>
  <si>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</si>
  <si>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</si>
  <si>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</si>
  <si>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</si>
  <si>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</si>
  <si>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</si>
  <si>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</si>
  <si>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</si>
  <si>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</si>
  <si>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</si>
  <si>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</si>
  <si>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</si>
  <si>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</si>
  <si>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</si>
  <si>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</si>
  <si>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</si>
  <si>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</si>
  <si>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</si>
  <si>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</si>
  <si>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</si>
  <si>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</si>
  <si>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</si>
  <si>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</si>
  <si>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</si>
  <si>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</si>
  <si>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</si>
  <si>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</si>
  <si>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</si>
  <si>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</si>
  <si>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</si>
  <si>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</si>
  <si>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</si>
  <si>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</si>
  <si>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</si>
  <si>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</si>
  <si>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</si>
  <si>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</si>
  <si>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</si>
  <si>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</si>
  <si>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</si>
  <si>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</si>
  <si>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</si>
  <si>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</si>
  <si>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</si>
  <si>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</si>
  <si>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</si>
  <si>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</si>
  <si>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</si>
  <si>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</si>
  <si>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</si>
  <si>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</si>
  <si>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</si>
  <si>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</si>
  <si>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</si>
  <si>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</si>
  <si>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</si>
  <si>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</si>
  <si>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</si>
  <si>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</si>
  <si>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</si>
  <si>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</si>
  <si>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</si>
  <si>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</si>
  <si>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</si>
  <si>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</si>
  <si>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</si>
  <si>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</si>
  <si>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</si>
  <si>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</si>
  <si>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</si>
  <si>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</si>
  <si>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</si>
  <si>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</si>
  <si>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</si>
  <si>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</si>
  <si>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</si>
  <si>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</si>
  <si>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</si>
  <si>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</si>
  <si>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</si>
  <si>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</si>
  <si>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</si>
  <si>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</si>
  <si>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</si>
  <si>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</si>
  <si>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</si>
  <si>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</si>
  <si>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</si>
  <si>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</si>
  <si>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</si>
  <si>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</si>
  <si>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</si>
  <si>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</si>
  <si>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</si>
  <si>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</si>
  <si>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</si>
  <si>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</si>
  <si>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</si>
  <si>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</si>
  <si>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</si>
  <si>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</si>
  <si>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</si>
  <si>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</si>
  <si>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</si>
  <si>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</si>
  <si>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</si>
  <si>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</si>
  <si>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</si>
  <si>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</si>
  <si>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</si>
  <si>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</si>
  <si>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</si>
  <si>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</si>
  <si>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</si>
  <si>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</si>
  <si>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</si>
  <si>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</si>
  <si>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</si>
  <si>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</si>
  <si>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</si>
  <si>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</si>
  <si>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</si>
  <si>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</si>
  <si>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</si>
  <si>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</si>
  <si>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</si>
  <si>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</si>
  <si>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</si>
  <si>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</si>
  <si>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</si>
  <si>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</si>
  <si>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</si>
  <si>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</si>
  <si>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</si>
  <si>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</si>
  <si>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</si>
  <si>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</si>
  <si>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</si>
  <si>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</si>
  <si>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</si>
  <si>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</si>
  <si>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</si>
  <si>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</si>
  <si>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</si>
  <si>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</si>
  <si>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</si>
  <si>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</si>
  <si>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</si>
  <si>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</si>
  <si>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</si>
  <si>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</si>
  <si>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</si>
  <si>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</si>
  <si>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</si>
  <si>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</si>
  <si>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</si>
  <si>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</si>
  <si>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</si>
  <si>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</si>
  <si>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</si>
  <si>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</si>
  <si>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</si>
  <si>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</si>
  <si>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</si>
  <si>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</si>
  <si>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</si>
  <si>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</si>
  <si>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</si>
  <si>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</si>
  <si>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</si>
  <si>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</si>
  <si>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</si>
  <si>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</si>
  <si>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</si>
  <si>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</si>
  <si>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</si>
  <si>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</si>
  <si>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</si>
  <si>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</si>
  <si>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</si>
  <si>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</si>
  <si>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</si>
  <si>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</si>
  <si>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</si>
  <si>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</si>
  <si>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</si>
  <si>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</si>
  <si>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</si>
  <si>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</si>
  <si>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</si>
  <si>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</si>
  <si>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</si>
  <si>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</si>
  <si>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</si>
  <si>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</si>
  <si>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</si>
  <si>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</si>
  <si>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</si>
  <si>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</si>
  <si>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</si>
  <si>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</si>
  <si>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</si>
  <si>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</si>
  <si>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</si>
  <si>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</si>
  <si>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</si>
  <si>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</si>
  <si>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</si>
  <si>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</si>
  <si>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</si>
  <si>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</si>
  <si>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</si>
  <si>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</si>
  <si>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</si>
  <si>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</si>
  <si>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</si>
  <si>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</si>
  <si>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</si>
  <si>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</si>
  <si>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</si>
  <si>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</si>
  <si>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</si>
  <si>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</si>
  <si>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</si>
  <si>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</si>
  <si>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</si>
  <si>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</si>
  <si>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</si>
  <si>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</si>
  <si>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</si>
  <si>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</si>
  <si>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</si>
  <si>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</si>
  <si>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</si>
  <si>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</si>
  <si>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</si>
  <si>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</si>
  <si>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</si>
  <si>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</si>
  <si>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</si>
  <si>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</si>
  <si>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</si>
  <si>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</si>
  <si>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</si>
  <si>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</si>
  <si>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</si>
  <si>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</si>
  <si>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</si>
  <si>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</si>
  <si>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</si>
  <si>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</si>
  <si>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</si>
  <si>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</si>
  <si>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</si>
  <si>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</si>
  <si>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</si>
  <si>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</si>
  <si>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</si>
  <si>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</si>
  <si>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</si>
  <si>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</si>
  <si>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</si>
  <si>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</si>
  <si>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</si>
  <si>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</si>
  <si>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</si>
  <si>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</si>
  <si>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</si>
  <si>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</si>
  <si>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</si>
  <si>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</si>
  <si>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</si>
  <si>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</si>
  <si>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</si>
  <si>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</si>
  <si>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</si>
  <si>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</si>
  <si>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</si>
  <si>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</si>
  <si>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</si>
  <si>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</si>
  <si>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</si>
  <si>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</si>
  <si>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</si>
  <si>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</si>
  <si>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</si>
  <si>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</si>
  <si>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</si>
  <si>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</si>
  <si>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</si>
  <si>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</si>
  <si>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</si>
  <si>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</si>
  <si>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</si>
  <si>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</si>
  <si>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</si>
  <si>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</si>
  <si>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</si>
  <si>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</si>
  <si>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</si>
  <si>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</si>
  <si>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</si>
  <si>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</si>
  <si>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</si>
  <si>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</si>
  <si>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</si>
  <si>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</si>
  <si>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</si>
  <si>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</si>
  <si>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</si>
  <si>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</si>
  <si>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</si>
  <si>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</si>
  <si>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</si>
  <si>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</si>
  <si>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</si>
  <si>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</si>
  <si>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</si>
  <si>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</si>
  <si>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</si>
  <si>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</si>
  <si>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</si>
  <si>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</si>
  <si>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</si>
  <si>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</si>
  <si>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</si>
  <si>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</si>
  <si>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</si>
  <si>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</si>
  <si>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</si>
  <si>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</si>
  <si>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</si>
  <si>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</si>
  <si>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</si>
  <si>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</si>
  <si>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</si>
  <si>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</si>
  <si>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</si>
  <si>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</si>
  <si>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</si>
  <si>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</si>
  <si>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</si>
  <si>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</si>
  <si>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</si>
  <si>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</si>
  <si>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</si>
  <si>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</si>
  <si>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</si>
  <si>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</si>
  <si>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</si>
  <si>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</si>
  <si>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</si>
  <si>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</si>
  <si>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</si>
  <si>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</si>
  <si>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</si>
  <si>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</si>
  <si>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</si>
  <si>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</si>
  <si>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</si>
  <si>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</si>
  <si>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</si>
  <si>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</si>
  <si>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</si>
  <si>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</si>
  <si>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</si>
  <si>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</si>
  <si>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</si>
  <si>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</si>
  <si>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</si>
  <si>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</si>
  <si>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</si>
  <si>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</si>
  <si>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</si>
  <si>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</si>
  <si>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</si>
  <si>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</si>
  <si>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</si>
  <si>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</si>
  <si>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</si>
  <si>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</si>
  <si>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</si>
  <si>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</si>
  <si>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</si>
  <si>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</si>
  <si>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</si>
  <si>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</si>
  <si>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</si>
  <si>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</si>
  <si>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</si>
  <si>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</si>
  <si>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</si>
  <si>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</si>
  <si>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</si>
  <si>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</si>
  <si>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</si>
  <si>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</si>
  <si>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</si>
  <si>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</si>
  <si>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</si>
  <si>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</si>
  <si>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</si>
  <si>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</si>
  <si>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</si>
  <si>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</si>
  <si>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</si>
  <si>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</si>
  <si>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</si>
  <si>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</si>
  <si>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</si>
  <si>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</si>
  <si>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</si>
  <si>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</si>
  <si>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</si>
  <si>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</si>
  <si>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</si>
  <si>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</si>
  <si>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</si>
  <si>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</si>
  <si>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</si>
  <si>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</si>
  <si>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</si>
  <si>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</si>
  <si>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</si>
  <si>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</si>
  <si>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</si>
  <si>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</si>
  <si>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</si>
  <si>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</si>
  <si>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</si>
  <si>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</si>
  <si>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</si>
  <si>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</si>
  <si>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</si>
  <si>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</si>
  <si>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</si>
  <si>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</si>
  <si>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</si>
  <si>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</si>
  <si>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</si>
  <si>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</si>
  <si>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</si>
  <si>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</si>
  <si>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</si>
  <si>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</si>
  <si>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</si>
  <si>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</si>
  <si>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</si>
  <si>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</si>
  <si>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</si>
  <si>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</si>
  <si>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</si>
  <si>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</si>
  <si>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</si>
  <si>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</si>
  <si>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</si>
  <si>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</si>
  <si>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</si>
  <si>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</si>
  <si>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</si>
  <si>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</si>
  <si>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</si>
  <si>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</si>
  <si>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</si>
  <si>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</si>
  <si>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</si>
  <si>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</si>
  <si>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</si>
  <si>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</si>
  <si>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</si>
  <si>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</si>
  <si>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</si>
  <si>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</si>
  <si>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</si>
  <si>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</si>
  <si>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</si>
  <si>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</si>
  <si>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</si>
  <si>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</si>
  <si>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</si>
  <si>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</si>
  <si>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</si>
  <si>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</si>
  <si>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</si>
  <si>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</si>
  <si>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</si>
  <si>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</si>
  <si>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</si>
  <si>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</si>
  <si>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</si>
  <si>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</si>
  <si>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</si>
  <si>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</si>
  <si>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</si>
  <si>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</si>
  <si>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</si>
  <si>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</si>
  <si>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</si>
  <si>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</si>
  <si>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</si>
  <si>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</si>
  <si>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</si>
  <si>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</si>
  <si>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</si>
  <si>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</si>
  <si>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</si>
  <si>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</si>
  <si>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</si>
  <si>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</si>
  <si>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</si>
  <si>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</si>
  <si>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</si>
  <si>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</si>
  <si>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</si>
  <si>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</si>
  <si>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</si>
  <si>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</si>
  <si>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</si>
  <si>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</si>
  <si>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</si>
  <si>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</si>
  <si>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</si>
  <si>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</si>
  <si>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</si>
  <si>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</si>
  <si>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</si>
  <si>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</si>
  <si>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</si>
  <si>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</si>
  <si>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</si>
  <si>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</si>
  <si>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</si>
  <si>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</si>
  <si>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</si>
  <si>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</si>
  <si>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</si>
  <si>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</si>
  <si>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</si>
  <si>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</si>
  <si>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</si>
  <si>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</si>
  <si>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</si>
  <si>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</si>
  <si>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</si>
  <si>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</si>
  <si>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</si>
  <si>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</si>
  <si>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</si>
  <si>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</si>
  <si>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</si>
  <si>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</si>
  <si>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</si>
  <si>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</si>
  <si>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</si>
  <si>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</si>
  <si>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</si>
  <si>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</si>
  <si>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</si>
  <si>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</si>
  <si>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</si>
  <si>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</si>
  <si>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</si>
  <si>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</si>
  <si>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</si>
  <si>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</si>
  <si>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</si>
  <si>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</si>
  <si>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</si>
  <si>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</si>
  <si>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</si>
  <si>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</si>
  <si>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</si>
  <si>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</si>
  <si>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</si>
  <si>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</si>
  <si>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</si>
  <si>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</si>
  <si>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</si>
  <si>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</si>
  <si>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</si>
  <si>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</si>
  <si>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</si>
  <si>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</si>
  <si>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</si>
  <si>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</si>
  <si>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</si>
  <si>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</si>
  <si>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</si>
  <si>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</si>
  <si>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</si>
  <si>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</si>
  <si>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</si>
  <si>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</si>
  <si>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</si>
  <si>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</si>
  <si>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</si>
  <si>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</si>
  <si>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</si>
  <si>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</si>
  <si>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</si>
  <si>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</si>
  <si>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</si>
  <si>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</si>
  <si>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</si>
  <si>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</si>
  <si>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</si>
  <si>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</si>
  <si>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</si>
  <si>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</si>
  <si>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</si>
  <si>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</si>
  <si>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</si>
  <si>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</si>
  <si>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</si>
  <si>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</si>
  <si>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</si>
  <si>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</si>
  <si>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</si>
  <si>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</si>
  <si>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</si>
  <si>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</si>
  <si>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</si>
  <si>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</si>
  <si>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</si>
  <si>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</si>
  <si>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</si>
  <si>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</si>
  <si>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</si>
  <si>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</si>
  <si>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</si>
  <si>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</si>
  <si>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</si>
  <si>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</si>
  <si>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</si>
  <si>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</si>
  <si>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</si>
  <si>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</si>
  <si>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</si>
  <si>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</si>
  <si>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</si>
  <si>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</si>
  <si>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</si>
  <si>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</si>
  <si>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</si>
  <si>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</si>
  <si>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</si>
  <si>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</si>
  <si>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</si>
  <si>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</si>
  <si>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</si>
  <si>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</si>
  <si>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</si>
  <si>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</si>
  <si>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</si>
  <si>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</si>
  <si>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</si>
  <si>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</si>
  <si>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</si>
  <si>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</si>
  <si>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</si>
  <si>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</si>
  <si>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</si>
  <si>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</si>
  <si>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</si>
  <si>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</si>
  <si>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</si>
  <si>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</si>
  <si>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</si>
  <si>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</si>
  <si>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</si>
  <si>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</si>
  <si>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</si>
  <si>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</si>
  <si>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</si>
  <si>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</si>
  <si>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</si>
  <si>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</si>
  <si>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</si>
  <si>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</si>
  <si>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</si>
  <si>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</si>
  <si>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</si>
  <si>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</si>
  <si>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</si>
  <si>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</si>
  <si>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</si>
  <si>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</si>
  <si>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</si>
  <si>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</si>
  <si>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</si>
  <si>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</si>
  <si>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</si>
  <si>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</si>
  <si>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</si>
  <si>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</si>
  <si>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</si>
  <si>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</si>
  <si>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</si>
  <si>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</si>
  <si>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</si>
  <si>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</si>
  <si>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</si>
  <si>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</si>
  <si>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</si>
  <si>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</si>
  <si>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</si>
  <si>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</si>
  <si>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</si>
  <si>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</si>
  <si>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</si>
  <si>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</si>
  <si>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</si>
  <si>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</si>
  <si>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</si>
  <si>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</si>
  <si>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</si>
  <si>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</si>
  <si>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</si>
  <si>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</si>
  <si>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</si>
  <si>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</si>
  <si>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</si>
  <si>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</si>
  <si>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</si>
  <si>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</si>
  <si>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</si>
  <si>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</si>
  <si>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</si>
  <si>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</si>
  <si>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</si>
  <si>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</si>
  <si>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</si>
  <si>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</si>
  <si>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</si>
  <si>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</si>
  <si>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</si>
  <si>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</si>
  <si>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</si>
  <si>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</si>
  <si>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</si>
  <si>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</si>
  <si>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</si>
  <si>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</si>
  <si>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</si>
  <si>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</si>
  <si>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</si>
  <si>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</si>
  <si>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</si>
  <si>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</si>
  <si>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</si>
  <si>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</si>
  <si>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</si>
  <si>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</si>
  <si>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</si>
  <si>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</si>
  <si>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</si>
  <si>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</si>
  <si>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</si>
  <si>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</si>
  <si>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</si>
  <si>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</si>
  <si>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</si>
  <si>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</si>
  <si>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</si>
  <si>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</si>
  <si>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</si>
  <si>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</si>
  <si>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</si>
  <si>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</si>
  <si>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</si>
  <si>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</si>
  <si>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</si>
  <si>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</si>
  <si>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</si>
  <si>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</si>
  <si>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</si>
  <si>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</si>
  <si>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</si>
  <si>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</si>
  <si>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</si>
  <si>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</si>
  <si>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</si>
  <si>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</si>
  <si>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</si>
  <si>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</si>
  <si>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</si>
  <si>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</si>
  <si>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</si>
  <si>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</si>
  <si>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</si>
  <si>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</si>
  <si>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</si>
  <si>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</si>
  <si>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</si>
  <si>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</si>
  <si>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</si>
  <si>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</si>
  <si>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</si>
  <si>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</si>
  <si>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</si>
  <si>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</si>
  <si>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</si>
  <si>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</si>
  <si>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</si>
  <si>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</si>
  <si>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</si>
  <si>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</si>
  <si>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</si>
  <si>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</si>
  <si>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</si>
  <si>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</si>
  <si>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</si>
  <si>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</si>
  <si>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</si>
  <si>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</si>
  <si>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</si>
  <si>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</si>
  <si>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</si>
  <si>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</si>
  <si>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</si>
  <si>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</si>
  <si>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</si>
  <si>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</si>
  <si>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</si>
  <si>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</si>
  <si>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</si>
  <si>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</si>
  <si>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</si>
  <si>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</si>
  <si>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</si>
  <si>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</si>
  <si>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</si>
  <si>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</si>
  <si>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</si>
  <si>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</si>
  <si>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</si>
  <si>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</si>
  <si>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</si>
  <si>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</si>
  <si>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</si>
  <si>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</si>
  <si>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</si>
  <si>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</si>
  <si>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</si>
  <si>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</si>
  <si>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</si>
  <si>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</si>
  <si>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</si>
  <si>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</si>
  <si>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</si>
  <si>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</si>
  <si>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</si>
  <si>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</si>
  <si>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</si>
  <si>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</si>
  <si>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</si>
  <si>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</si>
  <si>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</si>
  <si>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</si>
  <si>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</si>
  <si>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</si>
  <si>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</si>
  <si>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</si>
  <si>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</si>
  <si>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</si>
  <si>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</si>
  <si>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</si>
  <si>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</si>
  <si>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</si>
  <si>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</si>
  <si>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</si>
  <si>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</si>
  <si>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</si>
  <si>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</si>
  <si>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</si>
  <si>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</si>
  <si>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</si>
  <si>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</si>
  <si>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</si>
  <si>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</si>
  <si>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</si>
  <si>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</si>
  <si>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</si>
  <si>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</si>
  <si>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</si>
  <si>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</si>
  <si>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</si>
  <si>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</si>
  <si>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</si>
  <si>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</si>
  <si>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</si>
  <si>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</si>
  <si>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</si>
  <si>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</si>
  <si>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</si>
  <si>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</si>
  <si>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</si>
  <si>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</si>
  <si>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</si>
  <si>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</si>
  <si>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</si>
  <si>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</si>
  <si>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</si>
  <si>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</si>
  <si>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</si>
  <si>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</si>
  <si>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</si>
  <si>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</si>
  <si>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</si>
  <si>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</si>
  <si>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</si>
  <si>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</si>
  <si>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</si>
  <si>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</si>
  <si>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</si>
  <si>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</si>
  <si>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</si>
  <si>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</si>
  <si>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</si>
  <si>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</si>
  <si>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</si>
  <si>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</si>
  <si>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</si>
  <si>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</si>
  <si>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</si>
  <si>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</si>
  <si>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</si>
  <si>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</si>
  <si>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</si>
  <si>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</si>
  <si>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</si>
  <si>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</si>
  <si>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</si>
  <si>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</si>
  <si>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</si>
  <si>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</si>
  <si>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</si>
  <si>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</si>
  <si>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</si>
  <si>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</si>
  <si>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</si>
  <si>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</si>
  <si>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</si>
  <si>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</si>
  <si>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</si>
  <si>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</si>
  <si>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</si>
  <si>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</si>
  <si>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</si>
  <si>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</si>
  <si>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</si>
  <si>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</si>
  <si>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</si>
  <si>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</si>
  <si>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</si>
  <si>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</si>
  <si>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</si>
  <si>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</si>
  <si>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</si>
  <si>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</si>
  <si>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</si>
  <si>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</si>
  <si>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</si>
  <si>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</si>
  <si>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</si>
  <si>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</si>
  <si>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</si>
  <si>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</si>
  <si>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</si>
  <si>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</si>
  <si>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</si>
  <si>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</si>
  <si>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</si>
  <si>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</si>
  <si>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</si>
  <si>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</si>
  <si>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</si>
  <si>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</si>
  <si>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</si>
  <si>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</si>
  <si>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</si>
  <si>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</si>
  <si>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</si>
  <si>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</si>
  <si>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</si>
  <si>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</si>
  <si>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</si>
  <si>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</si>
  <si>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</si>
  <si>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</si>
  <si>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</si>
  <si>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</si>
  <si>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</si>
  <si>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</si>
  <si>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</si>
  <si>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</si>
  <si>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</si>
  <si>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</si>
  <si>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</si>
  <si>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</si>
  <si>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</si>
  <si>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</si>
  <si>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</si>
  <si>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</si>
  <si>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</si>
  <si>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</si>
  <si>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</si>
  <si>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</si>
  <si>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</si>
  <si>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</si>
  <si>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</si>
  <si>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</si>
  <si>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</si>
  <si>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</si>
  <si>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</si>
  <si>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</si>
  <si>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</si>
  <si>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</si>
  <si>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</si>
  <si>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</si>
  <si>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</si>
  <si>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</si>
  <si>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</si>
  <si>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</si>
  <si>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</si>
  <si>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</si>
  <si>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</si>
  <si>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</si>
  <si>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</si>
  <si>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</si>
  <si>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</si>
  <si>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</si>
  <si>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</si>
  <si>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</si>
  <si>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</si>
  <si>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</si>
  <si>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</si>
  <si>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</si>
  <si>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</si>
  <si>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</si>
  <si>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</si>
  <si>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</si>
  <si>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</si>
  <si>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</si>
  <si>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</si>
  <si>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</si>
  <si>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</si>
  <si>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</si>
  <si>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</si>
  <si>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</si>
  <si>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</si>
  <si>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</si>
  <si>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</si>
  <si>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</si>
  <si>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</si>
  <si>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</si>
  <si>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</si>
  <si>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</si>
  <si>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</si>
  <si>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</si>
  <si>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</si>
  <si>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</si>
  <si>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</si>
  <si>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</si>
  <si>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</si>
  <si>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</si>
  <si>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</si>
  <si>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</si>
  <si>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</si>
  <si>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</si>
  <si>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</si>
  <si>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</si>
  <si>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</si>
  <si>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</si>
  <si>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</si>
  <si>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</si>
  <si>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</si>
  <si>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</si>
  <si>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</si>
  <si>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</si>
  <si>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</si>
  <si>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</si>
  <si>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</si>
  <si>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</si>
  <si>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</si>
  <si>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</si>
  <si>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</si>
  <si>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</si>
  <si>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</si>
  <si>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</si>
  <si>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</si>
  <si>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</si>
  <si>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</si>
  <si>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</si>
  <si>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</si>
  <si>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</si>
  <si>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</si>
  <si>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</si>
  <si>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</si>
  <si>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</si>
  <si>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</si>
  <si>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</si>
  <si>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</si>
  <si>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</si>
  <si>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</si>
  <si>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</si>
  <si>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</si>
  <si>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</si>
  <si>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</si>
  <si>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</si>
  <si>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</si>
  <si>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</si>
  <si>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</si>
  <si>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</si>
  <si>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</si>
  <si>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</si>
  <si>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</si>
  <si>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</si>
  <si>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</si>
  <si>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</si>
  <si>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</si>
  <si>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</si>
  <si>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</si>
  <si>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</si>
  <si>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</si>
  <si>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</si>
  <si>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</si>
  <si>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</si>
  <si>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</si>
  <si>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</si>
  <si>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</si>
  <si>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</si>
  <si>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</si>
  <si>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</si>
  <si>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</si>
  <si>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</si>
  <si>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</si>
  <si>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</si>
  <si>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</si>
  <si>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</si>
  <si>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</si>
  <si>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</si>
  <si>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</si>
  <si>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</si>
  <si>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</si>
  <si>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</si>
  <si>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</si>
  <si>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</si>
  <si>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</si>
  <si>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</si>
  <si>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</si>
  <si>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</si>
  <si>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</si>
  <si>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</si>
  <si>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</si>
  <si>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</si>
  <si>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</si>
  <si>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</si>
  <si>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</si>
  <si>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</si>
  <si>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</si>
  <si>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</si>
  <si>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</si>
  <si>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</si>
  <si>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</si>
  <si>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</si>
  <si>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</si>
  <si>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</si>
  <si>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</si>
  <si>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</si>
  <si>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</si>
  <si>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</si>
  <si>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</si>
  <si>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</si>
  <si>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</si>
  <si>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</si>
  <si>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</si>
  <si>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</si>
  <si>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</si>
  <si>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</si>
  <si>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</si>
  <si>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</si>
  <si>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</si>
  <si>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</si>
  <si>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</si>
  <si>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</si>
  <si>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</si>
  <si>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</si>
  <si>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</si>
  <si>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</si>
  <si>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</si>
  <si>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</si>
  <si>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</si>
  <si>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</si>
  <si>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</si>
  <si>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</si>
  <si>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</si>
  <si>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</si>
  <si>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</si>
  <si>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</si>
  <si>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</si>
  <si>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</si>
  <si>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</si>
  <si>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</si>
  <si>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</si>
  <si>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</si>
  <si>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</si>
  <si>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</si>
  <si>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</si>
  <si>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</si>
  <si>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</si>
  <si>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</si>
  <si>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</si>
  <si>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</si>
  <si>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</si>
  <si>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</si>
  <si>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</si>
  <si>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</si>
  <si>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</si>
  <si>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</si>
  <si>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</si>
  <si>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</si>
  <si>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</si>
  <si>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</si>
  <si>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</si>
  <si>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</si>
  <si>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</si>
  <si>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</si>
  <si>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</si>
  <si>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</si>
  <si>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</si>
  <si>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</si>
  <si>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</si>
  <si>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</si>
  <si>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</si>
  <si>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</si>
  <si>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</si>
  <si>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</si>
  <si>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</si>
  <si>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</si>
  <si>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</si>
  <si>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</si>
  <si>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</si>
  <si>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</si>
  <si>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</si>
  <si>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</si>
  <si>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</si>
  <si>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</si>
  <si>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</si>
  <si>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</si>
  <si>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</si>
  <si>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</si>
  <si>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</si>
  <si>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</si>
  <si>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</si>
  <si>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</si>
  <si>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</si>
  <si>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</si>
  <si>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</si>
  <si>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</si>
  <si>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</si>
  <si>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</si>
  <si>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</si>
  <si>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</si>
  <si>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</si>
  <si>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</si>
  <si>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</si>
  <si>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</si>
  <si>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</si>
  <si>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</si>
  <si>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</si>
  <si>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</si>
  <si>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</si>
  <si>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</si>
  <si>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</si>
  <si>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</si>
  <si>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</si>
  <si>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</si>
  <si>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</si>
  <si>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</si>
  <si>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</si>
  <si>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</si>
  <si>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</si>
  <si>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</si>
  <si>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</si>
  <si>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</si>
  <si>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</si>
  <si>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</si>
  <si>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</si>
  <si>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</si>
  <si>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</si>
  <si>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</si>
  <si>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</si>
  <si>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</si>
  <si>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</si>
  <si>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</si>
  <si>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</si>
  <si>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</si>
  <si>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</si>
  <si>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</si>
  <si>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</si>
  <si>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</si>
  <si>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</si>
  <si>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</si>
  <si>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</si>
  <si>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</si>
  <si>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</si>
  <si>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</si>
  <si>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</si>
  <si>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</si>
  <si>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</si>
  <si>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</si>
  <si>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</si>
  <si>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</si>
  <si>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</si>
  <si>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</si>
  <si>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</si>
  <si>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</si>
  <si>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</si>
  <si>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</si>
  <si>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</si>
  <si>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</si>
  <si>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</si>
  <si>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</si>
  <si>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</si>
  <si>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</si>
  <si>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</si>
  <si>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</si>
  <si>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</si>
  <si>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</si>
  <si>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</si>
  <si>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</si>
  <si>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</si>
  <si>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</si>
  <si>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</si>
  <si>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</si>
  <si>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</si>
  <si>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</si>
  <si>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</si>
  <si>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</si>
  <si>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</si>
  <si>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</si>
  <si>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</si>
  <si>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</si>
  <si>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</si>
  <si>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</si>
  <si>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</si>
  <si>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</si>
  <si>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</si>
  <si>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</si>
  <si>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</si>
  <si>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</si>
  <si>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</si>
  <si>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</si>
  <si>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</si>
  <si>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</si>
  <si>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</si>
  <si>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</si>
  <si>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</si>
  <si>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</si>
  <si>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</si>
  <si>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</si>
  <si>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</si>
  <si>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</si>
  <si>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</si>
  <si>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</si>
  <si>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</si>
  <si>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</si>
  <si>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</si>
  <si>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</si>
  <si>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</si>
  <si>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</si>
  <si>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</si>
  <si>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</si>
  <si>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</si>
  <si>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</si>
  <si>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</si>
  <si>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</si>
  <si>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</si>
  <si>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</si>
  <si>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</si>
  <si>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</si>
  <si>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</si>
  <si>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</si>
  <si>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</si>
  <si>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</si>
  <si>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</si>
  <si>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</si>
  <si>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</si>
  <si>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</si>
  <si>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</si>
  <si>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</si>
  <si>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</si>
  <si>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</si>
  <si>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</si>
  <si>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</si>
  <si>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</si>
  <si>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</si>
  <si>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</si>
  <si>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</si>
  <si>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</si>
  <si>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</si>
  <si>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</si>
  <si>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</si>
  <si>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</si>
  <si>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</si>
  <si>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</si>
  <si>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</si>
  <si>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</si>
  <si>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</si>
  <si>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</si>
  <si>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</si>
  <si>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</si>
  <si>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</si>
  <si>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</si>
  <si>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</si>
  <si>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</si>
  <si>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</si>
  <si>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</si>
  <si>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</si>
  <si>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</si>
  <si>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</si>
  <si>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</si>
  <si>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</si>
  <si>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</si>
  <si>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</si>
  <si>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</si>
  <si>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</si>
  <si>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</si>
  <si>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</si>
  <si>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</si>
  <si>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</si>
  <si>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</si>
  <si>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</si>
  <si>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</si>
  <si>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</si>
  <si>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</si>
  <si>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</si>
  <si>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</si>
  <si>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</si>
  <si>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</si>
  <si>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</si>
  <si>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</si>
  <si>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</si>
  <si>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</si>
  <si>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</si>
  <si>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</si>
  <si>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</si>
  <si>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</si>
  <si>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</si>
  <si>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</si>
  <si>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</si>
  <si>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</si>
  <si>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</si>
  <si>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</si>
  <si>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</si>
  <si>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</si>
  <si>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</si>
  <si>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</si>
  <si>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</si>
  <si>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</si>
  <si>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</si>
  <si>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</si>
  <si>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</si>
  <si>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</si>
  <si>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</si>
  <si>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</si>
  <si>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</si>
  <si>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</si>
  <si>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</si>
  <si>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</si>
  <si>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</si>
  <si>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</si>
  <si>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</si>
  <si>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</si>
  <si>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</si>
  <si>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</si>
  <si>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</si>
  <si>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</si>
  <si>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</si>
  <si>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</si>
  <si>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</si>
  <si>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</si>
  <si>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</si>
  <si>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</si>
  <si>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</si>
  <si>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</si>
  <si>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</si>
  <si>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</si>
  <si>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</si>
  <si>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</si>
  <si>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</si>
  <si>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</si>
  <si>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</si>
  <si>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</si>
  <si>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</si>
  <si>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</si>
  <si>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</si>
  <si>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</si>
  <si>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</si>
  <si>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</si>
  <si>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</si>
  <si>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</si>
  <si>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</si>
  <si>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</si>
  <si>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</si>
  <si>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</si>
  <si>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</si>
  <si>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</si>
  <si>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</si>
  <si>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</si>
  <si>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</si>
  <si>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</si>
  <si>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</si>
  <si>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</si>
  <si>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</si>
  <si>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</si>
  <si>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</si>
  <si>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</si>
  <si>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</si>
  <si>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</si>
  <si>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</si>
  <si>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</si>
  <si>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</si>
  <si>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</si>
  <si>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</si>
  <si>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</si>
  <si>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</si>
  <si>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</si>
  <si>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</si>
  <si>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</si>
  <si>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</si>
  <si>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</si>
  <si>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</si>
  <si>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</si>
  <si>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</si>
  <si>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</si>
  <si>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</si>
  <si>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</si>
  <si>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</si>
  <si>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</si>
  <si>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</si>
  <si>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</si>
  <si>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</si>
  <si>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</si>
  <si>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</si>
  <si>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</si>
  <si>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</si>
  <si>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</si>
  <si>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</si>
  <si>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</si>
  <si>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</si>
  <si>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</si>
  <si>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</si>
  <si>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</si>
  <si>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</si>
  <si>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</si>
  <si>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</si>
  <si>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</si>
  <si>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</si>
  <si>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</si>
  <si>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</si>
  <si>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</si>
  <si>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</si>
  <si>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</si>
  <si>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</si>
  <si>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</si>
  <si>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</si>
  <si>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</si>
  <si>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</si>
  <si>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</si>
  <si>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</si>
  <si>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</si>
  <si>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</si>
  <si>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</si>
  <si>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</si>
  <si>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</si>
  <si>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</si>
  <si>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</si>
  <si>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</si>
  <si>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</si>
  <si>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</si>
  <si>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</si>
  <si>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</si>
  <si>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</si>
  <si>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</si>
  <si>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</si>
  <si>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</si>
  <si>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</si>
  <si>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</si>
  <si>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</si>
  <si>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</si>
  <si>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</si>
  <si>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</si>
  <si>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</si>
  <si>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</si>
  <si>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</si>
  <si>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</si>
  <si>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</si>
  <si>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</si>
  <si>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</si>
  <si>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</si>
  <si>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</si>
  <si>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</si>
  <si>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</si>
  <si>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</si>
  <si>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</si>
  <si>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</si>
  <si>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</si>
  <si>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</si>
  <si>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</si>
  <si>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</si>
  <si>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</si>
  <si>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</si>
  <si>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</si>
  <si>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</si>
  <si>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</si>
  <si>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</si>
  <si>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</si>
  <si>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</si>
  <si>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</si>
  <si>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</si>
  <si>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</si>
  <si>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</si>
  <si>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</si>
  <si>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</si>
  <si>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</si>
  <si>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</si>
  <si>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</si>
  <si>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</si>
  <si>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</si>
  <si>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</si>
  <si>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</si>
  <si>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</si>
  <si>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</si>
  <si>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</si>
  <si>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</si>
  <si>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</si>
  <si>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</si>
  <si>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</si>
  <si>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</si>
  <si>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</si>
  <si>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</si>
  <si>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</si>
  <si>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</si>
  <si>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</si>
  <si>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</si>
  <si>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</si>
  <si>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</si>
  <si>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</si>
  <si>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</si>
  <si>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</si>
  <si>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</si>
  <si>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</si>
  <si>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</si>
  <si>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</si>
  <si>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</si>
  <si>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</si>
  <si>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</si>
  <si>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</si>
  <si>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</si>
  <si>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</si>
  <si>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</si>
  <si>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</si>
  <si>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</si>
  <si>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</si>
  <si>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</si>
  <si>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</si>
  <si>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</si>
  <si>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</si>
  <si>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</si>
  <si>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</si>
  <si>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</si>
  <si>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</si>
  <si>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</si>
  <si>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</si>
  <si>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</si>
  <si>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</si>
  <si>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</si>
  <si>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</si>
  <si>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</si>
  <si>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</si>
  <si>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</si>
  <si>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</si>
  <si>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</si>
  <si>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</si>
  <si>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</si>
  <si>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</si>
  <si>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</si>
  <si>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</si>
  <si>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</si>
  <si>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</si>
  <si>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</si>
  <si>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</si>
  <si>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</si>
  <si>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</si>
  <si>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</si>
  <si>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</si>
  <si>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</si>
  <si>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</si>
  <si>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</si>
  <si>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</si>
  <si>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</si>
  <si>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</si>
  <si>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</si>
  <si>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</si>
  <si>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</si>
  <si>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</si>
  <si>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</si>
  <si>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</si>
  <si>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</si>
  <si>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</si>
  <si>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</si>
  <si>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</si>
  <si>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</si>
  <si>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</si>
  <si>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</si>
  <si>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</si>
  <si>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</si>
  <si>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</si>
  <si>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</si>
  <si>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</si>
  <si>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</si>
  <si>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</si>
  <si>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</si>
  <si>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</si>
  <si>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</si>
  <si>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</si>
  <si>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</si>
  <si>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</si>
  <si>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</si>
  <si>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</si>
  <si>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</si>
  <si>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</si>
  <si>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</si>
  <si>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</si>
  <si>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</si>
  <si>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</si>
  <si>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</si>
  <si>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</si>
  <si>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</si>
  <si>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</si>
  <si>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</si>
  <si>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</si>
  <si>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</si>
  <si>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</si>
  <si>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</si>
  <si>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</si>
  <si>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</si>
  <si>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</si>
  <si>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</si>
  <si>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</si>
  <si>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</si>
  <si>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</si>
  <si>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</si>
  <si>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</si>
  <si>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</si>
  <si>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</si>
  <si>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</si>
  <si>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</si>
  <si>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</si>
  <si>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</si>
  <si>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</si>
  <si>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</si>
  <si>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</si>
  <si>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</si>
  <si>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</si>
  <si>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</si>
  <si>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</si>
  <si>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</si>
  <si>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</si>
  <si>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</si>
  <si>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</si>
  <si>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</si>
  <si>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</si>
  <si>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</si>
  <si>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</si>
  <si>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</si>
  <si>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</si>
  <si>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</si>
  <si>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</si>
  <si>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</si>
  <si>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</si>
  <si>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</si>
  <si>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</si>
  <si>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</si>
  <si>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</si>
  <si>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</si>
  <si>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</si>
  <si>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</si>
  <si>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</si>
  <si>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</si>
  <si>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</si>
  <si>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</si>
  <si>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</si>
  <si>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</si>
  <si>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</si>
  <si>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</si>
  <si>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</si>
  <si>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</si>
  <si>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</si>
  <si>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</si>
  <si>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</si>
  <si>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</si>
  <si>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</si>
  <si>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</si>
  <si>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</si>
  <si>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</si>
  <si>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</si>
  <si>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</si>
  <si>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</si>
  <si>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</si>
  <si>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</si>
  <si>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</si>
  <si>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</si>
  <si>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</si>
  <si>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</si>
  <si>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</si>
  <si>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</si>
  <si>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</si>
  <si>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</si>
  <si>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</si>
  <si>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</si>
  <si>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</si>
  <si>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</si>
  <si>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</si>
  <si>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</si>
  <si>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</si>
  <si>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</si>
  <si>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</si>
  <si>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</si>
  <si>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</si>
  <si>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</si>
  <si>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</si>
  <si>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</si>
  <si>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</si>
  <si>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</si>
  <si>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</si>
  <si>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</si>
  <si>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</si>
  <si>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</si>
  <si>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</si>
  <si>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</si>
  <si>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</si>
  <si>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</si>
  <si>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</si>
  <si>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</si>
  <si>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</si>
  <si>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</si>
  <si>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</si>
  <si>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</si>
  <si>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</si>
  <si>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</si>
  <si>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</si>
  <si>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</si>
  <si>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</si>
  <si>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</si>
  <si>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</si>
  <si>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</si>
  <si>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</si>
  <si>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</si>
  <si>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</si>
  <si>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</si>
  <si>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</si>
  <si>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</si>
  <si>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</si>
  <si>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</si>
  <si>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</si>
  <si>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</si>
  <si>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</si>
  <si>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</si>
  <si>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</si>
  <si>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</si>
  <si>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</si>
  <si>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</si>
  <si>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</si>
  <si>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</si>
  <si>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</si>
  <si>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</si>
  <si>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</si>
  <si>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</si>
  <si>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</si>
  <si>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</si>
  <si>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</si>
  <si>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</si>
  <si>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</si>
  <si>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</si>
  <si>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</si>
  <si>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</si>
  <si>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</si>
  <si>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</si>
  <si>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</si>
  <si>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</si>
  <si>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</si>
  <si>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</si>
  <si>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</si>
  <si>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</si>
  <si>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</si>
  <si>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</si>
  <si>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</si>
  <si>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</si>
  <si>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</si>
  <si>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</si>
  <si>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</si>
  <si>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</si>
  <si>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</si>
  <si>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</si>
  <si>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</si>
  <si>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</si>
  <si>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</si>
  <si>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</si>
  <si>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</si>
  <si>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</si>
  <si>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</si>
  <si>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</si>
  <si>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</si>
  <si>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</si>
  <si>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</si>
  <si>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</si>
  <si>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</si>
  <si>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</si>
  <si>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</si>
  <si>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</si>
  <si>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</si>
  <si>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</si>
  <si>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</si>
  <si>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</si>
  <si>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</si>
  <si>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</si>
  <si>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</si>
  <si>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</si>
  <si>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</si>
  <si>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</si>
  <si>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</si>
  <si>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</si>
  <si>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</si>
  <si>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</si>
  <si>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</si>
  <si>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</si>
  <si>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</si>
  <si>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</si>
  <si>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</si>
  <si>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</si>
  <si>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</si>
  <si>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</si>
  <si>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</si>
  <si>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</si>
  <si>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</si>
  <si>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</si>
  <si>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</si>
  <si>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</si>
  <si>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</si>
  <si>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</si>
  <si>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</si>
  <si>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</si>
  <si>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</si>
  <si>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</si>
  <si>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</si>
  <si>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</si>
  <si>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</si>
  <si>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</si>
  <si>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</si>
  <si>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</si>
  <si>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</si>
  <si>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</si>
  <si>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</si>
  <si>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</si>
  <si>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</si>
  <si>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</si>
  <si>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</si>
  <si>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</si>
  <si>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</si>
  <si>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</si>
  <si>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</si>
  <si>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</si>
  <si>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</si>
  <si>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</si>
  <si>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</si>
  <si>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</si>
  <si>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</si>
  <si>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</si>
  <si>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</si>
  <si>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</si>
  <si>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</si>
  <si>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</si>
  <si>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</si>
  <si>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</si>
  <si>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</si>
  <si>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</si>
  <si>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</si>
  <si>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</si>
  <si>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</si>
  <si>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</si>
  <si>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</si>
  <si>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</si>
  <si>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</si>
  <si>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</si>
  <si>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</si>
  <si>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</si>
  <si>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</si>
  <si>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</si>
  <si>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</si>
  <si>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</si>
  <si>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</si>
  <si>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</si>
  <si>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</si>
  <si>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</si>
  <si>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</si>
  <si>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</si>
  <si>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</si>
  <si>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</si>
  <si>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</si>
  <si>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</si>
  <si>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</si>
  <si>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</si>
  <si>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</si>
  <si>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</si>
  <si>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</si>
  <si>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</si>
  <si>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</si>
  <si>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</si>
  <si>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</si>
  <si>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</si>
  <si>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</si>
  <si>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</si>
  <si>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</si>
  <si>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</si>
  <si>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</si>
  <si>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</si>
  <si>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</si>
  <si>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</si>
  <si>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</si>
  <si>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</si>
  <si>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</si>
  <si>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</si>
  <si>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</si>
  <si>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</si>
  <si>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</si>
  <si>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</si>
  <si>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</si>
  <si>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</si>
  <si>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</si>
  <si>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</si>
  <si>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</si>
  <si>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</si>
  <si>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</si>
  <si>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</si>
  <si>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</si>
  <si>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</si>
  <si>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</si>
  <si>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</si>
  <si>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</si>
  <si>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</si>
  <si>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</si>
  <si>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</si>
  <si>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</si>
  <si>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</si>
  <si>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</si>
  <si>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</si>
  <si>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</si>
  <si>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</si>
  <si>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</si>
  <si>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</si>
  <si>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</si>
  <si>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</si>
  <si>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</si>
  <si>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</si>
  <si>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</si>
  <si>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</si>
  <si>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</si>
  <si>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</si>
  <si>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</si>
  <si>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</si>
  <si>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</si>
  <si>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</si>
  <si>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</si>
  <si>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</si>
  <si>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</si>
  <si>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</si>
  <si>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</si>
  <si>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</si>
  <si>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</si>
  <si>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</si>
  <si>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</si>
  <si>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</si>
  <si>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</si>
  <si>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</si>
  <si>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</si>
  <si>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</si>
  <si>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</si>
  <si>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</si>
  <si>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</si>
  <si>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</si>
  <si>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</si>
  <si>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</si>
  <si>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</si>
  <si>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</si>
  <si>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</si>
  <si>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</si>
  <si>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</si>
  <si>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</si>
  <si>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</si>
  <si>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</si>
  <si>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</si>
  <si>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</si>
  <si>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</si>
  <si>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</si>
  <si>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</si>
  <si>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</si>
  <si>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</si>
  <si>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</si>
  <si>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</si>
  <si>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</si>
  <si>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</si>
  <si>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</si>
  <si>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</si>
  <si>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</si>
  <si>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</si>
  <si>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</si>
  <si>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</si>
  <si>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</si>
  <si>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</si>
  <si>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</si>
  <si>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</si>
  <si>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</si>
  <si>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</si>
  <si>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</si>
  <si>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</si>
  <si>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</si>
  <si>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</si>
  <si>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</si>
  <si>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</si>
  <si>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</si>
  <si>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</si>
  <si>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</si>
  <si>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</si>
  <si>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</si>
  <si>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</si>
  <si>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</si>
  <si>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</si>
  <si>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</si>
  <si>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</si>
  <si>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</si>
  <si>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</si>
  <si>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</si>
  <si>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</si>
  <si>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</si>
  <si>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</si>
  <si>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</si>
  <si>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</si>
  <si>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</si>
  <si>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</si>
  <si>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</si>
  <si>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</si>
  <si>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</si>
  <si>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</si>
  <si>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</si>
  <si>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</si>
  <si>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</si>
  <si>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</si>
  <si>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</si>
  <si>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</si>
  <si>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</si>
  <si>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</si>
  <si>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</si>
  <si>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</si>
  <si>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</si>
  <si>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</si>
  <si>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</si>
  <si>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</si>
  <si>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</si>
  <si>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</si>
  <si>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</si>
  <si>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</si>
  <si>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</si>
  <si>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</si>
  <si>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</si>
  <si>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</si>
  <si>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</si>
  <si>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</si>
  <si>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</si>
  <si>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</si>
  <si>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</si>
  <si>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</si>
  <si>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</si>
  <si>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</si>
  <si>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</si>
  <si>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</si>
  <si>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</si>
  <si>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</si>
  <si>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</si>
  <si>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</si>
  <si>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</si>
  <si>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</si>
  <si>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</si>
  <si>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</si>
  <si>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</si>
  <si>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</si>
  <si>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</si>
  <si>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</si>
  <si>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</si>
  <si>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</si>
  <si>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</si>
  <si>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</si>
  <si>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</si>
  <si>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</si>
  <si>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</si>
  <si>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</si>
  <si>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</si>
  <si>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</si>
  <si>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</si>
  <si>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</si>
  <si>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</si>
  <si>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</si>
  <si>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</si>
  <si>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</si>
  <si>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</si>
  <si>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</si>
  <si>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</si>
  <si>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</si>
  <si>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</si>
  <si>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</si>
  <si>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</si>
  <si>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</si>
  <si>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</si>
  <si>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</si>
  <si>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</si>
  <si>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</si>
  <si>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</si>
  <si>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</si>
  <si>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</si>
  <si>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</si>
  <si>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</si>
  <si>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</si>
  <si>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</si>
  <si>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</si>
  <si>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</si>
  <si>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</si>
  <si>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</si>
  <si>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</si>
  <si>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</si>
  <si>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</si>
  <si>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</si>
  <si>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</si>
  <si>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</si>
  <si>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</si>
  <si>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</si>
  <si>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</si>
  <si>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</si>
  <si>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</si>
  <si>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</si>
  <si>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</si>
  <si>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</si>
  <si>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</si>
  <si>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</si>
  <si>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</si>
  <si>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</si>
  <si>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</si>
  <si>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</si>
  <si>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</si>
  <si>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</si>
  <si>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</si>
  <si>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</si>
  <si>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</si>
  <si>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</si>
  <si>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</si>
  <si>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</si>
  <si>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</si>
  <si>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</si>
  <si>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</si>
  <si>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</si>
  <si>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</si>
  <si>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</si>
  <si>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</si>
  <si>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</si>
  <si>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</si>
  <si>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</si>
  <si>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</si>
  <si>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</si>
  <si>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</si>
  <si>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</si>
  <si>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</si>
  <si>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</si>
  <si>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</si>
  <si>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</si>
  <si>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</si>
  <si>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</si>
  <si>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</si>
  <si>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</si>
  <si>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</si>
  <si>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</si>
  <si>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</si>
  <si>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</si>
  <si>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</si>
  <si>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</si>
  <si>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</si>
  <si>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</si>
  <si>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</si>
  <si>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</si>
  <si>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</si>
  <si>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</si>
  <si>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</si>
  <si>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</si>
  <si>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</si>
  <si>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</si>
  <si>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</si>
  <si>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</si>
  <si>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</si>
  <si>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</si>
  <si>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</si>
  <si>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</si>
  <si>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</si>
  <si>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</si>
  <si>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</si>
  <si>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</si>
  <si>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</si>
  <si>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</si>
  <si>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</si>
  <si>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</si>
  <si>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</si>
  <si>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</si>
  <si>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</si>
  <si>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</si>
  <si>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</si>
  <si>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</si>
  <si>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</si>
  <si>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</si>
  <si>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</si>
  <si>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</si>
  <si>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</si>
  <si>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</si>
  <si>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</si>
  <si>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</si>
  <si>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</si>
  <si>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</si>
  <si>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</si>
  <si>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</si>
  <si>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</si>
  <si>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</si>
  <si>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</si>
  <si>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</si>
  <si>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</si>
  <si>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</si>
  <si>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</si>
  <si>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</si>
  <si>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</si>
  <si>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</si>
  <si>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</si>
  <si>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</si>
  <si>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</si>
  <si>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</si>
  <si>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</si>
  <si>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</si>
  <si>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</si>
  <si>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</si>
  <si>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</si>
  <si>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</si>
  <si>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</si>
  <si>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</si>
  <si>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</si>
  <si>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</si>
  <si>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</si>
  <si>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</si>
  <si>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</si>
  <si>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</si>
  <si>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</si>
  <si>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</si>
  <si>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</si>
  <si>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</si>
  <si>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</si>
  <si>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</si>
  <si>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</si>
  <si>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</si>
  <si>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</si>
  <si>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</si>
  <si>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</si>
  <si>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</si>
  <si>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</si>
  <si>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</si>
  <si>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</si>
  <si>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</si>
  <si>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</si>
  <si>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</si>
  <si>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</si>
  <si>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</si>
  <si>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</si>
  <si>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</si>
  <si>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</si>
  <si>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</si>
  <si>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</si>
  <si>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</si>
  <si>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</si>
  <si>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</si>
  <si>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</si>
  <si>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</si>
  <si>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</si>
  <si>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</si>
  <si>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</si>
  <si>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</si>
  <si>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</si>
  <si>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</si>
  <si>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</si>
  <si>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</si>
  <si>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</si>
  <si>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</si>
  <si>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</si>
  <si>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</si>
  <si>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</si>
  <si>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</si>
  <si>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</si>
  <si>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</si>
  <si>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</si>
  <si>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</si>
  <si>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</si>
  <si>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</si>
  <si>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</si>
  <si>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</si>
  <si>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</si>
  <si>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</si>
  <si>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</si>
  <si>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</si>
  <si>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</si>
  <si>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</si>
  <si>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</si>
  <si>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</si>
  <si>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</si>
  <si>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</si>
  <si>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</si>
  <si>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</si>
  <si>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</si>
  <si>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</si>
  <si>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</si>
  <si>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</si>
  <si>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</si>
  <si>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</si>
  <si>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</si>
  <si>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</si>
  <si>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</si>
  <si>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</si>
  <si>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</si>
  <si>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</si>
  <si>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</si>
  <si>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</si>
  <si>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</si>
  <si>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</si>
  <si>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</si>
  <si>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</si>
  <si>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</si>
  <si>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</si>
  <si>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</si>
  <si>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</si>
  <si>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</si>
  <si>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</si>
  <si>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</si>
  <si>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</si>
  <si>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</si>
  <si>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</si>
  <si>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</si>
  <si>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</si>
  <si>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</si>
  <si>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</si>
  <si>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</si>
  <si>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</si>
  <si>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</si>
  <si>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</si>
  <si>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</si>
  <si>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</si>
  <si>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</si>
  <si>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</si>
  <si>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</si>
  <si>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</si>
  <si>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</si>
  <si>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</si>
  <si>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</si>
  <si>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</si>
  <si>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</si>
  <si>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</si>
  <si>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</si>
  <si>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</si>
  <si>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</si>
  <si>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</si>
  <si>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</si>
  <si>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</si>
  <si>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</si>
  <si>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</si>
  <si>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</si>
  <si>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</si>
  <si>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</si>
  <si>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</si>
  <si>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</si>
  <si>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</si>
  <si>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</si>
  <si>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</si>
  <si>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</si>
  <si>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</si>
  <si>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</si>
  <si>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</si>
  <si>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</si>
  <si>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</si>
  <si>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</si>
  <si>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</si>
  <si>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</si>
  <si>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</si>
  <si>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</si>
  <si>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</si>
  <si>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</si>
  <si>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</si>
  <si>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</si>
  <si>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</si>
  <si>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</si>
  <si>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</si>
  <si>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</si>
  <si>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</si>
  <si>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</si>
  <si>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</si>
  <si>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</si>
  <si>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</si>
  <si>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</si>
  <si>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</si>
  <si>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</si>
  <si>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</si>
  <si>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</si>
  <si>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</si>
  <si>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</si>
  <si>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</si>
  <si>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</si>
  <si>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</si>
  <si>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</si>
  <si>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</si>
  <si>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</si>
  <si>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</si>
  <si>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</si>
  <si>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</si>
  <si>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</si>
  <si>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</si>
  <si>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</si>
  <si>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</si>
  <si>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</si>
  <si>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</si>
  <si>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</si>
  <si>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</si>
  <si>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</si>
  <si>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</si>
  <si>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</si>
  <si>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</si>
  <si>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</si>
  <si>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</si>
  <si>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</si>
  <si>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</si>
  <si>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</si>
  <si>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</si>
  <si>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</si>
  <si>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</si>
  <si>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</si>
  <si>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</si>
  <si>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</si>
  <si>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</si>
  <si>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</si>
  <si>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</si>
  <si>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</si>
  <si>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</si>
  <si>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</si>
  <si>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</si>
  <si>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</si>
  <si>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</si>
  <si>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</si>
  <si>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</si>
  <si>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</si>
  <si>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</si>
  <si>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</si>
  <si>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</si>
  <si>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</si>
  <si>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</si>
  <si>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</si>
  <si>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</si>
  <si>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</si>
  <si>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</si>
  <si>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</si>
  <si>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</si>
  <si>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</si>
  <si>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</si>
  <si>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</si>
  <si>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</si>
  <si>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</si>
  <si>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</si>
  <si>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</si>
  <si>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</si>
  <si>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</si>
  <si>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</si>
  <si>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</si>
  <si>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</si>
  <si>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</si>
  <si>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</si>
  <si>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</si>
  <si>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</si>
  <si>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</si>
  <si>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</si>
  <si>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</si>
  <si>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</si>
  <si>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</si>
  <si>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</si>
  <si>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</si>
  <si>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</si>
  <si>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</si>
  <si>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</si>
  <si>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</si>
  <si>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</si>
  <si>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</si>
  <si>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</si>
  <si>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</si>
  <si>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</si>
  <si>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</si>
  <si>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</si>
  <si>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</si>
  <si>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</si>
  <si>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</si>
  <si>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</si>
  <si>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</si>
  <si>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</si>
  <si>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</si>
  <si>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</si>
  <si>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</si>
  <si>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</si>
  <si>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</si>
  <si>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</si>
  <si>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</si>
  <si>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</si>
  <si>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</si>
  <si>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</si>
  <si>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</si>
  <si>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</si>
  <si>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</si>
  <si>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</si>
  <si>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</si>
  <si>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</si>
  <si>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</si>
  <si>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</si>
  <si>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</si>
  <si>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</si>
  <si>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</si>
  <si>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</si>
  <si>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</si>
  <si>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</si>
  <si>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</si>
  <si>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</si>
  <si>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</si>
  <si>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</si>
  <si>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</si>
  <si>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</si>
  <si>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</si>
  <si>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</si>
  <si>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</si>
  <si>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</si>
  <si>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</si>
  <si>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</si>
  <si>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</si>
  <si>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</si>
  <si>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</si>
  <si>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</si>
  <si>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</si>
  <si>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</si>
  <si>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</si>
  <si>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</si>
  <si>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</si>
  <si>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</si>
  <si>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</si>
  <si>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</si>
  <si>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</si>
  <si>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</si>
  <si>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</si>
  <si>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</si>
  <si>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</si>
  <si>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</si>
  <si>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</si>
  <si>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</si>
  <si>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</si>
  <si>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</si>
  <si>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</si>
  <si>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</si>
  <si>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</si>
  <si>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</si>
  <si>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</si>
  <si>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</si>
  <si>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</si>
  <si>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</si>
  <si>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</si>
  <si>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</si>
  <si>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</si>
  <si>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</si>
  <si>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</si>
  <si>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</si>
  <si>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</si>
  <si>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</si>
  <si>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</si>
  <si>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</si>
  <si>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</si>
  <si>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</si>
  <si>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</si>
  <si>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</si>
  <si>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</si>
  <si>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</si>
  <si>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</si>
  <si>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</si>
  <si>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</si>
  <si>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</si>
  <si>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</si>
  <si>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</si>
  <si>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</si>
  <si>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</si>
  <si>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</si>
  <si>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</si>
  <si>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</si>
  <si>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</si>
  <si>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</si>
  <si>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</si>
  <si>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</si>
  <si>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</si>
  <si>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</si>
  <si>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</si>
  <si>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</si>
  <si>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</si>
  <si>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</si>
  <si>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</si>
  <si>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</si>
  <si>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</si>
  <si>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</si>
  <si>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</si>
  <si>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</si>
  <si>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</si>
  <si>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</si>
  <si>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</si>
  <si>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</si>
  <si>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</si>
  <si>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</si>
  <si>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</si>
  <si>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</si>
  <si>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</si>
  <si>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</si>
  <si>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</si>
  <si>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</si>
  <si>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</si>
  <si>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</si>
  <si>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</si>
  <si>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</si>
  <si>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</si>
  <si>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</si>
  <si>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</si>
  <si>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</si>
  <si>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</si>
  <si>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</si>
  <si>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</si>
  <si>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</si>
  <si>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</si>
  <si>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</si>
  <si>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</si>
  <si>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</si>
  <si>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</si>
  <si>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</si>
  <si>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</si>
  <si>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</si>
  <si>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</si>
  <si>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</si>
  <si>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</si>
  <si>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</si>
  <si>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</si>
  <si>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</si>
  <si>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</si>
  <si>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</si>
  <si>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</si>
  <si>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</si>
  <si>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</si>
  <si>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</si>
  <si>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</si>
  <si>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</si>
  <si>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</si>
  <si>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</si>
  <si>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</si>
  <si>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</si>
  <si>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</si>
  <si>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</si>
  <si>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</si>
  <si>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</si>
  <si>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</si>
  <si>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</si>
  <si>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</si>
  <si>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</si>
  <si>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</si>
  <si>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</si>
  <si>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</si>
  <si>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</si>
  <si>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</si>
  <si>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</si>
  <si>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</si>
  <si>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</si>
  <si>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</si>
  <si>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</si>
  <si>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</si>
  <si>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</si>
  <si>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</si>
  <si>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</si>
  <si>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</si>
  <si>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</si>
  <si>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</si>
  <si>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</si>
  <si>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</si>
  <si>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</si>
  <si>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</si>
  <si>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</si>
  <si>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</si>
  <si>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</si>
  <si>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</si>
  <si>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</si>
  <si>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</si>
  <si>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</si>
  <si>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</si>
  <si>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</si>
  <si>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</si>
  <si>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</si>
  <si>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</si>
  <si>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</si>
  <si>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</si>
  <si>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</si>
  <si>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</si>
  <si>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</si>
  <si>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</si>
  <si>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</si>
  <si>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</si>
  <si>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</si>
  <si>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</si>
  <si>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</si>
  <si>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</si>
  <si>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</si>
  <si>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</si>
  <si>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</si>
  <si>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</si>
  <si>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</si>
  <si>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</si>
  <si>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</si>
  <si>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</si>
  <si>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</si>
  <si>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</si>
  <si>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</si>
  <si>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</si>
  <si>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</si>
  <si>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</si>
  <si>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</si>
  <si>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</si>
  <si>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</si>
  <si>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</si>
  <si>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</si>
  <si>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</si>
  <si>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</si>
  <si>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</si>
  <si>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</si>
  <si>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</si>
  <si>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</si>
  <si>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</si>
  <si>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</si>
  <si>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</si>
  <si>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</si>
  <si>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</si>
  <si>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</si>
  <si>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</si>
  <si>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</si>
  <si>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</si>
  <si>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</si>
  <si>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</si>
  <si>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</si>
  <si>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</si>
  <si>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</si>
  <si>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</si>
  <si>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</si>
  <si>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</si>
  <si>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</si>
  <si>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</si>
  <si>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</si>
  <si>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</si>
  <si>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</si>
  <si>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</si>
  <si>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</si>
  <si>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</si>
  <si>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</si>
  <si>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</si>
  <si>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</si>
  <si>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</si>
  <si>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</si>
  <si>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</si>
  <si>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</si>
  <si>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</si>
  <si>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</si>
  <si>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</si>
  <si>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</si>
  <si>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</si>
  <si>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</si>
  <si>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</si>
  <si>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</si>
  <si>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</si>
  <si>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</si>
  <si>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</si>
  <si>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</si>
  <si>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</si>
  <si>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</si>
  <si>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</si>
  <si>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</si>
  <si>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</si>
  <si>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</si>
  <si>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</si>
  <si>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</si>
  <si>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</si>
  <si>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</si>
  <si>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</si>
  <si>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</si>
  <si>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</si>
  <si>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</si>
  <si>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</si>
  <si>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</si>
  <si>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</si>
  <si>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</si>
  <si>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</si>
  <si>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</si>
  <si>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</si>
  <si>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</si>
  <si>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</si>
  <si>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</si>
  <si>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</si>
  <si>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</si>
  <si>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</si>
  <si>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</si>
  <si>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</si>
  <si>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</si>
  <si>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</si>
  <si>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</si>
  <si>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</si>
  <si>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</si>
  <si>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</si>
  <si>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</si>
  <si>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</si>
  <si>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</si>
  <si>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</si>
  <si>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</si>
  <si>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</si>
  <si>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</si>
  <si>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</si>
  <si>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</si>
  <si>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</si>
  <si>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</si>
  <si>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</si>
  <si>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</si>
  <si>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</si>
  <si>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</si>
  <si>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</si>
  <si>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</si>
  <si>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</si>
  <si>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</si>
  <si>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</si>
  <si>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</si>
  <si>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</si>
  <si>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</si>
  <si>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</si>
  <si>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</si>
  <si>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</si>
  <si>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</si>
  <si>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</si>
  <si>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</si>
  <si>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</si>
  <si>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</si>
  <si>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</si>
  <si>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</si>
  <si>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</si>
  <si>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</si>
  <si>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</si>
  <si>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</si>
  <si>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</si>
  <si>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</si>
  <si>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</si>
  <si>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</si>
  <si>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</si>
  <si>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</si>
  <si>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</si>
  <si>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</si>
  <si>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</si>
  <si>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</si>
  <si>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</si>
  <si>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</si>
  <si>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</si>
  <si>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</si>
  <si>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</si>
  <si>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</si>
  <si>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</si>
  <si>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</si>
  <si>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</si>
  <si>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</si>
  <si>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</si>
  <si>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</si>
  <si>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</si>
  <si>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</si>
  <si>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</si>
  <si>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</si>
  <si>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</si>
  <si>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</si>
  <si>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</si>
  <si>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</si>
  <si>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</si>
  <si>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</si>
  <si>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</si>
  <si>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</si>
  <si>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</si>
  <si>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</si>
  <si>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</si>
  <si>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</si>
  <si>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</si>
  <si>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</si>
  <si>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</si>
  <si>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</si>
  <si>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</si>
  <si>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</si>
  <si>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</si>
  <si>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</si>
  <si>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</si>
  <si>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</si>
  <si>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</si>
  <si>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</si>
  <si>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</si>
  <si>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</si>
  <si>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</si>
  <si>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</si>
  <si>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</si>
  <si>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</si>
  <si>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</si>
  <si>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</si>
  <si>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</si>
  <si>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</si>
  <si>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</si>
  <si>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</si>
  <si>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</si>
  <si>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</si>
  <si>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</si>
  <si>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</si>
  <si>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</si>
  <si>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</si>
  <si>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</si>
  <si>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</si>
  <si>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</si>
  <si>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</si>
  <si>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</si>
  <si>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</si>
  <si>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</si>
  <si>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</si>
  <si>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</si>
  <si>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</si>
  <si>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</si>
  <si>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</si>
  <si>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</si>
  <si>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</si>
  <si>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</si>
  <si>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</si>
  <si>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</si>
  <si>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</si>
  <si>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</si>
  <si>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</si>
  <si>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</si>
  <si>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</si>
  <si>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</si>
  <si>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</si>
  <si>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</si>
  <si>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</si>
  <si>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</si>
  <si>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</si>
  <si>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</si>
  <si>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</si>
  <si>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</si>
  <si>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</si>
  <si>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</si>
  <si>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</si>
  <si>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</si>
  <si>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</si>
  <si>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</si>
  <si>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</si>
  <si>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</si>
  <si>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</si>
  <si>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</si>
  <si>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</si>
  <si>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</si>
  <si>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</si>
  <si>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</si>
  <si>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</si>
  <si>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</si>
  <si>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</si>
  <si>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</si>
  <si>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</si>
  <si>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</si>
  <si>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</si>
  <si>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</si>
  <si>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</si>
  <si>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</si>
  <si>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</si>
  <si>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</si>
  <si>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</si>
  <si>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</si>
  <si>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</si>
  <si>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</si>
  <si>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</si>
  <si>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</si>
  <si>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</si>
  <si>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</si>
  <si>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</si>
  <si>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</si>
  <si>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</si>
  <si>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</si>
  <si>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</si>
  <si>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</si>
  <si>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</si>
  <si>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</si>
  <si>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</si>
  <si>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</si>
  <si>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</si>
  <si>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</si>
  <si>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</si>
  <si>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</si>
  <si>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</si>
  <si>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</si>
  <si>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</si>
  <si>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</si>
  <si>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</si>
  <si>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</si>
  <si>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</si>
  <si>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</si>
  <si>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</si>
  <si>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</si>
  <si>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</si>
  <si>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</si>
  <si>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</si>
  <si>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</si>
  <si>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</si>
  <si>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</si>
  <si>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</si>
  <si>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</si>
  <si>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</si>
  <si>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</si>
  <si>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</si>
  <si>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</si>
  <si>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</si>
  <si>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</si>
  <si>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</si>
  <si>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</si>
  <si>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</si>
  <si>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</si>
  <si>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</si>
  <si>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</si>
  <si>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</si>
  <si>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</si>
  <si>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</si>
  <si>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</si>
  <si>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</si>
  <si>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</si>
  <si>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</si>
  <si>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</si>
  <si>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</si>
  <si>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</si>
  <si>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</si>
  <si>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</si>
  <si>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</si>
  <si>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</si>
  <si>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</si>
  <si>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</si>
  <si>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</si>
  <si>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</si>
  <si>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</si>
  <si>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</si>
  <si>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</si>
  <si>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</si>
  <si>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</si>
  <si>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</si>
  <si>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</si>
  <si>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</si>
  <si>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</si>
  <si>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</si>
  <si>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</si>
  <si>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</si>
  <si>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</si>
  <si>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</si>
  <si>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</si>
  <si>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</si>
  <si>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</si>
  <si>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</si>
  <si>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</si>
  <si>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</si>
  <si>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</si>
  <si>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</si>
  <si>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</si>
  <si>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</si>
  <si>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</si>
  <si>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</si>
  <si>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</si>
  <si>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</si>
  <si>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</si>
  <si>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</si>
  <si>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</si>
  <si>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</si>
  <si>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</si>
  <si>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</si>
  <si>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</si>
  <si>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</si>
  <si>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</si>
  <si>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</si>
  <si>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</si>
  <si>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</si>
  <si>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</si>
  <si>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</si>
  <si>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</si>
  <si>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</si>
  <si>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</si>
  <si>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</si>
  <si>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</si>
  <si>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</si>
  <si>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</si>
  <si>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</si>
  <si>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</si>
  <si>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</si>
  <si>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</si>
  <si>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</si>
  <si>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</si>
  <si>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</si>
  <si>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</si>
  <si>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</si>
  <si>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</si>
  <si>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</si>
  <si>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</si>
  <si>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</si>
  <si>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</si>
  <si>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</si>
  <si>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</si>
  <si>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</si>
  <si>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</si>
  <si>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</si>
  <si>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</si>
  <si>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</si>
  <si>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</si>
  <si>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</si>
  <si>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</si>
  <si>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</si>
  <si>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</si>
  <si>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</si>
  <si>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</si>
  <si>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</si>
  <si>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</si>
  <si>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</si>
  <si>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</si>
  <si>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</si>
  <si>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</si>
  <si>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</si>
  <si>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</si>
  <si>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</si>
  <si>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</si>
  <si>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</si>
  <si>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</si>
  <si>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</si>
  <si>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</si>
  <si>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</si>
  <si>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</si>
  <si>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</si>
  <si>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</si>
  <si>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</si>
  <si>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</si>
  <si>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</si>
  <si>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</si>
  <si>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</si>
  <si>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</si>
  <si>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</si>
  <si>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</si>
  <si>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</si>
  <si>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</si>
  <si>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</si>
  <si>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</si>
  <si>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</si>
  <si>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</si>
  <si>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</si>
  <si>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</si>
  <si>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</si>
  <si>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</si>
  <si>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</si>
  <si>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</si>
  <si>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</si>
  <si>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</si>
  <si>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</si>
  <si>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</si>
  <si>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</si>
  <si>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</si>
  <si>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</si>
  <si>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</si>
  <si>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</si>
  <si>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</si>
  <si>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</si>
  <si>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</si>
  <si>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</si>
  <si>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</si>
  <si>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</si>
  <si>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</si>
  <si>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</si>
  <si>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</si>
  <si>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</si>
  <si>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</si>
  <si>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</si>
  <si>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</si>
  <si>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</si>
  <si>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</si>
  <si>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</si>
  <si>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</si>
  <si>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</si>
  <si>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</si>
  <si>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</si>
  <si>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</si>
  <si>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</si>
  <si>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</si>
  <si>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</si>
  <si>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</si>
  <si>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</si>
  <si>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</si>
  <si>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</si>
  <si>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</si>
  <si>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</si>
  <si>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</si>
  <si>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</si>
  <si>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</si>
  <si>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</si>
  <si>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</si>
  <si>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</si>
  <si>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</si>
  <si>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</si>
  <si>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</si>
  <si>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</si>
  <si>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</si>
  <si>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</si>
  <si>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</si>
  <si>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</si>
  <si>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</si>
  <si>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</si>
  <si>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</si>
  <si>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</si>
  <si>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</si>
  <si>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</si>
  <si>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</si>
  <si>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</si>
  <si>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</si>
  <si>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</si>
  <si>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</si>
  <si>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</si>
  <si>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</si>
  <si>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</si>
  <si>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</si>
  <si>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</si>
  <si>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</si>
  <si>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</si>
  <si>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</si>
  <si>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</si>
  <si>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</si>
  <si>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</si>
  <si>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</si>
  <si>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</si>
  <si>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</si>
  <si>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</si>
  <si>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</si>
  <si>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</si>
  <si>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</si>
  <si>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</si>
  <si>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</si>
  <si>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</si>
  <si>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</si>
  <si>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</si>
  <si>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</si>
  <si>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</si>
  <si>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</si>
  <si>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</si>
  <si>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</si>
  <si>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</si>
  <si>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</si>
  <si>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</si>
  <si>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</si>
  <si>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</si>
  <si>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</si>
  <si>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</si>
  <si>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</si>
  <si>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</si>
  <si>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</si>
  <si>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</si>
  <si>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</si>
  <si>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</si>
  <si>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</si>
  <si>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</si>
  <si>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</si>
  <si>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</si>
  <si>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</si>
  <si>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</si>
  <si>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</si>
  <si>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</si>
  <si>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</si>
  <si>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</si>
  <si>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</si>
  <si>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</si>
  <si>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</si>
  <si>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</si>
  <si>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</si>
  <si>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</si>
  <si>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</si>
  <si>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</si>
  <si>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</si>
  <si>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</si>
  <si>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</si>
  <si>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</si>
  <si>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</si>
  <si>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</si>
  <si>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</si>
  <si>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</si>
  <si>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</si>
  <si>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</si>
  <si>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</si>
  <si>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</si>
  <si>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</si>
  <si>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</si>
  <si>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</si>
  <si>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</si>
  <si>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</si>
  <si>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</si>
  <si>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</si>
  <si>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</si>
  <si>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</si>
  <si>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</si>
  <si>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</si>
  <si>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</si>
  <si>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</si>
  <si>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</si>
  <si>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</si>
  <si>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</si>
  <si>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</si>
  <si>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</si>
  <si>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</si>
  <si>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</si>
  <si>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</si>
  <si>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</si>
  <si>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</si>
  <si>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</si>
  <si>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</si>
  <si>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</si>
  <si>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</si>
  <si>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</si>
  <si>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</si>
  <si>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</si>
  <si>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</si>
  <si>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</si>
  <si>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</si>
  <si>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</si>
  <si>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</si>
  <si>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</si>
  <si>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</si>
  <si>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</si>
  <si>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</si>
  <si>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</si>
  <si>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</si>
  <si>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</si>
  <si>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</si>
  <si>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</si>
  <si>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</si>
  <si>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</si>
  <si>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</si>
  <si>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</si>
  <si>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</si>
  <si>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</si>
  <si>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</si>
  <si>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</si>
  <si>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</si>
  <si>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</si>
  <si>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</si>
  <si>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</si>
  <si>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</si>
  <si>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</si>
  <si>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</si>
  <si>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</si>
  <si>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</si>
  <si>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</si>
  <si>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</si>
  <si>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</si>
  <si>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</si>
  <si>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</si>
  <si>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</si>
  <si>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</si>
  <si>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</si>
  <si>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</si>
  <si>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</si>
  <si>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</si>
  <si>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</si>
  <si>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</si>
  <si>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</si>
  <si>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</si>
  <si>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</si>
  <si>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</si>
  <si>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</si>
  <si>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</si>
  <si>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</si>
  <si>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</si>
  <si>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</si>
  <si>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</si>
  <si>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</si>
  <si>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</si>
  <si>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</si>
  <si>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</si>
  <si>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</si>
  <si>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</si>
  <si>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</si>
  <si>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</si>
  <si>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</si>
  <si>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</si>
  <si>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</si>
  <si>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</si>
  <si>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</si>
  <si>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</si>
  <si>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</si>
  <si>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</si>
  <si>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</si>
  <si>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</si>
  <si>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</si>
  <si>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</si>
  <si>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</si>
  <si>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</si>
  <si>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</si>
  <si>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</si>
  <si>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</si>
  <si>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</si>
  <si>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</si>
  <si>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</si>
  <si>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</si>
  <si>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</si>
  <si>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</si>
  <si>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</si>
  <si>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</si>
  <si>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</si>
  <si>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</si>
  <si>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</si>
  <si>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</si>
  <si>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</si>
  <si>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</si>
  <si>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</si>
  <si>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</si>
  <si>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</si>
  <si>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</si>
  <si>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</si>
  <si>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</si>
  <si>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</si>
  <si>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</si>
  <si>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</si>
  <si>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</si>
  <si>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</si>
  <si>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</si>
  <si>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</si>
  <si>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</si>
  <si>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</si>
  <si>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</si>
  <si>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</si>
  <si>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</si>
  <si>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</si>
  <si>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</si>
  <si>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</si>
  <si>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</si>
  <si>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</si>
  <si>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</si>
  <si>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</si>
  <si>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</si>
  <si>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</si>
  <si>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</si>
  <si>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</si>
  <si>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</si>
  <si>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</si>
  <si>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</si>
  <si>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</si>
  <si>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</si>
  <si>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</si>
  <si>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</si>
  <si>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</si>
  <si>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</si>
  <si>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</si>
  <si>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</si>
  <si>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</si>
  <si>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</si>
  <si>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</si>
  <si>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</si>
  <si>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</si>
  <si>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</si>
  <si>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</si>
  <si>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</si>
  <si>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</si>
  <si>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</si>
  <si>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</si>
  <si>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</si>
  <si>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</si>
  <si>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</si>
  <si>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</si>
  <si>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</si>
  <si>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</si>
  <si>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</si>
  <si>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</si>
  <si>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</si>
  <si>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</si>
  <si>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</si>
  <si>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</si>
  <si>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</si>
  <si>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</si>
  <si>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</si>
  <si>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</si>
  <si>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</si>
  <si>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</si>
  <si>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</si>
  <si>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</si>
  <si>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</si>
  <si>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</si>
  <si>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</si>
  <si>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</si>
  <si>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</si>
  <si>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</si>
  <si>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</si>
  <si>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</si>
  <si>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</si>
  <si>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</si>
  <si>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</si>
  <si>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</si>
  <si>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</si>
  <si>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</si>
  <si>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</si>
  <si>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</si>
  <si>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</si>
  <si>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</si>
  <si>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</si>
  <si>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</si>
  <si>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</si>
  <si>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</si>
  <si>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</si>
  <si>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</si>
  <si>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</si>
  <si>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</si>
  <si>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</si>
  <si>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</si>
  <si>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</si>
  <si>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</si>
  <si>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</si>
  <si>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</si>
  <si>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</si>
  <si>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</si>
  <si>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</si>
  <si>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</si>
  <si>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</si>
  <si>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</si>
  <si>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</si>
  <si>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</si>
  <si>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</si>
  <si>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</si>
  <si>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</si>
  <si>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</si>
  <si>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</si>
  <si>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</si>
  <si>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</si>
  <si>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</si>
  <si>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</si>
  <si>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</si>
  <si>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</si>
  <si>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</si>
  <si>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</si>
  <si>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</si>
  <si>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</si>
  <si>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</si>
  <si>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</si>
  <si>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</si>
  <si>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</si>
  <si>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</si>
  <si>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</si>
  <si>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</si>
  <si>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</si>
  <si>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</si>
  <si>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</si>
  <si>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</si>
  <si>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</si>
  <si>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</si>
  <si>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</si>
  <si>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</si>
  <si>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</si>
  <si>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</si>
  <si>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</si>
  <si>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</si>
  <si>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</si>
  <si>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</si>
  <si>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</si>
  <si>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</si>
  <si>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</si>
  <si>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</si>
  <si>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</si>
  <si>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</si>
  <si>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</si>
  <si>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</si>
  <si>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</si>
  <si>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</si>
  <si>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</si>
  <si>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</si>
  <si>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</si>
  <si>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</si>
  <si>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</si>
  <si>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</si>
  <si>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</si>
  <si>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</si>
  <si>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</si>
  <si>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</si>
  <si>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</si>
  <si>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</si>
  <si>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</si>
  <si>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</si>
  <si>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</si>
  <si>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</si>
  <si>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</si>
  <si>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</si>
  <si>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</si>
  <si>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</si>
  <si>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</si>
  <si>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</si>
  <si>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</si>
  <si>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</si>
  <si>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</si>
  <si>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</si>
  <si>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</si>
  <si>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</si>
  <si>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</si>
  <si>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</si>
  <si>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</si>
  <si>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</si>
  <si>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</si>
  <si>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</si>
  <si>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</si>
  <si>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</si>
  <si>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</si>
  <si>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</si>
  <si>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</si>
  <si>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</si>
  <si>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</si>
  <si>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</si>
  <si>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</si>
  <si>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</si>
  <si>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</si>
  <si>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</si>
  <si>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</si>
  <si>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</si>
  <si>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</si>
  <si>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</si>
  <si>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</si>
  <si>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</si>
  <si>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</si>
  <si>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</si>
  <si>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</si>
  <si>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</si>
  <si>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</si>
  <si>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</si>
  <si>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</si>
  <si>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</si>
  <si>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</si>
  <si>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</si>
  <si>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</si>
  <si>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</si>
  <si>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</si>
  <si>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</si>
  <si>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</si>
  <si>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</si>
  <si>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</si>
  <si>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</si>
  <si>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</si>
  <si>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</si>
  <si>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</si>
  <si>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</si>
  <si>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</si>
  <si>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</si>
  <si>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</si>
  <si>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</si>
  <si>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</si>
  <si>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</si>
  <si>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</si>
  <si>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</si>
  <si>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</si>
  <si>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</si>
  <si>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</si>
  <si>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</si>
  <si>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</si>
  <si>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</si>
  <si>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</si>
  <si>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</si>
  <si>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</si>
  <si>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</si>
  <si>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</si>
  <si>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</si>
  <si>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</si>
  <si>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</si>
  <si>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</si>
  <si>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</si>
  <si>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</si>
  <si>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</si>
  <si>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</si>
  <si>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</si>
  <si>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</si>
  <si>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</si>
  <si>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</si>
  <si>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</si>
  <si>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</si>
  <si>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</si>
  <si>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</si>
  <si>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</si>
  <si>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</si>
  <si>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</si>
  <si>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</si>
  <si>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</si>
  <si>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</si>
  <si>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</si>
  <si>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</si>
  <si>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</si>
  <si>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</si>
  <si>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</si>
  <si>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</si>
  <si>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</si>
  <si>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</si>
  <si>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</si>
  <si>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</si>
  <si>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</si>
  <si>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</si>
  <si>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</si>
  <si>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</si>
  <si>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</si>
  <si>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</si>
  <si>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</si>
  <si>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</si>
  <si>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</si>
  <si>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</si>
  <si>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</si>
  <si>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</si>
  <si>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</si>
  <si>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</si>
  <si>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</si>
  <si>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</si>
  <si>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</si>
  <si>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</si>
  <si>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</si>
  <si>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</si>
  <si>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</si>
  <si>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</si>
  <si>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</si>
  <si>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</si>
  <si>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</si>
  <si>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</si>
  <si>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</si>
  <si>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</si>
  <si>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</si>
  <si>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</si>
  <si>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</si>
  <si>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</si>
  <si>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</si>
  <si>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</si>
  <si>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</si>
  <si>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</si>
  <si>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</si>
  <si>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</si>
  <si>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</si>
  <si>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</si>
  <si>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</si>
  <si>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</si>
  <si>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</si>
  <si>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</si>
  <si>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</si>
  <si>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</si>
  <si>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</si>
  <si>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</si>
  <si>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</si>
  <si>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</si>
  <si>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</si>
  <si>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</si>
  <si>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</si>
  <si>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</si>
  <si>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</si>
  <si>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</si>
  <si>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</si>
  <si>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</si>
  <si>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</si>
  <si>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</si>
  <si>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</si>
  <si>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</si>
  <si>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</si>
  <si>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</si>
  <si>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</si>
  <si>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</si>
  <si>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</si>
  <si>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</si>
  <si>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</si>
  <si>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</si>
  <si>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</si>
  <si>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</si>
  <si>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</si>
  <si>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</si>
  <si>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</si>
  <si>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</si>
  <si>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</si>
  <si>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</si>
  <si>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</si>
  <si>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</si>
  <si>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</si>
  <si>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</si>
  <si>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</si>
  <si>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</si>
  <si>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</si>
  <si>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</si>
  <si>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</si>
  <si>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</si>
  <si>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</si>
  <si>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</si>
  <si>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</si>
  <si>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</si>
  <si>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</si>
  <si>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</si>
  <si>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</si>
  <si>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</si>
  <si>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</si>
  <si>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</si>
  <si>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</si>
  <si>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</si>
  <si>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</si>
  <si>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</si>
  <si>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</si>
  <si>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</si>
  <si>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</si>
  <si>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</si>
  <si>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</si>
  <si>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</si>
  <si>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</si>
  <si>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</si>
  <si>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</si>
  <si>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</si>
  <si>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</si>
  <si>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</si>
  <si>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</si>
  <si>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</si>
  <si>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</si>
  <si>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</si>
  <si>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</si>
  <si>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</si>
  <si>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</si>
  <si>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</si>
  <si>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</si>
  <si>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</si>
  <si>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</si>
  <si>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</si>
  <si>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</si>
  <si>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</si>
  <si>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</si>
  <si>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</si>
  <si>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</si>
  <si>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</si>
  <si>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</si>
  <si>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</si>
  <si>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</si>
  <si>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</si>
  <si>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</si>
  <si>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</si>
  <si>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</si>
  <si>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</si>
  <si>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</si>
  <si>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</si>
  <si>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</si>
  <si>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</si>
  <si>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</si>
  <si>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</si>
  <si>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</si>
  <si>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</si>
  <si>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</si>
  <si>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</si>
  <si>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</si>
  <si>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</si>
  <si>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</si>
  <si>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</si>
  <si>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</si>
  <si>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</si>
  <si>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</si>
  <si>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</si>
  <si>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</si>
  <si>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</si>
  <si>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</si>
  <si>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</si>
  <si>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</si>
  <si>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</si>
  <si>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</si>
  <si>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</si>
  <si>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</si>
  <si>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</si>
  <si>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</si>
  <si>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</si>
  <si>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</si>
  <si>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</si>
  <si>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</si>
  <si>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</si>
  <si>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</si>
  <si>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</si>
  <si>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</si>
  <si>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</si>
  <si>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</si>
  <si>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</si>
  <si>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</si>
  <si>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</si>
  <si>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</si>
  <si>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</si>
  <si>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</si>
  <si>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</si>
  <si>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</si>
  <si>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</si>
  <si>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</si>
  <si>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</si>
  <si>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</si>
  <si>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</si>
  <si>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</si>
  <si>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</si>
  <si>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</si>
  <si>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</si>
  <si>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</si>
  <si>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</si>
  <si>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</si>
  <si>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</si>
  <si>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</si>
  <si>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</si>
  <si>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</si>
  <si>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</si>
  <si>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</si>
  <si>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</si>
  <si>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</si>
  <si>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</si>
  <si>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</si>
  <si>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</si>
  <si>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</si>
  <si>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</si>
  <si>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</si>
  <si>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</si>
  <si>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</si>
  <si>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</si>
  <si>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</si>
  <si>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</si>
  <si>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</si>
  <si>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</si>
  <si>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</si>
  <si>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</si>
  <si>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</si>
  <si>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</si>
  <si>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</si>
  <si>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</si>
  <si>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</si>
  <si>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</si>
  <si>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</si>
  <si>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</si>
  <si>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</si>
  <si>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</si>
  <si>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</si>
  <si>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</si>
  <si>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</si>
  <si>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</si>
  <si>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</si>
  <si>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</si>
  <si>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</si>
  <si>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</si>
  <si>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</si>
  <si>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</si>
  <si>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</si>
  <si>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</si>
  <si>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</si>
  <si>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</si>
  <si>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</si>
  <si>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</si>
  <si>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</si>
  <si>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</si>
  <si>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</si>
  <si>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</si>
  <si>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</si>
  <si>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</si>
  <si>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</si>
  <si>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</si>
  <si>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</si>
  <si>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</si>
  <si>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</si>
  <si>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</si>
  <si>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</si>
  <si>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</si>
  <si>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</si>
  <si>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</si>
  <si>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</si>
  <si>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</si>
  <si>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</si>
  <si>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</si>
  <si>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</si>
  <si>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</si>
  <si>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</si>
  <si>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</si>
  <si>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</si>
  <si>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</si>
  <si>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</si>
  <si>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</si>
  <si>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</si>
  <si>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</si>
  <si>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</si>
  <si>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</si>
  <si>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</si>
  <si>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</si>
  <si>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</si>
  <si>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</si>
  <si>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</si>
  <si>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</si>
  <si>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</si>
  <si>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</si>
  <si>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</si>
  <si>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</si>
  <si>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</si>
  <si>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</si>
  <si>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</si>
  <si>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</si>
  <si>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</si>
  <si>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</si>
  <si>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</si>
  <si>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</si>
  <si>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</si>
  <si>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</si>
  <si>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</si>
  <si>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</si>
  <si>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</si>
  <si>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</si>
  <si>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</si>
  <si>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</si>
  <si>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</si>
  <si>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</si>
  <si>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</si>
  <si>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</si>
  <si>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</si>
  <si>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</si>
  <si>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</si>
  <si>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</si>
  <si>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</si>
  <si>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</si>
  <si>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</si>
  <si>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</si>
  <si>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</si>
  <si>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</si>
  <si>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</si>
  <si>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</si>
  <si>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</si>
  <si>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</si>
  <si>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</si>
  <si>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</si>
  <si>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</si>
  <si>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</si>
  <si>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</si>
  <si>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</si>
  <si>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</si>
  <si>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</si>
  <si>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</si>
  <si>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</si>
  <si>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</si>
  <si>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</si>
  <si>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</si>
  <si>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</si>
  <si>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</si>
  <si>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</si>
  <si>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</si>
  <si>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</si>
  <si>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</si>
  <si>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</si>
  <si>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</si>
  <si>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</si>
  <si>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</si>
  <si>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</si>
  <si>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</si>
  <si>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</si>
  <si>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</si>
  <si>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</si>
  <si>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</si>
  <si>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</si>
  <si>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</si>
  <si>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</si>
  <si>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</si>
  <si>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</si>
  <si>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</si>
  <si>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</si>
  <si>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</si>
  <si>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</si>
  <si>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</si>
  <si>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</si>
  <si>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</si>
  <si>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</si>
  <si>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</si>
  <si>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</si>
  <si>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</si>
  <si>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</si>
  <si>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</si>
  <si>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</si>
  <si>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</si>
  <si>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</si>
  <si>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</si>
  <si>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</si>
  <si>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</si>
  <si>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</si>
  <si>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</si>
  <si>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</si>
  <si>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</si>
  <si>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</si>
  <si>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</si>
  <si>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</si>
  <si>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</si>
  <si>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</si>
  <si>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</si>
  <si>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</si>
  <si>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</si>
  <si>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</si>
  <si>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</si>
  <si>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</si>
  <si>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</si>
  <si>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</si>
  <si>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</si>
  <si>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</si>
  <si>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</si>
  <si>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</si>
  <si>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</si>
  <si>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</si>
  <si>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</si>
  <si>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</si>
  <si>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</si>
  <si>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</si>
  <si>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</si>
  <si>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</si>
  <si>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</si>
  <si>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</si>
  <si>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</si>
  <si>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</si>
  <si>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</si>
  <si>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</si>
  <si>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</si>
  <si>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</si>
  <si>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</si>
  <si>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</si>
  <si>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</si>
  <si>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</si>
  <si>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</si>
  <si>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</si>
  <si>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</si>
  <si>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</si>
  <si>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</si>
  <si>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</si>
  <si>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</si>
  <si>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</si>
  <si>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</si>
  <si>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</si>
  <si>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</si>
  <si>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</si>
  <si>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</si>
  <si>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</si>
  <si>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</si>
  <si>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</si>
  <si>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</si>
  <si>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</si>
  <si>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</si>
  <si>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</si>
  <si>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</si>
  <si>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</si>
  <si>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</si>
  <si>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</si>
  <si>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</si>
  <si>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</si>
  <si>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</si>
  <si>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</si>
  <si>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</si>
  <si>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</si>
  <si>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</si>
  <si>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</si>
  <si>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</si>
  <si>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</si>
  <si>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</si>
  <si>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</si>
  <si>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</si>
  <si>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</si>
  <si>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</si>
  <si>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</si>
  <si>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</si>
  <si>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</si>
  <si>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</si>
  <si>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</si>
  <si>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</si>
  <si>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</si>
  <si>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</si>
  <si>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</si>
  <si>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</si>
  <si>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</si>
  <si>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</si>
  <si>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</si>
  <si>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</si>
  <si>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</si>
  <si>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</si>
  <si>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</si>
  <si>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</si>
  <si>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</si>
  <si>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</si>
  <si>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</si>
  <si>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</si>
  <si>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</si>
  <si>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</si>
  <si>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</si>
  <si>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</si>
  <si>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</si>
  <si>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</si>
  <si>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</si>
  <si>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</si>
  <si>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</si>
  <si>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</si>
  <si>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</si>
  <si>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</si>
  <si>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</si>
  <si>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</si>
  <si>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</si>
  <si>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</si>
  <si>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</si>
  <si>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</si>
  <si>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</si>
  <si>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</si>
  <si>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</si>
  <si>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</si>
  <si>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</si>
  <si>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</si>
  <si>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</si>
  <si>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</si>
  <si>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</si>
  <si>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</si>
  <si>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</si>
  <si>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</si>
  <si>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</si>
  <si>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</si>
  <si>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</si>
  <si>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</si>
  <si>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</si>
  <si>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</si>
  <si>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</si>
  <si>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</si>
  <si>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</si>
  <si>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</si>
  <si>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</si>
  <si>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</si>
  <si>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</si>
  <si>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</si>
  <si>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</si>
  <si>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</si>
  <si>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</si>
  <si>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</si>
  <si>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</si>
  <si>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</si>
  <si>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</si>
  <si>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</si>
  <si>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</si>
  <si>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</si>
  <si>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</si>
  <si>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</si>
  <si>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</si>
  <si>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</si>
  <si>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</si>
  <si>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</si>
  <si>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</si>
  <si>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</si>
  <si>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</si>
  <si>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</si>
  <si>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</si>
  <si>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</si>
  <si>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</si>
  <si>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</si>
  <si>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</si>
  <si>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</si>
  <si>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</si>
  <si>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</si>
  <si>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</si>
  <si>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</si>
  <si>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</si>
  <si>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</si>
  <si>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</si>
  <si>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</si>
  <si>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</si>
  <si>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</si>
  <si>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</si>
  <si>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</si>
  <si>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</si>
  <si>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</si>
  <si>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</si>
  <si>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</si>
  <si>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</si>
  <si>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</si>
  <si>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</si>
  <si>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</si>
  <si>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</si>
  <si>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</si>
  <si>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</si>
  <si>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</si>
  <si>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</si>
  <si>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</si>
  <si>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</si>
  <si>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</si>
  <si>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</si>
  <si>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</si>
  <si>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</si>
  <si>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</si>
  <si>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</si>
  <si>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</si>
  <si>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</si>
  <si>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</si>
  <si>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</si>
  <si>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</si>
  <si>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</si>
  <si>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</si>
  <si>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</si>
  <si>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</si>
  <si>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</si>
  <si>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</si>
  <si>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</si>
  <si>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</si>
  <si>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</si>
  <si>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</si>
  <si>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</si>
  <si>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</si>
  <si>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</si>
  <si>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</si>
  <si>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</si>
  <si>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</si>
  <si>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</si>
  <si>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</si>
  <si>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</si>
  <si>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</si>
  <si>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</si>
  <si>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</si>
  <si>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</si>
  <si>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</si>
  <si>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</si>
  <si>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</si>
  <si>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</si>
  <si>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</si>
  <si>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</si>
  <si>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</si>
  <si>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</si>
  <si>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</si>
  <si>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</si>
  <si>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</si>
  <si>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</si>
  <si>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</si>
  <si>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</si>
  <si>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</si>
  <si>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</si>
  <si>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</si>
  <si>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</si>
  <si>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</si>
  <si>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</si>
  <si>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</si>
  <si>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</si>
  <si>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</si>
  <si>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</si>
  <si>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</si>
  <si>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</si>
  <si>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</si>
  <si>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</si>
  <si>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</si>
  <si>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</si>
  <si>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</si>
  <si>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</si>
  <si>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</si>
  <si>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</si>
  <si>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</si>
  <si>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</si>
  <si>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</si>
  <si>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</si>
  <si>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</si>
  <si>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</si>
  <si>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</si>
  <si>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</si>
  <si>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</si>
  <si>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</si>
  <si>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</si>
  <si>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</si>
  <si>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</si>
  <si>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</si>
  <si>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</si>
  <si>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</si>
  <si>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</si>
  <si>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</si>
  <si>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</si>
  <si>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</si>
  <si>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</si>
  <si>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</si>
  <si>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</si>
  <si>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</si>
  <si>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</si>
  <si>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</si>
  <si>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</si>
  <si>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</si>
  <si>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</si>
  <si>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</si>
  <si>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</si>
  <si>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</si>
  <si>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</si>
  <si>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</si>
  <si>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</si>
  <si>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</si>
  <si>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</si>
  <si>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</si>
  <si>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</si>
  <si>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</si>
  <si>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</si>
  <si>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</si>
  <si>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</si>
  <si>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</si>
  <si>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</si>
  <si>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</si>
  <si>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</si>
  <si>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</si>
  <si>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</si>
  <si>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</si>
  <si>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</si>
  <si>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</si>
  <si>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</si>
  <si>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</si>
  <si>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</si>
  <si>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</si>
  <si>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</si>
  <si>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</si>
  <si>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</si>
  <si>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</si>
  <si>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</si>
  <si>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</si>
  <si>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</si>
  <si>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</si>
  <si>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</si>
  <si>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</si>
  <si>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</si>
  <si>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</si>
  <si>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</si>
  <si>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</si>
  <si>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</si>
  <si>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</si>
  <si>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</si>
  <si>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</si>
  <si>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</si>
  <si>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</si>
  <si>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</si>
  <si>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</si>
  <si>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</si>
  <si>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</si>
  <si>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</si>
  <si>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</si>
  <si>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</si>
  <si>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</si>
  <si>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</si>
  <si>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</si>
  <si>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</si>
  <si>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</si>
  <si>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</si>
  <si>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</si>
  <si>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</si>
  <si>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</si>
  <si>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</si>
  <si>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</si>
  <si>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</si>
  <si>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</si>
  <si>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</si>
  <si>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</si>
  <si>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</si>
  <si>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</si>
  <si>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</si>
  <si>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</si>
  <si>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</si>
  <si>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</si>
  <si>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</si>
  <si>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</si>
  <si>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</si>
  <si>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</si>
  <si>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</si>
  <si>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</si>
  <si>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</si>
  <si>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</si>
  <si>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</si>
  <si>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</si>
  <si>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</si>
  <si>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</si>
  <si>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</si>
  <si>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</si>
  <si>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</si>
  <si>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</si>
  <si>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</si>
  <si>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</si>
  <si>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</si>
  <si>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</si>
  <si>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</si>
  <si>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</si>
  <si>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</si>
  <si>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</si>
  <si>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</si>
  <si>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</si>
  <si>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</si>
  <si>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</si>
  <si>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</si>
  <si>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</si>
  <si>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</si>
  <si>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</si>
  <si>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</si>
  <si>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</si>
  <si>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</si>
  <si>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</si>
  <si>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</si>
  <si>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</si>
  <si>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</si>
  <si>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</si>
  <si>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</si>
  <si>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</si>
  <si>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</si>
  <si>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</si>
  <si>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</si>
  <si>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</si>
  <si>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</si>
  <si>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</si>
  <si>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</si>
  <si>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</si>
  <si>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</si>
  <si>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</si>
  <si>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</si>
  <si>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</si>
  <si>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</si>
  <si>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</si>
  <si>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</si>
  <si>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</si>
  <si>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</si>
  <si>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</si>
  <si>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</si>
  <si>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</si>
  <si>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</si>
  <si>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</si>
  <si>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</si>
  <si>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</si>
  <si>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</si>
  <si>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</si>
  <si>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</si>
  <si>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</si>
  <si>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</si>
  <si>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</si>
  <si>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</si>
  <si>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</si>
  <si>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</si>
  <si>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</si>
  <si>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</si>
  <si>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</si>
  <si>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</si>
  <si>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</si>
  <si>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</si>
  <si>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</si>
  <si>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</si>
  <si>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</si>
  <si>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</si>
  <si>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</si>
  <si>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</si>
  <si>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</si>
  <si>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</si>
  <si>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</si>
  <si>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</si>
  <si>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</si>
  <si>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</si>
  <si>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</si>
  <si>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</si>
  <si>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</si>
  <si>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</si>
  <si>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</si>
  <si>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</si>
  <si>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</si>
  <si>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</si>
  <si>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</si>
  <si>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</si>
  <si>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</si>
  <si>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</si>
  <si>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</si>
  <si>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</si>
  <si>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</si>
  <si>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</si>
  <si>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</si>
  <si>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</si>
  <si>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</si>
  <si>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</si>
  <si>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</si>
  <si>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</si>
  <si>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</si>
  <si>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</si>
  <si>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</si>
  <si>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</si>
  <si>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</si>
  <si>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</si>
  <si>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</si>
  <si>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</si>
  <si>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</si>
  <si>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</si>
  <si>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</si>
  <si>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</si>
  <si>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</si>
  <si>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</si>
  <si>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</si>
  <si>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</si>
  <si>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</si>
  <si>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</si>
  <si>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</si>
  <si>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</si>
  <si>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</si>
  <si>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</si>
  <si>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</si>
  <si>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</si>
  <si>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</si>
  <si>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</si>
  <si>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</si>
  <si>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</si>
  <si>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</si>
  <si>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</si>
  <si>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</si>
  <si>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</si>
  <si>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</si>
  <si>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</si>
  <si>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</si>
  <si>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</si>
  <si>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</si>
  <si>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</si>
  <si>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</si>
  <si>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</si>
  <si>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</si>
  <si>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</si>
  <si>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</si>
  <si>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</si>
  <si>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</si>
  <si>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</si>
  <si>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</si>
  <si>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</si>
  <si>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</si>
  <si>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</si>
  <si>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</si>
  <si>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</si>
  <si>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</si>
  <si>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</si>
  <si>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</si>
  <si>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</si>
  <si>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</si>
  <si>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</si>
  <si>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</si>
  <si>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</si>
  <si>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</si>
  <si>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</si>
  <si>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</si>
  <si>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</si>
  <si>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</si>
  <si>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</si>
  <si>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</si>
  <si>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</si>
  <si>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</si>
  <si>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</si>
  <si>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</si>
  <si>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</si>
  <si>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</si>
  <si>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</si>
  <si>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</si>
  <si>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</si>
  <si>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</si>
  <si>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</si>
  <si>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</si>
  <si>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</si>
  <si>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</si>
  <si>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</si>
  <si>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</si>
  <si>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</si>
  <si>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</si>
  <si>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</si>
  <si>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</si>
  <si>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</si>
  <si>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</si>
  <si>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</si>
  <si>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</si>
  <si>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</si>
  <si>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</si>
  <si>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</si>
  <si>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</si>
  <si>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</si>
  <si>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</si>
  <si>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</si>
  <si>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</si>
  <si>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</si>
  <si>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</si>
  <si>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</si>
  <si>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</si>
  <si>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</si>
  <si>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</si>
  <si>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</si>
  <si>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</si>
  <si>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</si>
  <si>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</si>
  <si>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</si>
  <si>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</si>
  <si>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</si>
  <si>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</si>
  <si>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</si>
  <si>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</si>
  <si>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</si>
  <si>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</si>
  <si>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</si>
  <si>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</si>
  <si>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</si>
  <si>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</si>
  <si>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</si>
  <si>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</si>
  <si>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</si>
  <si>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</si>
  <si>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</si>
  <si>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</si>
  <si>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</si>
  <si>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</si>
  <si>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</si>
  <si>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</si>
  <si>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</si>
  <si>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</si>
  <si>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</si>
  <si>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</si>
  <si>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</si>
  <si>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</si>
  <si>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</si>
  <si>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</si>
  <si>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</si>
  <si>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</si>
  <si>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</si>
  <si>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</si>
  <si>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</si>
  <si>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</si>
  <si>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</si>
  <si>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</si>
  <si>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</si>
  <si>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</si>
  <si>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</si>
  <si>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</si>
  <si>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</si>
  <si>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</si>
  <si>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</si>
  <si>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</si>
  <si>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</si>
  <si>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</si>
  <si>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</si>
  <si>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</si>
  <si>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</si>
  <si>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</si>
  <si>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</si>
  <si>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</si>
  <si>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</si>
  <si>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</si>
  <si>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</si>
  <si>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</si>
  <si>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</si>
  <si>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</si>
  <si>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</si>
  <si>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</si>
  <si>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</si>
  <si>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</si>
  <si>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</si>
  <si>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</si>
  <si>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</si>
  <si>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</si>
  <si>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</si>
  <si>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</si>
  <si>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</si>
  <si>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</si>
  <si>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</si>
  <si>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</si>
  <si>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</si>
  <si>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</si>
  <si>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</si>
  <si>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</si>
  <si>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</si>
  <si>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</si>
  <si>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</si>
  <si>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</si>
  <si>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</si>
  <si>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</si>
  <si>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</si>
  <si>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</si>
  <si>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</si>
  <si>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</si>
  <si>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</si>
  <si>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</si>
  <si>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</si>
  <si>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</si>
  <si>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</si>
  <si>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</si>
  <si>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</si>
  <si>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</si>
  <si>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</si>
  <si>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</si>
  <si>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</si>
  <si>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</si>
  <si>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</si>
  <si>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</si>
  <si>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</si>
  <si>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</si>
  <si>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</si>
  <si>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</si>
  <si>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</si>
  <si>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</si>
  <si>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</si>
  <si>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</si>
  <si>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</si>
  <si>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</si>
  <si>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</si>
  <si>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</si>
  <si>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</si>
  <si>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</si>
  <si>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</si>
  <si>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</si>
  <si>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</si>
  <si>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</si>
  <si>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</si>
  <si>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</si>
  <si>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</si>
  <si>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</si>
  <si>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</si>
  <si>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</si>
  <si>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</si>
  <si>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</si>
  <si>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</si>
  <si>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</si>
  <si>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</si>
  <si>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</si>
  <si>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</si>
  <si>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</si>
  <si>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</si>
  <si>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</si>
  <si>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</si>
  <si>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</si>
  <si>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</si>
  <si>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</si>
  <si>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</si>
  <si>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</si>
  <si>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</si>
  <si>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</si>
  <si>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</si>
  <si>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</si>
  <si>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</si>
  <si>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</si>
  <si>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</si>
  <si>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</si>
  <si>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</si>
  <si>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</si>
  <si>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</si>
  <si>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</si>
  <si>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</si>
  <si>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</si>
  <si>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</si>
  <si>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</si>
  <si>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</si>
  <si>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</si>
  <si>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</si>
  <si>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</si>
  <si>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</si>
  <si>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</si>
  <si>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</si>
  <si>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</si>
  <si>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</si>
  <si>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</si>
  <si>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</si>
  <si>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</si>
  <si>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</si>
  <si>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</si>
  <si>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</si>
  <si>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</si>
  <si>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</si>
  <si>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</si>
  <si>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</si>
  <si>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</si>
  <si>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</si>
  <si>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</si>
  <si>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</si>
  <si>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</si>
  <si>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</si>
  <si>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</si>
  <si>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</si>
  <si>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</si>
  <si>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</si>
  <si>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</si>
  <si>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</si>
  <si>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</si>
  <si>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</si>
  <si>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</si>
  <si>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</si>
  <si>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</si>
  <si>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</si>
  <si>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</si>
  <si>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</si>
  <si>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</si>
  <si>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</si>
  <si>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</si>
  <si>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</si>
  <si>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</si>
  <si>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</si>
  <si>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</si>
  <si>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</si>
  <si>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</si>
  <si>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</si>
  <si>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</si>
  <si>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</si>
  <si>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</si>
  <si>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</si>
  <si>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</si>
  <si>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</si>
  <si>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</si>
  <si>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</si>
  <si>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</si>
  <si>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</si>
  <si>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</si>
  <si>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</si>
  <si>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</si>
  <si>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</si>
  <si>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</si>
  <si>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</si>
  <si>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</si>
  <si>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</si>
  <si>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</si>
  <si>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</si>
  <si>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</si>
  <si>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</si>
  <si>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</si>
  <si>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</si>
  <si>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</si>
  <si>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</si>
  <si>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</si>
  <si>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</si>
  <si>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</si>
  <si>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</si>
  <si>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</si>
  <si>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</si>
  <si>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</si>
  <si>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</si>
  <si>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</si>
  <si>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</si>
  <si>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</si>
  <si>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</si>
  <si>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</si>
  <si>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</si>
  <si>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</si>
  <si>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</si>
  <si>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</si>
  <si>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</si>
  <si>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</si>
  <si>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</si>
  <si>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</si>
  <si>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</si>
  <si>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</si>
  <si>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</si>
  <si>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</si>
  <si>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</si>
  <si>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</si>
  <si>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</si>
  <si>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</si>
  <si>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</si>
  <si>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</si>
  <si>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</si>
  <si>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</si>
  <si>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</si>
  <si>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</si>
  <si>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</si>
  <si>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</si>
  <si>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</si>
  <si>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</si>
  <si>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</si>
  <si>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</si>
  <si>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</si>
  <si>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</si>
  <si>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</si>
  <si>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</si>
  <si>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</si>
  <si>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</si>
  <si>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</si>
  <si>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</si>
  <si>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</si>
  <si>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</si>
  <si>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</si>
  <si>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</si>
  <si>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</si>
  <si>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</si>
  <si>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</si>
  <si>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</si>
  <si>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</si>
  <si>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</si>
  <si>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</si>
  <si>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</si>
  <si>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</si>
  <si>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</si>
  <si>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</si>
  <si>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</si>
  <si>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</si>
  <si>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</si>
  <si>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</si>
  <si>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</si>
  <si>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</si>
  <si>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</si>
  <si>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</si>
  <si>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</si>
  <si>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</si>
  <si>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</si>
  <si>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</si>
  <si>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</si>
  <si>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</si>
  <si>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</si>
  <si>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</si>
  <si>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</si>
  <si>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</si>
  <si>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</si>
  <si>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</si>
  <si>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</si>
  <si>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</si>
  <si>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</si>
  <si>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</si>
  <si>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</si>
  <si>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</si>
  <si>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</si>
  <si>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</si>
  <si>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</si>
  <si>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</si>
  <si>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</si>
  <si>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</si>
  <si>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</si>
  <si>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</si>
  <si>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</si>
  <si>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</si>
  <si>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</si>
  <si>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</si>
  <si>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</si>
  <si>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</si>
  <si>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</si>
  <si>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</si>
  <si>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</si>
  <si>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</si>
  <si>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</si>
  <si>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</si>
  <si>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</si>
  <si>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</si>
  <si>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</si>
  <si>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</si>
  <si>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</si>
  <si>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</si>
  <si>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</si>
  <si>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</si>
  <si>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</si>
  <si>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</si>
  <si>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</si>
  <si>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</si>
  <si>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</si>
  <si>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</si>
  <si>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</si>
  <si>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</si>
  <si>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</si>
  <si>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</si>
  <si>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</si>
  <si>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</si>
  <si>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</si>
  <si>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</si>
  <si>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</si>
  <si>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</si>
  <si>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</si>
  <si>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</si>
  <si>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</si>
  <si>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</si>
  <si>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</si>
  <si>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</si>
  <si>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</si>
  <si>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</si>
  <si>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</si>
  <si>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</si>
  <si>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</si>
  <si>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</si>
  <si>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</si>
  <si>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</si>
  <si>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</si>
  <si>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</si>
  <si>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</si>
  <si>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</si>
  <si>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</si>
  <si>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</si>
  <si>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</si>
  <si>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</si>
  <si>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</si>
  <si>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</si>
  <si>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</si>
  <si>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</si>
  <si>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</si>
  <si>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</si>
  <si>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</si>
  <si>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</si>
  <si>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</si>
  <si>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</si>
  <si>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</si>
  <si>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</si>
  <si>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</si>
  <si>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</si>
  <si>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</si>
  <si>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</si>
  <si>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</si>
  <si>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</si>
  <si>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</si>
  <si>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</si>
  <si>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</si>
  <si>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</si>
  <si>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</si>
  <si>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</si>
  <si>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</si>
  <si>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</si>
  <si>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</si>
  <si>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</si>
  <si>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</si>
  <si>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</si>
  <si>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</si>
  <si>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</si>
  <si>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</si>
  <si>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</si>
  <si>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</si>
  <si>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</si>
  <si>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</si>
  <si>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</si>
  <si>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</si>
  <si>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</si>
  <si>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</si>
  <si>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</si>
  <si>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</si>
  <si>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</si>
  <si>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</si>
  <si>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</si>
  <si>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</si>
  <si>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</si>
  <si>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</si>
  <si>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</si>
  <si>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</si>
  <si>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</si>
  <si>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</si>
  <si>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</si>
  <si>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</si>
  <si>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</si>
  <si>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</si>
  <si>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</si>
  <si>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</si>
  <si>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</si>
  <si>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</si>
  <si>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</si>
  <si>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</si>
  <si>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</si>
  <si>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</si>
  <si>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</si>
  <si>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</si>
  <si>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</si>
  <si>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</si>
  <si>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</si>
  <si>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</si>
  <si>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</si>
  <si>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</si>
  <si>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</si>
  <si>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</si>
  <si>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</si>
  <si>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</si>
  <si>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</si>
  <si>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</si>
  <si>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</si>
  <si>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</si>
  <si>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</si>
  <si>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</si>
  <si>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</si>
  <si>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</si>
  <si>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</si>
  <si>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</si>
  <si>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</si>
  <si>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</si>
  <si>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</si>
  <si>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</si>
  <si>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</si>
  <si>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</si>
  <si>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</si>
  <si>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</si>
  <si>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</si>
  <si>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</si>
  <si>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</si>
  <si>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</si>
  <si>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</si>
  <si>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</si>
  <si>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</si>
  <si>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</si>
  <si>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</si>
  <si>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</si>
  <si>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</si>
  <si>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</si>
  <si>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</si>
  <si>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</si>
  <si>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</si>
  <si>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</si>
  <si>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</si>
  <si>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</si>
  <si>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</si>
  <si>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</si>
  <si>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</si>
  <si>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</si>
  <si>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</si>
  <si>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</si>
  <si>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</si>
  <si>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</si>
  <si>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</si>
  <si>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</si>
  <si>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</si>
  <si>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</si>
  <si>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</si>
  <si>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</si>
  <si>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</si>
  <si>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</si>
  <si>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</si>
  <si>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</si>
  <si>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</si>
  <si>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</si>
  <si>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</si>
  <si>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</si>
  <si>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</si>
  <si>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</si>
  <si>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</si>
  <si>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</si>
  <si>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</si>
  <si>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</si>
  <si>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</si>
  <si>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</si>
  <si>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</si>
  <si>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</si>
  <si>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</si>
  <si>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</si>
  <si>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</si>
  <si>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</si>
  <si>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</si>
  <si>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</si>
  <si>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</si>
  <si>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</si>
  <si>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</si>
  <si>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</si>
  <si>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</si>
  <si>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</si>
  <si>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</si>
  <si>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</si>
  <si>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</si>
  <si>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</si>
  <si>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</si>
  <si>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</si>
  <si>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</si>
  <si>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</si>
  <si>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</si>
  <si>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</si>
  <si>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</si>
  <si>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</si>
  <si>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</si>
  <si>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</si>
  <si>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</si>
  <si>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</si>
  <si>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</si>
  <si>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</si>
  <si>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</si>
  <si>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</si>
  <si>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</si>
  <si>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</si>
  <si>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</si>
  <si>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</si>
  <si>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</si>
  <si>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</si>
  <si>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</si>
  <si>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</si>
  <si>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</si>
  <si>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</si>
  <si>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</si>
  <si>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</si>
  <si>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</si>
  <si>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</si>
  <si>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</si>
  <si>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</si>
  <si>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</si>
  <si>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</si>
  <si>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</si>
  <si>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</si>
  <si>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</si>
  <si>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</si>
  <si>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</si>
  <si>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</si>
  <si>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</si>
  <si>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</si>
  <si>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</si>
  <si>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</si>
  <si>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</si>
  <si>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</si>
  <si>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</si>
  <si>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</si>
  <si>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</si>
  <si>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</si>
  <si>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</si>
  <si>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</si>
  <si>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</si>
  <si>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</si>
  <si>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</si>
  <si>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</si>
  <si>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</si>
  <si>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</si>
  <si>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</si>
  <si>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</si>
  <si>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</si>
  <si>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</si>
  <si>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</si>
  <si>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</si>
  <si>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</si>
  <si>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</si>
  <si>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</si>
  <si>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</si>
  <si>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</si>
  <si>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</si>
  <si>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</si>
  <si>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</si>
  <si>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</si>
  <si>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</si>
  <si>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</si>
  <si>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</si>
  <si>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</si>
  <si>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</si>
  <si>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</si>
  <si>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</si>
  <si>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</si>
  <si>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</si>
  <si>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</si>
  <si>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</si>
  <si>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</si>
  <si>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</si>
  <si>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</si>
  <si>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</si>
  <si>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</si>
  <si>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</si>
  <si>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</si>
  <si>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</si>
  <si>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</si>
  <si>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</si>
  <si>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</si>
  <si>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</si>
  <si>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</si>
  <si>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</si>
  <si>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</si>
  <si>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</si>
  <si>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</si>
  <si>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</si>
  <si>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</si>
  <si>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</si>
  <si>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</si>
  <si>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</si>
  <si>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</si>
  <si>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</si>
  <si>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</si>
  <si>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</si>
  <si>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</si>
  <si>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</si>
  <si>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</si>
  <si>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</si>
  <si>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</si>
  <si>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</si>
  <si>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</si>
  <si>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</si>
  <si>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</si>
  <si>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</si>
  <si>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</si>
  <si>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</si>
  <si>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</si>
  <si>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</si>
  <si>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</si>
  <si>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</si>
  <si>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</si>
  <si>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</si>
  <si>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</si>
  <si>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</si>
  <si>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</si>
  <si>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</si>
  <si>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</si>
  <si>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</si>
  <si>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</si>
  <si>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</si>
  <si>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</si>
  <si>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</si>
  <si>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</si>
  <si>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</si>
  <si>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</si>
  <si>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</si>
  <si>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</si>
  <si>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</si>
  <si>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</si>
  <si>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</si>
  <si>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</si>
  <si>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</si>
  <si>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</si>
  <si>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</si>
  <si>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</si>
  <si>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</si>
  <si>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</si>
  <si>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</si>
  <si>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</si>
  <si>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</si>
  <si>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</si>
  <si>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</si>
  <si>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</si>
  <si>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</si>
  <si>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</si>
  <si>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</si>
  <si>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</si>
  <si>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</si>
  <si>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</si>
  <si>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</si>
  <si>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</si>
  <si>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</si>
  <si>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</si>
  <si>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</si>
  <si>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</si>
  <si>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</si>
  <si>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</si>
  <si>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</si>
  <si>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</si>
  <si>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</si>
  <si>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</si>
  <si>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</si>
  <si>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</si>
  <si>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</si>
  <si>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</si>
  <si>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</si>
  <si>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</si>
  <si>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</si>
  <si>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</si>
  <si>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</si>
  <si>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</si>
  <si>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</si>
  <si>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</si>
  <si>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</si>
  <si>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</si>
  <si>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</si>
  <si>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</si>
  <si>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</si>
  <si>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</si>
  <si>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</si>
  <si>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</si>
  <si>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</si>
  <si>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</si>
  <si>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</si>
  <si>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</si>
  <si>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</si>
  <si>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</si>
  <si>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</si>
  <si>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</si>
  <si>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</si>
  <si>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</si>
  <si>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</si>
  <si>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</si>
  <si>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</si>
  <si>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</si>
  <si>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</si>
  <si>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</si>
  <si>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</si>
  <si>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</si>
  <si>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</si>
  <si>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</si>
  <si>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</si>
  <si>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</si>
  <si>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</si>
  <si>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</si>
  <si>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</si>
  <si>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</si>
  <si>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</si>
  <si>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</si>
  <si>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</si>
  <si>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</si>
  <si>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</si>
  <si>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</si>
  <si>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</si>
  <si>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</si>
  <si>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</si>
  <si>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</si>
  <si>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</si>
  <si>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</si>
  <si>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</si>
  <si>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</si>
  <si>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</si>
  <si>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</si>
  <si>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</si>
  <si>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</si>
  <si>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</si>
  <si>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</si>
  <si>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</si>
  <si>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</si>
  <si>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</si>
  <si>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</si>
  <si>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</si>
  <si>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</si>
  <si>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</si>
  <si>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</si>
  <si>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</si>
  <si>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</si>
  <si>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</si>
  <si>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</si>
  <si>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</si>
  <si>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</si>
  <si>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</si>
  <si>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</si>
  <si>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</si>
  <si>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</si>
  <si>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</si>
  <si>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</si>
  <si>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</si>
  <si>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</si>
  <si>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</si>
  <si>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</si>
  <si>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</si>
  <si>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</si>
  <si>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</si>
  <si>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</si>
  <si>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</si>
  <si>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</si>
  <si>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</si>
  <si>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</si>
  <si>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</si>
  <si>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</si>
  <si>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</si>
  <si>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</si>
  <si>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</si>
  <si>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</si>
  <si>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</si>
  <si>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</si>
  <si>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</si>
  <si>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</si>
  <si>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</si>
  <si>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</si>
  <si>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</si>
  <si>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</si>
  <si>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</si>
  <si>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</si>
  <si>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</si>
  <si>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</si>
  <si>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</si>
  <si>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</si>
  <si>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</si>
  <si>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</si>
  <si>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</si>
  <si>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</si>
  <si>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</si>
  <si>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</si>
  <si>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</si>
  <si>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</si>
  <si>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</si>
  <si>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</si>
  <si>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</si>
  <si>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</si>
  <si>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</si>
  <si>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</si>
  <si>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</si>
  <si>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</si>
  <si>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</si>
  <si>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</si>
  <si>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</si>
  <si>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</si>
  <si>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</si>
  <si>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</si>
  <si>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</si>
  <si>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</si>
  <si>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</si>
  <si>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</si>
  <si>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</si>
  <si>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</si>
  <si>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</si>
  <si>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</si>
  <si>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</si>
  <si>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</si>
  <si>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</si>
  <si>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</si>
  <si>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</si>
  <si>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</si>
  <si>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</si>
  <si>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</si>
  <si>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</si>
  <si>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</si>
  <si>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</si>
  <si>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</si>
  <si>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</si>
  <si>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</si>
  <si>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</si>
  <si>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</si>
  <si>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</si>
  <si>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</si>
  <si>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</si>
  <si>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</si>
  <si>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</si>
  <si>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</si>
  <si>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</si>
  <si>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</si>
  <si>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</si>
  <si>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</si>
  <si>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</si>
  <si>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</si>
  <si>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</si>
  <si>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</si>
  <si>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</si>
  <si>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</si>
  <si>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</si>
  <si>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</si>
  <si>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</si>
  <si>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</si>
  <si>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</si>
  <si>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</si>
  <si>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</si>
  <si>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</si>
  <si>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</si>
  <si>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</si>
  <si>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</si>
  <si>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</si>
  <si>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</si>
  <si>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</si>
  <si>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</si>
  <si>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</si>
  <si>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</si>
  <si>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</si>
  <si>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</si>
  <si>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</si>
  <si>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</si>
  <si>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</si>
  <si>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</si>
  <si>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</si>
  <si>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</si>
  <si>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</si>
  <si>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</si>
  <si>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</si>
  <si>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</si>
  <si>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</si>
  <si>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</si>
  <si>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</si>
  <si>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</si>
  <si>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</si>
  <si>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</si>
  <si>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</si>
  <si>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</si>
  <si>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</si>
  <si>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</si>
  <si>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</si>
  <si>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</si>
  <si>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</si>
  <si>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</si>
  <si>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</si>
  <si>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</si>
  <si>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</si>
  <si>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</si>
  <si>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</si>
  <si>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</si>
  <si>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</si>
  <si>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</si>
  <si>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</si>
  <si>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</si>
  <si>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</si>
  <si>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</si>
  <si>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</si>
  <si>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</si>
  <si>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</si>
  <si>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</si>
  <si>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</si>
  <si>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</si>
  <si>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</si>
  <si>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</si>
  <si>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</si>
  <si>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</si>
  <si>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</si>
  <si>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</si>
  <si>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</si>
  <si>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</si>
  <si>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</si>
  <si>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</si>
  <si>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</si>
  <si>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</si>
  <si>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</si>
  <si>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</si>
  <si>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</si>
  <si>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</si>
  <si>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</si>
  <si>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</si>
  <si>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</si>
  <si>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</si>
  <si>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</si>
  <si>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</si>
  <si>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</si>
  <si>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</si>
  <si>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</si>
  <si>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</si>
  <si>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</si>
  <si>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</si>
  <si>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</si>
  <si>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</si>
  <si>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</si>
  <si>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</si>
  <si>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</si>
  <si>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</si>
  <si>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</si>
  <si>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</si>
  <si>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</si>
  <si>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</si>
  <si>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</si>
  <si>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</si>
  <si>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</si>
  <si>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</si>
  <si>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</si>
  <si>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</si>
  <si>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</si>
  <si>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</si>
  <si>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</si>
  <si>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</si>
  <si>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</si>
  <si>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</si>
  <si>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</si>
  <si>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</si>
  <si>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</si>
  <si>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</si>
  <si>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</si>
  <si>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</si>
  <si>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</si>
  <si>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</si>
  <si>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</si>
  <si>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</si>
  <si>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</si>
  <si>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</si>
  <si>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</si>
  <si>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</si>
  <si>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</si>
  <si>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</si>
  <si>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</si>
  <si>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</si>
  <si>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</si>
  <si>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</si>
  <si>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</si>
  <si>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</si>
  <si>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</si>
  <si>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</si>
  <si>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</si>
  <si>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</si>
  <si>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</si>
  <si>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</si>
  <si>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</si>
  <si>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</si>
  <si>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</si>
  <si>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</si>
  <si>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</si>
  <si>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</si>
  <si>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</si>
  <si>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</si>
  <si>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</si>
  <si>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</si>
  <si>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</si>
  <si>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</si>
  <si>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</si>
  <si>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</si>
  <si>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</si>
  <si>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</si>
  <si>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</si>
  <si>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</si>
  <si>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</si>
  <si>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</si>
  <si>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</si>
  <si>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</si>
  <si>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</si>
  <si>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</si>
  <si>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</si>
  <si>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</si>
  <si>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</si>
  <si>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</si>
  <si>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</si>
  <si>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</si>
  <si>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</si>
  <si>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</si>
  <si>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</si>
  <si>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</si>
  <si>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</si>
  <si>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</si>
  <si>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</si>
  <si>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</si>
  <si>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</si>
  <si>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</si>
  <si>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</si>
  <si>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</si>
  <si>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</si>
  <si>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</si>
  <si>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</si>
  <si>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</si>
  <si>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</si>
  <si>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</si>
  <si>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</si>
  <si>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</si>
  <si>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</si>
  <si>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</si>
  <si>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</si>
  <si>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</si>
  <si>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</si>
  <si>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</si>
  <si>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</si>
  <si>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</si>
  <si>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</si>
  <si>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</si>
  <si>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</si>
  <si>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</si>
  <si>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</si>
  <si>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</si>
  <si>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</si>
  <si>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</si>
  <si>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</si>
  <si>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</si>
  <si>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</si>
  <si>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</si>
  <si>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</si>
  <si>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</si>
  <si>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</si>
  <si>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</si>
  <si>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</si>
  <si>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</si>
  <si>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</si>
  <si>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</si>
  <si>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</si>
  <si>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</si>
  <si>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</si>
  <si>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</si>
  <si>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</si>
  <si>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</si>
  <si>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</si>
  <si>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</si>
  <si>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</si>
  <si>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</si>
  <si>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</si>
  <si>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</si>
  <si>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</si>
  <si>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</si>
  <si>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</si>
  <si>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</si>
  <si>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</si>
  <si>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</si>
  <si>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</si>
  <si>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</si>
  <si>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</si>
  <si>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</si>
  <si>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</si>
  <si>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</si>
  <si>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</si>
  <si>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</si>
  <si>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</si>
  <si>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</si>
  <si>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</si>
  <si>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</si>
  <si>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</si>
  <si>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</si>
  <si>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</si>
  <si>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</si>
  <si>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</si>
  <si>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</si>
  <si>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</si>
  <si>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</si>
  <si>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theater</t>
  </si>
  <si>
    <t>plays</t>
  </si>
  <si>
    <t>spaces</t>
  </si>
  <si>
    <t>musical</t>
  </si>
  <si>
    <t>Parent Category</t>
  </si>
  <si>
    <t>Subcategory</t>
  </si>
  <si>
    <t>Column Labels</t>
  </si>
  <si>
    <t>Grand Total</t>
  </si>
  <si>
    <t>Row Labels</t>
  </si>
  <si>
    <t>Count of outcomes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</si>
  <si>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</si>
  <si>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</si>
  <si>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</si>
  <si>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</si>
  <si>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</si>
  <si>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</si>
  <si>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</si>
  <si>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</si>
  <si>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</si>
  <si>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</si>
  <si>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</si>
  <si>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</si>
  <si>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</si>
  <si>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</si>
  <si>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</si>
  <si>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</si>
  <si>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</si>
  <si>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</si>
  <si>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</si>
  <si>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</si>
  <si>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</si>
  <si>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</si>
  <si>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</si>
  <si>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</si>
  <si>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</si>
  <si>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</si>
  <si>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</si>
  <si>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</si>
  <si>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</si>
  <si>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</si>
  <si>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</si>
  <si>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</si>
  <si>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</si>
  <si>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</si>
  <si>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</si>
  <si>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</si>
  <si>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</si>
  <si>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</si>
  <si>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</si>
  <si>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</si>
  <si>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</si>
  <si>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</si>
  <si>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</si>
  <si>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</si>
  <si>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</si>
  <si>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children's books</t>
  </si>
  <si>
    <t>date_created_conversion</t>
  </si>
  <si>
    <t>deadline_converted</t>
  </si>
  <si>
    <t>Aug</t>
  </si>
  <si>
    <t>Sep</t>
  </si>
  <si>
    <t>Nov</t>
  </si>
  <si>
    <t>Jan</t>
  </si>
  <si>
    <t>May</t>
  </si>
  <si>
    <t>Jun</t>
  </si>
  <si>
    <t>Jul</t>
  </si>
  <si>
    <t>Oct</t>
  </si>
  <si>
    <t>Dec</t>
  </si>
  <si>
    <t>Feb</t>
  </si>
  <si>
    <t>Mar</t>
  </si>
  <si>
    <t>Apr</t>
  </si>
  <si>
    <t>(All)</t>
  </si>
  <si>
    <t>Years</t>
  </si>
  <si>
    <t>Name</t>
  </si>
  <si>
    <t>Goal</t>
  </si>
  <si>
    <t>Pledged</t>
  </si>
  <si>
    <t>average_donation</t>
  </si>
  <si>
    <t>Successful</t>
  </si>
  <si>
    <t>Failed</t>
  </si>
  <si>
    <t>Mean Goal</t>
  </si>
  <si>
    <t>Median Goal</t>
  </si>
  <si>
    <t>Mean Pledged</t>
  </si>
  <si>
    <t>Median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</si>
  <si>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</si>
  <si>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</si>
  <si>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</si>
  <si>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</si>
  <si>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</si>
  <si>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</si>
  <si>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</si>
  <si>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</si>
  <si>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Statistcs for Kickstarter plays in Greater Britain</t>
  </si>
  <si>
    <t>Statistcs for Kickstarter plays in the U.S.</t>
  </si>
  <si>
    <t>Statistics for Kickstarter plays in 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</si>
</sst>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1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9" fontId="1" fillId="0" borderId="0" xfId="0" applyNumberFormat="1" applyFont="1" applyAlignment="1">
      <alignment horizontal="center"/>
    </xf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44" fontId="0" fillId="0" borderId="0" xfId="0" applyNumberFormat="1" applyAlignment="1">
      <alignment horizontal="center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32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C00000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[data-1-1-3-StarterBook.xlsb.xlsx]Outcomes based on launch 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FD8-480F-9D0E-11EBBD612A4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FD8-480F-9D0E-11EBBD612A4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FD8-480F-9D0E-11EBBD612A41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FD8-480F-9D0E-11EBBD612A4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42344496"/>
        <c:axId val="375166928"/>
      </c:lineChart>
      <c:catAx>
        <c:axId val="24234449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75166928"/>
        <c:crosses val="autoZero"/>
        <c:auto val="1"/>
        <c:lblAlgn val="ctr"/>
        <c:lblOffset val="100"/>
        <c:noMultiLvlLbl val="0"/>
      </c:catAx>
      <c:valAx>
        <c:axId val="375166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423444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[data-1-1-3-StarterBook.xlsb.xlsx]Pivot_Subcategory!PivotTable6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Pivot_Subcategory!$B$3:$B$4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Pivot_Subcategory!$B$5:$B$42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09A-49CC-88AD-4A4F4EAE46DA}"/>
            </c:ext>
          </c:extLst>
        </c:ser>
        <c:ser>
          <c:idx val="1"/>
          <c:order val="1"/>
          <c:tx>
            <c:strRef>
              <c:f>Pivot_Subcategory!$C$3:$C$4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Pivot_Subcategory!$C$5:$C$42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09A-49CC-88AD-4A4F4EAE46DA}"/>
            </c:ext>
          </c:extLst>
        </c:ser>
        <c:ser>
          <c:idx val="2"/>
          <c:order val="2"/>
          <c:tx>
            <c:strRef>
              <c:f>Pivot_Subcategory!$D$3:$D$4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Pivot_Subcategory!$D$5:$D$42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609A-49CC-88AD-4A4F4EAE46DA}"/>
            </c:ext>
          </c:extLst>
        </c:ser>
        <c:ser>
          <c:idx val="3"/>
          <c:order val="3"/>
          <c:tx>
            <c:strRef>
              <c:f>Pivot_Subcategory!$E$3:$E$4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Pivot_Subcategory!$A$5:$A$42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Pivot_Subcategory!$E$5:$E$42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609A-49CC-88AD-4A4F4EAE46D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8953056"/>
        <c:axId val="2020105104"/>
      </c:barChart>
      <c:catAx>
        <c:axId val="889530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20105104"/>
        <c:crosses val="autoZero"/>
        <c:auto val="1"/>
        <c:lblAlgn val="ctr"/>
        <c:lblOffset val="100"/>
        <c:noMultiLvlLbl val="0"/>
      </c:catAx>
      <c:valAx>
        <c:axId val="2020105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89530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[data-1-1-3-StarterBook.xlsb.xlsx]Pivot_Parent_Categories!PivotTable4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by Category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Pivot_Parent_Categories!$B$3:$B$4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E88-4235-8692-27BC357E8408}"/>
            </c:ext>
          </c:extLst>
        </c:ser>
        <c:ser>
          <c:idx val="1"/>
          <c:order val="1"/>
          <c:tx>
            <c:strRef>
              <c:f>Pivot_Parent_Categories!$C$3:$C$4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E88-4235-8692-27BC357E8408}"/>
            </c:ext>
          </c:extLst>
        </c:ser>
        <c:ser>
          <c:idx val="2"/>
          <c:order val="2"/>
          <c:tx>
            <c:strRef>
              <c:f>Pivot_Parent_Categories!$D$3:$D$4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E88-4235-8692-27BC357E8408}"/>
            </c:ext>
          </c:extLst>
        </c:ser>
        <c:ser>
          <c:idx val="3"/>
          <c:order val="3"/>
          <c:tx>
            <c:strRef>
              <c:f>Pivot_Parent_Categories!$E$3:$E$4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Pivot_Parent_Categories!$A$5:$A$14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Pivot_Parent_Categories!$E$5:$E$14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E88-4235-8692-27BC357E840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954917648"/>
        <c:axId val="2086183072"/>
      </c:barChart>
      <c:catAx>
        <c:axId val="19549176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6183072"/>
        <c:crosses val="autoZero"/>
        <c:auto val="1"/>
        <c:lblAlgn val="ctr"/>
        <c:lblOffset val="100"/>
        <c:noMultiLvlLbl val="0"/>
      </c:catAx>
      <c:valAx>
        <c:axId val="2086183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549176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419100</xdr:colOff>
      <xdr:row>1</xdr:row>
      <xdr:rowOff>118110</xdr:rowOff>
    </xdr:from>
    <xdr:to>
      <xdr:col>15</xdr:col>
      <xdr:colOff>190500</xdr:colOff>
      <xdr:row>18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CED2010-F35B-4CBF-A5B9-5A395BBACC7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182880</xdr:colOff>
      <xdr:row>8</xdr:row>
      <xdr:rowOff>72390</xdr:rowOff>
    </xdr:from>
    <xdr:to>
      <xdr:col>17</xdr:col>
      <xdr:colOff>281940</xdr:colOff>
      <xdr:row>23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426E8A-D668-440C-86A3-28DA497EA93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175260</xdr:colOff>
      <xdr:row>15</xdr:row>
      <xdr:rowOff>3810</xdr:rowOff>
    </xdr:from>
    <xdr:to>
      <xdr:col>8</xdr:col>
      <xdr:colOff>335280</xdr:colOff>
      <xdr:row>41</xdr:row>
      <xdr:rowOff>30480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7F5644-906D-4295-9949-1B63F59B04F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bitha Mueller" refreshedDate="44030.7460474537" createdVersion="6" refreshedVersion="6" minRefreshableVersion="3" recordCount="4114" xr:uid="{96C2585B-2B94-4431-A035-33E8E7512F30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deadline_converted" numFmtId="14">
      <sharedItems containsSemiMixedTypes="0" containsNonDate="0" containsDate="1" containsString="0" minDate="2009-08-10T19:26:00" maxDate="2017-05-03T19:12:00"/>
    </cacheField>
    <cacheField name="launched_at" numFmtId="0">
      <sharedItems containsSemiMixedTypes="0" containsString="0" containsNumber="1" containsInteger="1" minValue="1242532513" maxValue="1489591807"/>
    </cacheField>
    <cacheField name="date_created_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1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Quarters" numFmtId="0" databaseField="0">
      <fieldGroup base="11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1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d v="2015-07-23T03:00:00"/>
    <n v="1434931811"/>
    <x v="0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d v="2017-03-02T14:24:43"/>
    <n v="1485872683"/>
    <x v="1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d v="2016-02-15T16:51:23"/>
    <n v="1454691083"/>
    <x v="2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d v="2014-08-07T12:21:47"/>
    <n v="1404822107"/>
    <x v="3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d v="2015-12-19T20:01:19"/>
    <n v="1447963279"/>
    <x v="4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d v="2016-07-29T05:35:00"/>
    <n v="1468362207"/>
    <x v="5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d v="2014-06-14T01:44:10"/>
    <n v="1401846250"/>
    <x v="6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d v="2016-07-05T01:07:47"/>
    <n v="1464224867"/>
    <x v="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d v="2016-04-15T21:00:00"/>
    <n v="1460155212"/>
    <x v="8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d v="2016-04-17T02:29:04"/>
    <n v="1458268144"/>
    <x v="9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d v="2014-06-25T01:37:59"/>
    <n v="1400636279"/>
    <x v="10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d v="2016-08-22T03:00:00"/>
    <n v="1469126462"/>
    <x v="11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d v="2014-07-16T03:00:00"/>
    <n v="1401642425"/>
    <x v="12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d v="2016-06-23T20:27:00"/>
    <n v="1463588109"/>
    <x v="13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d v="2014-07-13T13:59:00"/>
    <n v="1403051888"/>
    <x v="14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d v="2015-09-27T20:14:00"/>
    <n v="1441790658"/>
    <x v="15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d v="2014-06-16T05:30:00"/>
    <n v="1398971211"/>
    <x v="16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d v="2014-11-04T18:33:42"/>
    <n v="1412530422"/>
    <x v="17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d v="2014-09-17T13:00:56"/>
    <n v="1408366856"/>
    <x v="18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d v="2015-07-20T19:35:34"/>
    <n v="1434828934"/>
    <x v="19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d v="2015-09-13T18:11:52"/>
    <n v="1436983912"/>
    <x v="20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d v="2014-09-26T15:03:09"/>
    <n v="1409151789"/>
    <x v="21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d v="2015-01-01T07:59:00"/>
    <n v="1418766740"/>
    <x v="22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d v="2015-04-30T15:20:00"/>
    <n v="1428086501"/>
    <x v="23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d v="2015-09-15T19:39:00"/>
    <n v="1439494863"/>
    <x v="24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d v="2016-01-09T00:36:01"/>
    <n v="1447115761"/>
    <x v="25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d v="2014-08-17T12:22:24"/>
    <n v="1404822144"/>
    <x v="26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d v="2014-11-16T04:57:13"/>
    <n v="1413518233"/>
    <x v="27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d v="2015-12-16T23:08:04"/>
    <n v="1447715284"/>
    <x v="28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d v="2014-07-22T16:09:28"/>
    <n v="1403453368"/>
    <x v="29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d v="2014-08-21T07:01:55"/>
    <n v="1406012515"/>
    <x v="30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d v="2016-01-25T19:00:34"/>
    <n v="1452193234"/>
    <x v="31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d v="2016-05-13T03:59:00"/>
    <n v="1459523017"/>
    <x v="32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d v="2015-11-08T16:51:41"/>
    <n v="1444405901"/>
    <x v="33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d v="2014-08-05T07:43:21"/>
    <n v="1405928601"/>
    <x v="34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d v="2015-04-28T00:00:00"/>
    <n v="1428130814"/>
    <x v="35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d v="2015-04-04T06:22:05"/>
    <n v="1425540125"/>
    <x v="36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d v="2015-02-27T16:37:59"/>
    <n v="1422463079"/>
    <x v="37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d v="2013-05-11T01:22:24"/>
    <n v="1365643344"/>
    <x v="38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d v="2014-05-25T22:59:00"/>
    <n v="1398388068"/>
    <x v="39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d v="2014-06-19T04:00:00"/>
    <n v="1401426488"/>
    <x v="40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d v="2014-10-05T13:39:14"/>
    <n v="1409924354"/>
    <x v="41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d v="2014-12-28T15:20:26"/>
    <n v="1417188026"/>
    <x v="42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d v="2014-07-13T00:00:00"/>
    <n v="1402599486"/>
    <x v="43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d v="2014-10-07T02:22:17"/>
    <n v="1408760537"/>
    <x v="44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d v="2016-04-27T14:58:27"/>
    <n v="1459177107"/>
    <x v="45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d v="2015-12-15T23:09:34"/>
    <n v="1447628974"/>
    <x v="46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d v="2014-12-19T20:40:07"/>
    <n v="1413834007"/>
    <x v="4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d v="2015-03-01T12:00:00"/>
    <n v="1422534260"/>
    <x v="48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d v="2015-10-24T04:14:05"/>
    <n v="1443068045"/>
    <x v="49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d v="2015-01-30T17:00:00"/>
    <n v="1419271458"/>
    <x v="50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d v="2015-08-10T22:17:17"/>
    <n v="1436653037"/>
    <x v="51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d v="2014-07-17T16:50:46"/>
    <n v="1403023846"/>
    <x v="52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d v="2014-04-04T22:00:00"/>
    <n v="1395407445"/>
    <x v="53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d v="2015-12-25T17:07:01"/>
    <n v="1448471221"/>
    <x v="54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d v="2016-05-27T23:15:16"/>
    <n v="1462576516"/>
    <x v="55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d v="2015-06-08T16:00:00"/>
    <n v="1432559424"/>
    <x v="56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d v="2015-04-25T19:59:22"/>
    <n v="1427399962"/>
    <x v="57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d v="2014-11-19T18:52:52"/>
    <n v="1413827572"/>
    <x v="58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d v="2015-09-14T21:00:00"/>
    <n v="1439530776"/>
    <x v="59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d v="2014-03-23T00:00:00"/>
    <n v="1393882717"/>
    <x v="60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d v="2013-06-06T19:32:37"/>
    <n v="1368646357"/>
    <x v="61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d v="2013-03-03T19:11:18"/>
    <n v="1360177878"/>
    <x v="62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d v="2013-12-28T04:59:00"/>
    <n v="1386194013"/>
    <x v="6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d v="2013-07-08T00:26:21"/>
    <n v="1370651181"/>
    <x v="64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d v="2014-08-11T05:59:00"/>
    <n v="1405453354"/>
    <x v="65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d v="2016-07-18T20:23:40"/>
    <n v="1466281420"/>
    <x v="66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d v="2012-07-15T14:00:04"/>
    <n v="1339768804"/>
    <x v="67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d v="2014-02-23T13:39:51"/>
    <n v="1390570791"/>
    <x v="68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d v="2011-10-02T06:59:00"/>
    <n v="1314765025"/>
    <x v="69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d v="2011-09-04T21:30:45"/>
    <n v="1309987845"/>
    <x v="70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d v="2012-05-28T06:30:57"/>
    <n v="1333002657"/>
    <x v="71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d v="2012-11-15T00:00:00"/>
    <n v="1351210481"/>
    <x v="72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d v="2011-05-03T03:59:00"/>
    <n v="1297620584"/>
    <x v="73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d v="2016-01-21T11:41:35"/>
    <n v="1450784495"/>
    <x v="74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d v="2013-04-23T05:01:12"/>
    <n v="1364101272"/>
    <x v="75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d v="2011-12-27T17:35:58"/>
    <n v="1319819758"/>
    <x v="76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d v="2012-05-21T02:59:00"/>
    <n v="1332991717"/>
    <x v="7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d v="2016-09-01T17:32:01"/>
    <n v="1471887121"/>
    <x v="78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d v="2014-04-25T18:38:13"/>
    <n v="1395859093"/>
    <x v="79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d v="2013-12-10T02:00:56"/>
    <n v="1383616856"/>
    <x v="80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d v="2012-07-14T03:02:00"/>
    <n v="1341892127"/>
    <x v="81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d v="2011-10-09T19:41:01"/>
    <n v="1315597261"/>
    <x v="82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d v="2015-02-22T11:30:00"/>
    <n v="1423320389"/>
    <x v="83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d v="2011-05-15T18:11:26"/>
    <n v="1302891086"/>
    <x v="84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d v="2011-09-23T03:00:37"/>
    <n v="1314154837"/>
    <x v="85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d v="2015-12-27T14:20:45"/>
    <n v="1444828845"/>
    <x v="86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d v="2010-06-03T01:41:00"/>
    <n v="1274705803"/>
    <x v="87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d v="2014-06-22T15:48:51"/>
    <n v="1401205731"/>
    <x v="88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d v="2013-06-02T18:03:12"/>
    <n v="1368036192"/>
    <x v="89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d v="2011-07-12T07:08:19"/>
    <n v="1307862499"/>
    <x v="90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d v="2011-05-17T09:39:24"/>
    <n v="1300354764"/>
    <x v="91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d v="2017-02-01T08:00:00"/>
    <n v="1481949983"/>
    <x v="92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d v="2012-07-03T21:00:00"/>
    <n v="1338928537"/>
    <x v="93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d v="2014-04-07T17:13:42"/>
    <n v="1395162822"/>
    <x v="94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d v="2012-02-26T00:07:21"/>
    <n v="1327622841"/>
    <x v="95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d v="2010-08-01T03:00:00"/>
    <n v="1274889241"/>
    <x v="96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d v="2011-07-12T03:14:42"/>
    <n v="1307848482"/>
    <x v="97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d v="2012-12-07T23:30:00"/>
    <n v="1351796674"/>
    <x v="98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d v="2014-01-22T21:39:59"/>
    <n v="1387834799"/>
    <x v="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d v="2012-11-04T19:04:46"/>
    <n v="1350324286"/>
    <x v="100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d v="2013-01-24T18:38:30"/>
    <n v="1356979110"/>
    <x v="101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d v="2010-12-23T03:08:53"/>
    <n v="1290481733"/>
    <x v="102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d v="2014-03-07T19:20:30"/>
    <n v="1392232830"/>
    <x v="103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d v="2011-04-03T01:00:00"/>
    <n v="1299775266"/>
    <x v="104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d v="2016-05-14T00:00:00"/>
    <n v="1461605020"/>
    <x v="105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d v="2012-04-02T18:38:21"/>
    <n v="1332182301"/>
    <x v="106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d v="2011-04-24T23:34:47"/>
    <n v="1301787287"/>
    <x v="10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d v="2013-05-31T14:42:50"/>
    <n v="1364827370"/>
    <x v="108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d v="2011-02-26T00:37:10"/>
    <n v="1296088630"/>
    <x v="109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d v="2013-11-14T05:59:00"/>
    <n v="1381445253"/>
    <x v="110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d v="2015-05-31T07:59:47"/>
    <n v="1430467187"/>
    <x v="111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d v="2014-04-13T02:00:00"/>
    <n v="1395277318"/>
    <x v="112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d v="2011-08-06T15:00:00"/>
    <n v="1311963128"/>
    <x v="113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d v="2012-01-13T06:34:48"/>
    <n v="1321252488"/>
    <x v="114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d v="2012-02-04T17:44:04"/>
    <n v="1326217444"/>
    <x v="115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d v="2011-04-08T10:55:55"/>
    <n v="1298289355"/>
    <x v="116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d v="2010-06-09T19:00:00"/>
    <n v="1268337744"/>
    <x v="117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d v="2011-07-29T01:17:16"/>
    <n v="1309310236"/>
    <x v="118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d v="2011-08-13T23:00:00"/>
    <n v="1310693986"/>
    <x v="119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d v="2016-10-03T01:11:47"/>
    <n v="1472865107"/>
    <x v="120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d v="2015-04-18T10:16:00"/>
    <n v="1427993710"/>
    <x v="121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d v="2016-10-10T10:21:47"/>
    <n v="1470910907"/>
    <x v="122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d v="2014-10-28T22:00:00"/>
    <n v="1411411564"/>
    <x v="123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d v="2015-05-15T22:17:22"/>
    <n v="1429568242"/>
    <x v="124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d v="2017-02-03T23:51:20"/>
    <n v="1480981880"/>
    <x v="125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d v="2015-06-11T02:00:00"/>
    <n v="1431353337"/>
    <x v="126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d v="2015-04-03T13:59:01"/>
    <n v="1425481141"/>
    <x v="127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d v="2016-10-20T05:28:13"/>
    <n v="1473917293"/>
    <x v="128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d v="2014-10-30T22:29:43"/>
    <n v="1409524183"/>
    <x v="129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d v="2014-06-16T20:16:00"/>
    <n v="1400536692"/>
    <x v="130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d v="2016-07-06T00:00:00"/>
    <n v="1466453161"/>
    <x v="13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d v="2014-11-07T20:30:07"/>
    <n v="1411500607"/>
    <x v="132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d v="2016-05-31T17:31:00"/>
    <n v="1462130584"/>
    <x v="133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d v="2015-09-04T17:00:00"/>
    <n v="1438811418"/>
    <x v="134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d v="2014-07-01T19:00:00"/>
    <n v="1401354597"/>
    <x v="135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d v="2015-05-16T10:16:00"/>
    <n v="1427968234"/>
    <x v="136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d v="2015-10-12T13:46:33"/>
    <n v="1440337593"/>
    <x v="137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d v="2015-08-01T04:59:00"/>
    <n v="1435731041"/>
    <x v="138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d v="2015-07-12T22:06:12"/>
    <n v="1435874772"/>
    <x v="139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d v="2015-03-20T03:45:32"/>
    <n v="1424234732"/>
    <x v="140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d v="2015-05-31T03:40:23"/>
    <n v="1429155623"/>
    <x v="141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d v="2014-11-16T22:26:18"/>
    <n v="1414358778"/>
    <x v="142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d v="2016-09-03T05:55:00"/>
    <n v="1467941542"/>
    <x v="143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d v="2015-04-13T17:17:52"/>
    <n v="1423765072"/>
    <x v="144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d v="2015-08-11T13:00:52"/>
    <n v="1436965252"/>
    <x v="145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d v="2017-01-18T00:23:18"/>
    <n v="1479514998"/>
    <x v="146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d v="2015-01-08T18:18:00"/>
    <n v="1417026340"/>
    <x v="147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d v="2016-02-27T06:45:36"/>
    <n v="1453963536"/>
    <x v="148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d v="2014-12-25T08:00:00"/>
    <n v="1416888470"/>
    <x v="149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d v="2015-05-26T03:53:02"/>
    <n v="1427428382"/>
    <x v="150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d v="2015-06-18T13:13:11"/>
    <n v="1429449191"/>
    <x v="15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d v="2014-09-23T01:51:40"/>
    <n v="1408845100"/>
    <x v="152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d v="2014-12-02T15:04:04"/>
    <n v="1413900244"/>
    <x v="153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d v="2015-06-03T13:08:15"/>
    <n v="1429621695"/>
    <x v="154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d v="2015-07-23T13:25:35"/>
    <n v="1434201935"/>
    <x v="15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d v="2014-08-03T02:59:56"/>
    <n v="1401850796"/>
    <x v="15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d v="2016-02-26T21:52:52"/>
    <n v="1453931572"/>
    <x v="157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d v="2014-10-22T01:50:28"/>
    <n v="1411350628"/>
    <x v="15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d v="2016-07-03T10:25:45"/>
    <n v="1464085545"/>
    <x v="159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d v="2015-08-15T21:54:51"/>
    <n v="1434491691"/>
    <x v="160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d v="2014-07-02T16:29:55"/>
    <n v="1401726595"/>
    <x v="161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d v="2014-08-16T23:42:00"/>
    <n v="1405393356"/>
    <x v="162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d v="2015-10-01T00:00:00"/>
    <n v="1440716654"/>
    <x v="163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d v="2014-09-19T18:18:21"/>
    <n v="1405966701"/>
    <x v="164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d v="2016-01-12T15:48:44"/>
    <n v="1450021724"/>
    <x v="165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d v="2017-01-16T01:49:22"/>
    <n v="1481939362"/>
    <x v="166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d v="2015-08-04T22:15:35"/>
    <n v="1433542535"/>
    <x v="167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d v="2015-03-19T19:02:50"/>
    <n v="1424203370"/>
    <x v="168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d v="2014-10-18T12:07:39"/>
    <n v="1411042059"/>
    <x v="16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d v="2015-08-30T05:28:00"/>
    <n v="1438385283"/>
    <x v="170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d v="2016-08-12T04:20:14"/>
    <n v="1465791614"/>
    <x v="171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d v="2015-03-19T08:28:43"/>
    <n v="1423733323"/>
    <x v="172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d v="2015-02-28T13:45:08"/>
    <n v="1422539108"/>
    <x v="173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d v="2015-05-08T18:12:56"/>
    <n v="1425924776"/>
    <x v="174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d v="2014-08-29T18:40:11"/>
    <n v="1407177611"/>
    <x v="175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d v="2015-08-05T19:46:39"/>
    <n v="1436211999"/>
    <x v="176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d v="2015-03-24T00:08:46"/>
    <n v="1425690526"/>
    <x v="177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d v="2015-11-26T23:55:45"/>
    <n v="1445986545"/>
    <x v="178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d v="2016-03-04T01:55:55"/>
    <n v="1454464555"/>
    <x v="179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d v="2015-04-13T19:00:00"/>
    <n v="1425512843"/>
    <x v="180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d v="2015-06-22T17:48:15"/>
    <n v="1432403295"/>
    <x v="181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d v="2017-01-07T00:17:12"/>
    <n v="1481156232"/>
    <x v="18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d v="2014-11-26T20:26:50"/>
    <n v="1414438010"/>
    <x v="183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d v="2014-09-01T03:59:00"/>
    <n v="1404586762"/>
    <x v="184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d v="2016-08-18T21:52:19"/>
    <n v="1468965139"/>
    <x v="185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d v="2017-03-03T20:00:00"/>
    <n v="1485977434"/>
    <x v="186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d v="2015-07-21T06:59:00"/>
    <n v="1435383457"/>
    <x v="18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d v="2014-09-05T04:23:35"/>
    <n v="1407299015"/>
    <x v="188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d v="2016-09-03T16:34:37"/>
    <n v="1467736477"/>
    <x v="189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d v="2016-06-16T15:37:26"/>
    <n v="1465227446"/>
    <x v="190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d v="2015-10-02T10:35:38"/>
    <n v="1440326138"/>
    <x v="191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d v="2014-10-17T19:00:32"/>
    <n v="1410980432"/>
    <x v="19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d v="2014-11-28T23:26:06"/>
    <n v="1412029566"/>
    <x v="193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d v="2016-03-06T23:55:31"/>
    <n v="1452124531"/>
    <x v="194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d v="2015-07-10T16:05:32"/>
    <n v="1431360332"/>
    <x v="195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d v="2015-10-10T21:00:00"/>
    <n v="1442062898"/>
    <x v="196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d v="2017-02-17T21:00:00"/>
    <n v="1483734100"/>
    <x v="197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d v="2014-10-05T09:12:02"/>
    <n v="1409908322"/>
    <x v="198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d v="2016-09-01T02:58:22"/>
    <n v="1470106702"/>
    <x v="199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d v="2014-09-15T02:00:03"/>
    <n v="1408154403"/>
    <x v="200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d v="2015-02-08T19:38:49"/>
    <n v="1421696329"/>
    <x v="201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d v="2015-10-08T20:59:00"/>
    <n v="1441750564"/>
    <x v="202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d v="2015-01-29T20:21:04"/>
    <n v="1417378864"/>
    <x v="203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d v="2016-08-04T14:00:03"/>
    <n v="1467727203"/>
    <x v="204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d v="2015-10-06T15:10:22"/>
    <n v="1441120222"/>
    <x v="205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d v="2016-08-06T00:06:23"/>
    <n v="1468627583"/>
    <x v="206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d v="2015-01-04T04:43:58"/>
    <n v="1417754638"/>
    <x v="207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d v="2014-12-16T08:52:47"/>
    <n v="1416127967"/>
    <x v="208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d v="2015-07-10T22:08:55"/>
    <n v="1433974135"/>
    <x v="209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d v="2015-10-01T05:00:00"/>
    <n v="1441157592"/>
    <x v="210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d v="2015-09-19T03:50:17"/>
    <n v="1440042617"/>
    <x v="211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d v="2016-04-16T20:08:40"/>
    <n v="1455656920"/>
    <x v="212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d v="2015-08-16T14:06:41"/>
    <n v="1437142547"/>
    <x v="213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d v="2015-03-06T15:22:29"/>
    <n v="1420471349"/>
    <x v="214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d v="2016-02-17T23:59:00"/>
    <n v="1452058282"/>
    <x v="215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d v="2015-04-22T22:00:37"/>
    <n v="1425423637"/>
    <x v="216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d v="2014-12-28T15:22:29"/>
    <n v="1417101749"/>
    <x v="217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d v="2015-05-15T15:04:49"/>
    <n v="1426518289"/>
    <x v="218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d v="2016-04-01T06:59:00"/>
    <n v="1456732225"/>
    <x v="219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d v="2015-08-20T20:06:00"/>
    <n v="1436542030"/>
    <x v="22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d v="2015-03-28T19:06:04"/>
    <n v="1422389164"/>
    <x v="221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d v="2015-03-27T02:39:00"/>
    <n v="1422383318"/>
    <x v="222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d v="2016-05-22T01:05:00"/>
    <n v="1461287350"/>
    <x v="223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d v="2015-07-10T05:38:46"/>
    <n v="1431322726"/>
    <x v="224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d v="2016-04-08T22:04:14"/>
    <n v="1457564654"/>
    <x v="225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d v="2015-05-31T09:29:00"/>
    <n v="1428854344"/>
    <x v="226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d v="2015-07-09T21:27:21"/>
    <n v="1433885241"/>
    <x v="227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d v="2015-06-01T16:28:25"/>
    <n v="1427992105"/>
    <x v="228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d v="2016-02-13T22:24:57"/>
    <n v="1452810297"/>
    <x v="229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d v="2015-06-04T18:39:11"/>
    <n v="1430851151"/>
    <x v="230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d v="2016-01-02T23:00:51"/>
    <n v="1449183651"/>
    <x v="23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d v="2015-02-27T19:49:06"/>
    <n v="1422474546"/>
    <x v="232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d v="2016-09-29T21:52:52"/>
    <n v="1472593972"/>
    <x v="233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d v="2015-06-21T00:50:59"/>
    <n v="1431391859"/>
    <x v="234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d v="2015-07-09T21:48:17"/>
    <n v="1433886497"/>
    <x v="235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d v="2016-01-05T00:00:00"/>
    <n v="1447380099"/>
    <x v="236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d v="2016-03-08T13:51:09"/>
    <n v="1452261069"/>
    <x v="237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d v="2016-12-30T09:00:00"/>
    <n v="1481324760"/>
    <x v="238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d v="2015-11-08T12:00:00"/>
    <n v="1445308730"/>
    <x v="239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d v="2013-05-05T17:00:11"/>
    <n v="1363885211"/>
    <x v="240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d v="2014-12-21T16:45:04"/>
    <n v="1415292304"/>
    <x v="241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d v="2011-12-20T11:49:50"/>
    <n v="1321357790"/>
    <x v="242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d v="2014-02-22T01:08:24"/>
    <n v="1390439304"/>
    <x v="243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d v="2010-03-16T07:06:00"/>
    <n v="1265269559"/>
    <x v="244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d v="2012-08-16T01:16:25"/>
    <n v="1342487785"/>
    <x v="24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d v="2010-12-18T09:43:25"/>
    <n v="1288341805"/>
    <x v="246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d v="2010-10-16T03:39:00"/>
    <n v="1284042614"/>
    <x v="247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d v="2012-01-07T18:35:09"/>
    <n v="1322073309"/>
    <x v="248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d v="2010-08-22T17:40:00"/>
    <n v="1275603020"/>
    <x v="249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d v="2013-06-06T13:34:51"/>
    <n v="1367933691"/>
    <x v="250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d v="2012-05-16T19:00:00"/>
    <n v="1334429646"/>
    <x v="251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d v="2010-06-01T03:59:00"/>
    <n v="1269878058"/>
    <x v="252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d v="2012-02-15T15:37:15"/>
    <n v="1326728235"/>
    <x v="253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d v="2015-10-17T02:00:00"/>
    <n v="1442443910"/>
    <x v="254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d v="2011-03-16T11:38:02"/>
    <n v="1297687082"/>
    <x v="255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d v="2013-03-16T18:27:47"/>
    <n v="1360866467"/>
    <x v="256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d v="2016-05-19T15:02:42"/>
    <n v="1461078162"/>
    <x v="257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d v="2011-06-18T01:14:26"/>
    <n v="1305767666"/>
    <x v="258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d v="2015-04-08T17:42:49"/>
    <n v="1425922969"/>
    <x v="25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d v="2010-07-17T09:59:00"/>
    <n v="1275415679"/>
    <x v="260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d v="2012-06-07T14:55:00"/>
    <n v="1334783704"/>
    <x v="261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d v="2011-02-26T05:57:08"/>
    <n v="1294811828"/>
    <x v="262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d v="2012-09-27T22:54:54"/>
    <n v="1346194494"/>
    <x v="263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d v="2012-05-11T14:53:15"/>
    <n v="1334155995"/>
    <x v="264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d v="2010-05-10T20:16:00"/>
    <n v="1269928430"/>
    <x v="265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d v="2010-04-23T03:51:00"/>
    <n v="1264565507"/>
    <x v="266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d v="2014-06-25T10:51:39"/>
    <n v="1401101499"/>
    <x v="267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d v="2011-11-07T04:39:38"/>
    <n v="1316749178"/>
    <x v="26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d v="2017-02-22T04:43:42"/>
    <n v="1485146622"/>
    <x v="269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d v="2011-05-25T04:00:00"/>
    <n v="1301950070"/>
    <x v="2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d v="2014-01-02T08:00:00"/>
    <n v="1386123861"/>
    <x v="27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d v="2010-04-28T18:49:00"/>
    <n v="1267220191"/>
    <x v="272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d v="2011-07-03T11:57:46"/>
    <n v="1307102266"/>
    <x v="273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d v="2012-04-05T06:59:00"/>
    <n v="1330638829"/>
    <x v="274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d v="2012-11-10T01:46:06"/>
    <n v="1349916366"/>
    <x v="275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d v="2012-04-28T00:57:54"/>
    <n v="1330394274"/>
    <x v="276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d v="2015-05-23T21:23:39"/>
    <n v="1429824219"/>
    <x v="277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d v="2012-10-12T00:58:59"/>
    <n v="1347411539"/>
    <x v="278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d v="2017-02-27T02:01:00"/>
    <n v="1485237096"/>
    <x v="279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d v="2014-05-30T14:10:35"/>
    <n v="1397571035"/>
    <x v="280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d v="2009-08-10T19:26:00"/>
    <n v="1242532513"/>
    <x v="281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d v="2010-02-22T22:00:00"/>
    <n v="1263679492"/>
    <x v="28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d v="2011-06-01T04:59:00"/>
    <n v="1305219744"/>
    <x v="283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d v="2012-01-21T17:43:00"/>
    <n v="1325007780"/>
    <x v="284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d v="2013-09-19T18:08:48"/>
    <n v="1377022128"/>
    <x v="285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d v="2013-03-25T18:35:24"/>
    <n v="1360352124"/>
    <x v="286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d v="2012-11-02T04:00:00"/>
    <n v="1349160018"/>
    <x v="287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d v="2012-06-26T04:03:13"/>
    <n v="1337659393"/>
    <x v="288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d v="2013-11-02T10:57:14"/>
    <n v="1380797834"/>
    <x v="289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d v="2011-02-02T07:59:00"/>
    <n v="1292316697"/>
    <x v="290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d v="2013-05-01T00:01:00"/>
    <n v="1365791246"/>
    <x v="291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d v="2011-10-29T03:59:00"/>
    <n v="1317064599"/>
    <x v="292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d v="2014-04-20T16:01:54"/>
    <n v="1395417714"/>
    <x v="293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d v="2010-07-19T16:00:00"/>
    <n v="1276480894"/>
    <x v="2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d v="2013-11-01T00:00:00"/>
    <n v="1378080409"/>
    <x v="295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d v="2012-09-07T11:24:43"/>
    <n v="1344857083"/>
    <x v="296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d v="2015-05-01T03:59:00"/>
    <n v="1427390901"/>
    <x v="297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d v="2014-05-09T21:00:00"/>
    <n v="1394536048"/>
    <x v="29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d v="2010-11-17T06:24:20"/>
    <n v="1287379460"/>
    <x v="299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d v="2011-04-24T23:02:18"/>
    <n v="1301007738"/>
    <x v="300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d v="2013-03-19T16:42:15"/>
    <n v="1360258935"/>
    <x v="301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d v="2012-02-24T20:33:58"/>
    <n v="1327523638"/>
    <x v="302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d v="2012-06-02T01:42:26"/>
    <n v="1336009346"/>
    <x v="303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d v="2012-09-01T02:00:00"/>
    <n v="1343096197"/>
    <x v="304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d v="2012-03-10T15:07:29"/>
    <n v="1328800049"/>
    <x v="305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d v="2013-03-20T19:05:33"/>
    <n v="1362081933"/>
    <x v="306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d v="2013-02-07T22:40:01"/>
    <n v="1357684801"/>
    <x v="307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d v="2011-03-10T16:40:10"/>
    <n v="1295887210"/>
    <x v="308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d v="2012-09-03T18:02:14"/>
    <n v="1344880934"/>
    <x v="309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d v="2011-10-20T02:00:00"/>
    <n v="1317788623"/>
    <x v="310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d v="2012-01-01T07:59:00"/>
    <n v="1321852592"/>
    <x v="311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d v="2013-04-14T21:03:52"/>
    <n v="1363381432"/>
    <x v="31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d v="2010-08-11T15:59:00"/>
    <n v="1277702894"/>
    <x v="313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d v="2013-03-01T19:59:48"/>
    <n v="1359575988"/>
    <x v="314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d v="2012-08-22T18:32:14"/>
    <n v="1343068334"/>
    <x v="315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d v="2014-12-11T04:59:00"/>
    <n v="1415398197"/>
    <x v="316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d v="2013-12-11T16:14:43"/>
    <n v="1384186483"/>
    <x v="317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d v="2013-03-26T23:55:51"/>
    <n v="1361753751"/>
    <x v="318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d v="2010-02-02T07:59:00"/>
    <n v="1257538029"/>
    <x v="31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d v="2015-12-22T23:00:00"/>
    <n v="1448284433"/>
    <x v="320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d v="2016-11-08T11:43:06"/>
    <n v="1475577786"/>
    <x v="321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d v="2016-05-13T13:40:48"/>
    <n v="1460554848"/>
    <x v="322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d v="2016-12-21T07:59:00"/>
    <n v="1479886966"/>
    <x v="323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d v="2015-08-01T15:01:48"/>
    <n v="1435590108"/>
    <x v="324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d v="2016-12-20T04:30:33"/>
    <n v="1479184233"/>
    <x v="325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d v="2017-03-14T22:57:00"/>
    <n v="1486625606"/>
    <x v="32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d v="2015-03-22T08:00:00"/>
    <n v="1424669929"/>
    <x v="327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d v="2015-11-01T04:00:00"/>
    <n v="1443739388"/>
    <x v="32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d v="2015-11-07T04:00:00"/>
    <n v="1444821127"/>
    <x v="329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d v="2013-05-17T03:59:00"/>
    <n v="1366028563"/>
    <x v="330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d v="2016-06-17T13:57:14"/>
    <n v="1463493434"/>
    <x v="331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d v="2015-10-28T08:00:00"/>
    <n v="1442420377"/>
    <x v="332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d v="2016-04-07T14:16:31"/>
    <n v="1457450191"/>
    <x v="333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d v="2015-05-15T19:00:00"/>
    <n v="1428423757"/>
    <x v="334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d v="2015-05-08T22:00:00"/>
    <n v="1428428515"/>
    <x v="33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d v="2015-11-13T15:18:38"/>
    <n v="1444832318"/>
    <x v="336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d v="2015-03-14T02:05:08"/>
    <n v="1423710308"/>
    <x v="337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d v="2016-09-03T01:00:00"/>
    <n v="1468001290"/>
    <x v="338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d v="2015-04-29T18:14:28"/>
    <n v="1427739268"/>
    <x v="339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d v="2017-03-08T21:00:00"/>
    <n v="1486397007"/>
    <x v="340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d v="2014-10-01T03:59:00"/>
    <n v="1410555998"/>
    <x v="341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d v="2016-04-29T18:44:25"/>
    <n v="1459363465"/>
    <x v="342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d v="2014-11-14T03:00:00"/>
    <n v="1413308545"/>
    <x v="343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d v="2015-06-01T02:20:00"/>
    <n v="1429312694"/>
    <x v="34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d v="2015-05-20T22:39:50"/>
    <n v="1429569590"/>
    <x v="345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d v="2015-10-14T12:00:21"/>
    <n v="1442232021"/>
    <x v="346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d v="2015-11-14T12:53:29"/>
    <n v="1444910009"/>
    <x v="347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d v="2015-08-21T14:05:16"/>
    <n v="1437573916"/>
    <x v="348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d v="2017-02-24T11:58:28"/>
    <n v="1485345508"/>
    <x v="349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d v="2016-09-11T03:59:00"/>
    <n v="1470274509"/>
    <x v="350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d v="2016-04-07T22:09:14"/>
    <n v="1456614554"/>
    <x v="351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d v="2014-10-08T04:01:08"/>
    <n v="1410148868"/>
    <x v="352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d v="2015-11-19T20:00:19"/>
    <n v="1445367619"/>
    <x v="353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d v="2016-04-08T18:52:01"/>
    <n v="1457553121"/>
    <x v="354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d v="2014-12-01T08:03:14"/>
    <n v="1414738994"/>
    <x v="355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d v="2016-03-16T18:16:33"/>
    <n v="1455563793"/>
    <x v="356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d v="2015-04-24T05:19:57"/>
    <n v="1426396797"/>
    <x v="35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d v="2016-06-15T15:00:00"/>
    <n v="1463517521"/>
    <x v="358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d v="2014-11-14T05:12:00"/>
    <n v="1414028490"/>
    <x v="359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d v="2015-07-23T03:11:00"/>
    <n v="1433799180"/>
    <x v="36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d v="2014-11-23T01:01:46"/>
    <n v="1414108906"/>
    <x v="361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d v="2014-08-08T00:00:00"/>
    <n v="1405573391"/>
    <x v="362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d v="2010-05-02T19:22:00"/>
    <n v="1268934736"/>
    <x v="363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d v="2014-06-21T03:59:00"/>
    <n v="1400704672"/>
    <x v="364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d v="2014-02-28T14:33:19"/>
    <n v="1391005999"/>
    <x v="365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d v="2012-05-20T19:01:58"/>
    <n v="1334948518"/>
    <x v="366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d v="2013-05-01T04:59:00"/>
    <n v="1363960278"/>
    <x v="367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d v="2015-03-15T13:32:02"/>
    <n v="1423405922"/>
    <x v="368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d v="2012-01-15T13:14:29"/>
    <n v="1324041269"/>
    <x v="3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d v="2017-01-06T19:05:00"/>
    <n v="1481137500"/>
    <x v="37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d v="2013-02-01T18:25:39"/>
    <n v="1355855139"/>
    <x v="371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d v="2016-04-05T16:00:00"/>
    <n v="1456408244"/>
    <x v="372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d v="2012-07-18T21:53:18"/>
    <n v="1340056398"/>
    <x v="373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d v="2011-09-16T21:20:31"/>
    <n v="1312320031"/>
    <x v="374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d v="2014-03-01T17:18:00"/>
    <n v="1390088311"/>
    <x v="375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d v="2016-08-25T10:51:56"/>
    <n v="1469443916"/>
    <x v="37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d v="2015-11-14T07:01:00"/>
    <n v="1444888868"/>
    <x v="377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d v="2016-01-25T23:52:00"/>
    <n v="1451655808"/>
    <x v="37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d v="2012-05-03T16:31:12"/>
    <n v="1332174672"/>
    <x v="379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d v="2016-01-23T17:16:32"/>
    <n v="1451409392"/>
    <x v="380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d v="2012-07-30T05:00:00"/>
    <n v="1340642717"/>
    <x v="381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d v="2012-09-06T17:01:40"/>
    <n v="1345741300"/>
    <x v="382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d v="2014-05-19T02:49:19"/>
    <n v="1398480559"/>
    <x v="383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d v="2015-01-06T18:45:47"/>
    <n v="1417977947"/>
    <x v="384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d v="2014-11-21T15:01:41"/>
    <n v="1413986501"/>
    <x v="385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d v="2015-08-10T22:49:51"/>
    <n v="1437950991"/>
    <x v="386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d v="2015-08-15T06:00:00"/>
    <n v="1436976858"/>
    <x v="387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d v="2016-07-28T01:49:40"/>
    <n v="1467078580"/>
    <x v="388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d v="2014-03-07T22:59:00"/>
    <n v="1391477450"/>
    <x v="389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d v="2015-05-08T00:52:52"/>
    <n v="1429318372"/>
    <x v="390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d v="2011-12-18T00:59:00"/>
    <n v="1321578051"/>
    <x v="39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d v="2011-09-08T03:00:00"/>
    <n v="1312823571"/>
    <x v="392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d v="2013-10-10T17:00:52"/>
    <n v="1378746052"/>
    <x v="393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d v="2016-04-17T18:38:02"/>
    <n v="1455737882"/>
    <x v="394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d v="2012-04-27T21:32:00"/>
    <n v="1332452960"/>
    <x v="395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d v="2012-07-07T13:33:26"/>
    <n v="1340372006"/>
    <x v="39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d v="2010-09-01T03:44:00"/>
    <n v="1279651084"/>
    <x v="397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d v="2015-04-29T19:02:06"/>
    <n v="1426446126"/>
    <x v="398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d v="2016-12-14T12:00:00"/>
    <n v="1479070867"/>
    <x v="399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d v="2014-05-17T03:30:00"/>
    <n v="1397661347"/>
    <x v="400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d v="2011-08-07T20:12:50"/>
    <n v="1310155970"/>
    <x v="401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d v="2015-11-05T13:56:57"/>
    <n v="1444913817"/>
    <x v="402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d v="2011-08-10T07:08:00"/>
    <n v="1308900441"/>
    <x v="403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d v="2014-02-05T23:04:00"/>
    <n v="1389107062"/>
    <x v="404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d v="2014-03-06T02:02:19"/>
    <n v="1391479339"/>
    <x v="405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d v="2011-05-09T05:59:00"/>
    <n v="1301975637"/>
    <x v="406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d v="2011-11-19T21:54:10"/>
    <n v="1316552050"/>
    <x v="407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d v="2013-11-05T18:39:50"/>
    <n v="1380217190"/>
    <x v="408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d v="2016-07-22T20:42:24"/>
    <n v="1466628144"/>
    <x v="409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d v="2015-06-18T23:33:17"/>
    <n v="1429486397"/>
    <x v="410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d v="2013-12-22T05:00:00"/>
    <n v="1384920804"/>
    <x v="411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d v="2012-07-25T17:49:38"/>
    <n v="1341856178"/>
    <x v="412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d v="2012-07-19T21:03:31"/>
    <n v="1340139811"/>
    <x v="413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d v="2013-10-12T01:31:05"/>
    <n v="1378949465"/>
    <x v="414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d v="2014-10-17T12:00:00"/>
    <n v="1411417602"/>
    <x v="415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d v="2014-02-08T09:30:31"/>
    <n v="1389259831"/>
    <x v="416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d v="2013-04-08T04:33:00"/>
    <n v="1364426260"/>
    <x v="417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d v="2015-07-23T06:46:37"/>
    <n v="1435041997"/>
    <x v="418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d v="2013-06-29T20:13:07"/>
    <n v="1367352787"/>
    <x v="419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d v="2014-03-14T04:40:31"/>
    <n v="1392183631"/>
    <x v="420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d v="2015-08-21T11:47:36"/>
    <n v="1434973656"/>
    <x v="421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d v="2014-09-11T06:14:57"/>
    <n v="1407824097"/>
    <x v="422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d v="2013-06-05T22:13:50"/>
    <n v="1367878430"/>
    <x v="423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d v="2012-03-26T08:01:39"/>
    <n v="1327568499"/>
    <x v="424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d v="2015-11-27T21:40:04"/>
    <n v="1443472804"/>
    <x v="425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d v="2016-03-01T17:05:14"/>
    <n v="1454259914"/>
    <x v="426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d v="2015-10-22T18:59:00"/>
    <n v="1444340940"/>
    <x v="427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d v="2014-06-16T22:00:00"/>
    <n v="1400523845"/>
    <x v="428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d v="2009-11-27T04:59:00"/>
    <n v="1252964282"/>
    <x v="429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d v="2013-09-11T02:34:27"/>
    <n v="1377570867"/>
    <x v="430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d v="2016-07-05T20:54:43"/>
    <n v="1465160083"/>
    <x v="431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d v="2015-10-21T17:26:21"/>
    <n v="1440264381"/>
    <x v="432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d v="2015-10-11T15:07:02"/>
    <n v="1439392022"/>
    <x v="433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d v="2013-12-01T21:01:42"/>
    <n v="1383076902"/>
    <x v="434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d v="2013-09-13T17:56:20"/>
    <n v="1376502980"/>
    <x v="435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d v="2013-07-31T08:41:53"/>
    <n v="1372668113"/>
    <x v="436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d v="2016-10-08T07:38:46"/>
    <n v="1470728326"/>
    <x v="437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d v="2015-11-18T07:15:58"/>
    <n v="1445235358"/>
    <x v="43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d v="2014-10-17T18:16:58"/>
    <n v="1412705818"/>
    <x v="439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d v="2016-03-24T22:39:13"/>
    <n v="1456270753"/>
    <x v="440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d v="2013-11-02T19:03:16"/>
    <n v="1380826996"/>
    <x v="441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d v="2015-02-19T21:19:43"/>
    <n v="1421788783"/>
    <x v="442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d v="2014-02-10T00:21:41"/>
    <n v="1389399701"/>
    <x v="443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d v="2012-02-15T21:46:01"/>
    <n v="1324158361"/>
    <x v="444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d v="2015-05-21T08:02:55"/>
    <n v="1430899375"/>
    <x v="44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d v="2015-03-04T02:00:20"/>
    <n v="1422842420"/>
    <x v="446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d v="2013-03-23T12:19:23"/>
    <n v="1361884763"/>
    <x v="447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d v="2014-05-14T18:11:35"/>
    <n v="1398363095"/>
    <x v="448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d v="2013-10-17T13:38:05"/>
    <n v="1379425085"/>
    <x v="449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d v="2014-02-14T22:43:20"/>
    <n v="1389825800"/>
    <x v="45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d v="2014-01-25T17:09:51"/>
    <n v="1388077791"/>
    <x v="45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d v="2015-05-13T16:53:35"/>
    <n v="1428944015"/>
    <x v="452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d v="2015-02-19T19:47:59"/>
    <n v="1422992879"/>
    <x v="453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d v="2014-11-26T13:14:00"/>
    <n v="1414343571"/>
    <x v="454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d v="2012-04-17T00:31:00"/>
    <n v="1330733022"/>
    <x v="455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d v="2013-10-22T03:59:00"/>
    <n v="1380559201"/>
    <x v="456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d v="2014-08-16T18:25:12"/>
    <n v="1405621512"/>
    <x v="457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d v="2013-05-14T16:47:40"/>
    <n v="1365958060"/>
    <x v="458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d v="2011-11-13T16:22:07"/>
    <n v="1316013727"/>
    <x v="459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d v="2014-06-01T04:00:00"/>
    <n v="1398862875"/>
    <x v="460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d v="2013-06-02T20:19:27"/>
    <n v="1368476367"/>
    <x v="461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d v="2011-08-10T03:02:21"/>
    <n v="1307761341"/>
    <x v="462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d v="2011-09-24T17:02:33"/>
    <n v="1311699753"/>
    <x v="46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d v="2016-05-18T20:22:15"/>
    <n v="1461874935"/>
    <x v="464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d v="2014-06-27T02:52:54"/>
    <n v="1402455174"/>
    <x v="465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d v="2012-09-07T22:37:44"/>
    <n v="1344465464"/>
    <x v="466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d v="2012-09-28T16:18:54"/>
    <n v="1344961134"/>
    <x v="467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d v="2012-07-11T03:51:05"/>
    <n v="1336795283"/>
    <x v="468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d v="2014-09-05T23:45:24"/>
    <n v="1404776724"/>
    <x v="469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d v="2014-01-16T04:00:00"/>
    <n v="1385524889"/>
    <x v="470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d v="2014-04-19T16:19:39"/>
    <n v="1394039979"/>
    <x v="471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d v="2014-08-23T22:08:38"/>
    <n v="1406239718"/>
    <x v="472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d v="2014-09-17T16:45:19"/>
    <n v="1408380319"/>
    <x v="473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d v="2017-02-17T07:53:49"/>
    <n v="1484726029"/>
    <x v="474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d v="2015-05-06T02:04:03"/>
    <n v="1428285843"/>
    <x v="475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d v="2014-06-03T03:59:00"/>
    <n v="1398727441"/>
    <x v="476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d v="2012-05-18T20:02:14"/>
    <n v="1332187334"/>
    <x v="477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d v="2015-04-01T20:51:49"/>
    <n v="1425333109"/>
    <x v="478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d v="2014-11-21T10:47:15"/>
    <n v="1411379235"/>
    <x v="479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d v="2013-08-09T12:00:15"/>
    <n v="1373457615"/>
    <x v="480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d v="2012-10-10T16:08:09"/>
    <n v="1347293289"/>
    <x v="481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d v="2016-04-14T14:34:00"/>
    <n v="1458336690"/>
    <x v="482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d v="2013-01-29T04:44:32"/>
    <n v="1354250672"/>
    <x v="483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d v="2015-11-05T23:32:52"/>
    <n v="1443220372"/>
    <x v="484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d v="2013-05-17T12:08:19"/>
    <n v="1366200499"/>
    <x v="485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d v="2014-06-01T22:37:19"/>
    <n v="1399070239"/>
    <x v="486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d v="2016-12-25T15:16:34"/>
    <n v="1477491394"/>
    <x v="487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d v="2017-01-09T01:18:20"/>
    <n v="1481332700"/>
    <x v="488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d v="2012-01-05T11:33:00"/>
    <n v="1323084816"/>
    <x v="489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d v="2012-08-22T23:14:45"/>
    <n v="1343085285"/>
    <x v="490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d v="2016-01-27T23:34:59"/>
    <n v="1451345699"/>
    <x v="491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d v="2016-10-13T00:50:30"/>
    <n v="1471135830"/>
    <x v="492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d v="2015-05-20T17:25:38"/>
    <n v="1429550738"/>
    <x v="493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d v="2014-07-03T03:00:00"/>
    <n v="1402343765"/>
    <x v="494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d v="2015-07-16T19:51:45"/>
    <n v="1434484305"/>
    <x v="49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d v="2014-02-10T22:21:14"/>
    <n v="1386886874"/>
    <x v="496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d v="2014-12-25T05:00:00"/>
    <n v="1414889665"/>
    <x v="497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d v="2011-12-23T18:17:29"/>
    <n v="1321035449"/>
    <x v="498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d v="2009-10-12T20:59:00"/>
    <n v="1250630968"/>
    <x v="499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d v="2010-05-08T22:16:00"/>
    <n v="1268255751"/>
    <x v="500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d v="2011-07-09T05:37:31"/>
    <n v="1307597851"/>
    <x v="50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d v="2012-03-18T12:17:05"/>
    <n v="1329484625"/>
    <x v="502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d v="2015-01-17T12:38:23"/>
    <n v="1418906303"/>
    <x v="5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d v="2012-04-10T22:36:27"/>
    <n v="1328916987"/>
    <x v="504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d v="2015-12-25T02:21:26"/>
    <n v="1447122086"/>
    <x v="505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d v="2013-08-10T13:15:20"/>
    <n v="1373548520"/>
    <x v="506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d v="2012-10-19T23:00:57"/>
    <n v="1346799657"/>
    <x v="50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d v="2012-05-25T14:14:00"/>
    <n v="1332808501"/>
    <x v="508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d v="2015-06-28T15:09:30"/>
    <n v="1432912170"/>
    <x v="509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d v="2016-03-01T04:13:59"/>
    <n v="1454213639"/>
    <x v="510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d v="2013-04-06T06:16:22"/>
    <n v="1362640582"/>
    <x v="511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d v="2016-11-20T18:48:47"/>
    <n v="1475776127"/>
    <x v="512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d v="2016-08-15T07:00:00"/>
    <n v="1467387705"/>
    <x v="513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d v="2014-08-09T14:44:07"/>
    <n v="1405003447"/>
    <x v="514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d v="2015-12-29T11:46:41"/>
    <n v="1447933601"/>
    <x v="515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d v="2015-05-27T18:41:20"/>
    <n v="1427568080"/>
    <x v="516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d v="2017-02-02T14:46:01"/>
    <n v="1483454761"/>
    <x v="517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d v="2015-09-06T14:46:00"/>
    <n v="1438958824"/>
    <x v="518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d v="2012-12-05T09:23:41"/>
    <n v="1352107421"/>
    <x v="519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d v="2015-12-10T16:51:01"/>
    <n v="1447174261"/>
    <x v="520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d v="2016-11-01T04:59:00"/>
    <n v="1475460819"/>
    <x v="521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d v="2016-03-20T23:58:45"/>
    <n v="1456793925"/>
    <x v="522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d v="2015-09-21T03:11:16"/>
    <n v="1440213076"/>
    <x v="523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d v="2016-06-01T17:12:49"/>
    <n v="1462209169"/>
    <x v="524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d v="2014-09-13T09:37:21"/>
    <n v="1406713041"/>
    <x v="525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d v="2015-08-07T17:00:00"/>
    <n v="1436278344"/>
    <x v="526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d v="2017-02-17T16:05:00"/>
    <n v="1484715366"/>
    <x v="527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d v="2015-06-21T21:20:00"/>
    <n v="1433109907"/>
    <x v="528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d v="2017-01-11T05:00:00"/>
    <n v="1482281094"/>
    <x v="529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d v="2015-06-24T02:00:00"/>
    <n v="1433254268"/>
    <x v="530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d v="2016-12-17T06:59:00"/>
    <n v="1478050429"/>
    <x v="531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d v="2016-05-13T00:10:08"/>
    <n v="1460506208"/>
    <x v="532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d v="2016-05-16T10:26:05"/>
    <n v="1461320765"/>
    <x v="533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d v="2015-11-01T23:00:00"/>
    <n v="1443036470"/>
    <x v="534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d v="2017-01-06T13:05:05"/>
    <n v="1481115905"/>
    <x v="53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d v="2015-08-03T18:00:00"/>
    <n v="1435133807"/>
    <x v="536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d v="2015-11-04T19:26:31"/>
    <n v="1444069591"/>
    <x v="537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d v="2016-05-13T19:04:23"/>
    <n v="1460574263"/>
    <x v="538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d v="2016-07-05T01:11:47"/>
    <n v="1465866707"/>
    <x v="539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d v="2015-02-04T19:36:46"/>
    <n v="1420486606"/>
    <x v="540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d v="2015-10-29T01:07:14"/>
    <n v="1443488834"/>
    <x v="541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d v="2016-05-03T16:41:56"/>
    <n v="1457113316"/>
    <x v="542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d v="2014-11-01T02:12:42"/>
    <n v="1412215962"/>
    <x v="543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d v="2016-07-04T15:46:00"/>
    <n v="1465055160"/>
    <x v="544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d v="2015-11-15T15:13:09"/>
    <n v="1444140789"/>
    <x v="545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d v="2015-10-17T16:01:55"/>
    <n v="1441209715"/>
    <x v="546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d v="2016-02-10T16:42:44"/>
    <n v="1452530564"/>
    <x v="547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d v="2015-10-29T21:40:48"/>
    <n v="1443562848"/>
    <x v="5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d v="2015-07-08T15:17:02"/>
    <n v="1433776622"/>
    <x v="549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d v="2017-01-31T05:00:00"/>
    <n v="1484756245"/>
    <x v="550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d v="2015-08-01T17:53:00"/>
    <n v="1434609424"/>
    <x v="551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d v="2016-01-09T14:48:16"/>
    <n v="1447166896"/>
    <x v="552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d v="2014-11-14T18:16:31"/>
    <n v="1413393391"/>
    <x v="553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d v="2014-10-19T16:26:12"/>
    <n v="1411143972"/>
    <x v="554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d v="2016-06-12T08:29:03"/>
    <n v="1463128143"/>
    <x v="555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d v="2016-01-06T20:38:37"/>
    <n v="1449520717"/>
    <x v="556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d v="2016-12-02T23:36:43"/>
    <n v="1478126203"/>
    <x v="557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d v="2015-03-24T20:11:45"/>
    <n v="1424639505"/>
    <x v="558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d v="2015-12-13T06:47:40"/>
    <n v="1447397260"/>
    <x v="559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d v="2014-12-17T18:30:45"/>
    <n v="1416249045"/>
    <x v="560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d v="2015-10-26T15:48:33"/>
    <n v="1442850513"/>
    <x v="561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d v="2016-12-18T09:20:15"/>
    <n v="1479460815"/>
    <x v="562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d v="2015-02-17T01:40:47"/>
    <n v="1421545247"/>
    <x v="563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d v="2016-03-12T22:37:55"/>
    <n v="1455230275"/>
    <x v="564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d v="2015-07-10T18:50:49"/>
    <n v="1433962249"/>
    <x v="565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d v="2016-07-14T16:25:33"/>
    <n v="1465921533"/>
    <x v="566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d v="2015-01-01T20:13:14"/>
    <n v="1417551194"/>
    <x v="567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d v="2016-01-16T11:00:00"/>
    <n v="1449785223"/>
    <x v="568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d v="2016-01-01T20:20:12"/>
    <n v="1449087612"/>
    <x v="569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d v="2016-02-18T19:09:29"/>
    <n v="1453230569"/>
    <x v="570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d v="2015-07-27T03:59:00"/>
    <n v="1436297723"/>
    <x v="571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d v="2015-11-04T18:11:28"/>
    <n v="1444065088"/>
    <x v="572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d v="2015-01-18T01:12:00"/>
    <n v="1416445931"/>
    <x v="573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d v="2016-10-19T10:38:27"/>
    <n v="1474281507"/>
    <x v="574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d v="2015-06-13T16:37:23"/>
    <n v="1431621443"/>
    <x v="575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d v="2015-03-28T10:19:12"/>
    <n v="1422357552"/>
    <x v="576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d v="2016-05-20T14:08:22"/>
    <n v="1458569302"/>
    <x v="577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d v="2015-09-07T13:53:13"/>
    <n v="1439560393"/>
    <x v="578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d v="2014-12-25T20:27:03"/>
    <n v="1416947223"/>
    <x v="579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d v="2016-09-22T21:47:47"/>
    <n v="1471988867"/>
    <x v="580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d v="2015-08-02T00:18:24"/>
    <n v="1435882704"/>
    <x v="581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d v="2015-03-15T18:00:00"/>
    <n v="1424454319"/>
    <x v="582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d v="2015-03-19T21:31:27"/>
    <n v="1424212287"/>
    <x v="583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d v="2015-03-16T16:11:56"/>
    <n v="1423933916"/>
    <x v="584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d v="2015-12-01T00:00:00"/>
    <n v="1444123377"/>
    <x v="585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d v="2015-02-15T20:30:07"/>
    <n v="1421440207"/>
    <x v="586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d v="2015-04-16T18:10:33"/>
    <n v="1426615833"/>
    <x v="587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d v="2016-11-17T19:28:06"/>
    <n v="1474223286"/>
    <x v="588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d v="2015-07-08T14:44:59"/>
    <n v="1435070699"/>
    <x v="58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d v="2016-02-08T13:01:00"/>
    <n v="1452259131"/>
    <x v="590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d v="2015-07-22T13:02:10"/>
    <n v="1434978130"/>
    <x v="591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d v="2014-12-03T05:34:20"/>
    <n v="1414992860"/>
    <x v="592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d v="2015-04-06T15:15:45"/>
    <n v="1425744945"/>
    <x v="593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d v="2016-04-16T18:43:26"/>
    <n v="1458240206"/>
    <x v="594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d v="2015-05-04T01:40:38"/>
    <n v="1426815638"/>
    <x v="595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d v="2016-11-02T21:31:32"/>
    <n v="1475530292"/>
    <x v="596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d v="2016-07-31T16:00:00"/>
    <n v="1466787335"/>
    <x v="597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d v="2014-12-05T00:03:01"/>
    <n v="1415145781"/>
    <x v="598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d v="2015-03-08T15:16:00"/>
    <n v="1423769402"/>
    <x v="599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d v="2015-05-09T19:09:22"/>
    <n v="1426014562"/>
    <x v="600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d v="2014-12-26T20:35:39"/>
    <n v="1417034139"/>
    <x v="601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d v="2015-06-18T19:03:35"/>
    <n v="1432062215"/>
    <x v="602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d v="2014-08-14T15:20:23"/>
    <n v="1405437623"/>
    <x v="60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d v="2014-08-28T00:50:56"/>
    <n v="1406595056"/>
    <x v="604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d v="2015-08-23T08:35:08"/>
    <n v="1436430908"/>
    <x v="605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d v="2015-05-24T15:00:00"/>
    <n v="1428507409"/>
    <x v="606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d v="2015-11-22T20:48:56"/>
    <n v="1445629736"/>
    <x v="607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d v="2015-06-15T22:06:20"/>
    <n v="1431813980"/>
    <x v="608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d v="2015-11-29T01:49:04"/>
    <n v="1446166144"/>
    <x v="609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d v="2015-04-22T19:56:26"/>
    <n v="1427140586"/>
    <x v="610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d v="2016-01-19T13:27:17"/>
    <n v="1448026037"/>
    <x v="611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d v="2016-09-02T00:45:46"/>
    <n v="1470185146"/>
    <x v="612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d v="2015-10-01T04:59:00"/>
    <n v="1441022120"/>
    <x v="613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d v="2016-06-24T01:29:00"/>
    <n v="1464139740"/>
    <x v="614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d v="2015-09-25T02:55:59"/>
    <n v="1440557759"/>
    <x v="615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d v="2017-02-25T09:01:47"/>
    <n v="1485421307"/>
    <x v="616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d v="2015-05-08T08:14:03"/>
    <n v="1427184843"/>
    <x v="617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d v="2015-12-09T19:26:43"/>
    <n v="1447097203"/>
    <x v="618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d v="2014-11-25T16:36:30"/>
    <n v="1411745790"/>
    <x v="619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d v="2014-08-25T17:12:18"/>
    <n v="1405098738"/>
    <x v="620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d v="2016-07-07T23:42:17"/>
    <n v="1465342937"/>
    <x v="621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d v="2016-07-01T18:35:38"/>
    <n v="1465670138"/>
    <x v="622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d v="2015-05-28T00:13:17"/>
    <n v="1430179997"/>
    <x v="623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d v="2015-05-14T23:44:01"/>
    <n v="1429055041"/>
    <x v="624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d v="2017-03-26T20:29:37"/>
    <n v="1487971777"/>
    <x v="625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d v="2015-08-15T13:22:00"/>
    <n v="1436793939"/>
    <x v="626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d v="2016-03-14T23:00:00"/>
    <n v="1452842511"/>
    <x v="627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d v="2014-07-13T16:37:37"/>
    <n v="1402677457"/>
    <x v="628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d v="2016-05-14T15:18:28"/>
    <n v="1460647108"/>
    <x v="629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d v="2015-09-06T05:10:00"/>
    <n v="1438959121"/>
    <x v="630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d v="2016-05-28T18:32:09"/>
    <n v="1461954729"/>
    <x v="631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d v="2015-11-25T16:49:25"/>
    <n v="1445874565"/>
    <x v="632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d v="2016-06-17T23:00:00"/>
    <n v="1463469062"/>
    <x v="633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d v="2015-02-26T22:17:09"/>
    <n v="1422397029"/>
    <x v="634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d v="2015-04-12T02:12:42"/>
    <n v="1426212762"/>
    <x v="635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d v="2015-06-06T10:47:00"/>
    <n v="1430996150"/>
    <x v="636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d v="2017-02-25T23:04:00"/>
    <n v="1485558318"/>
    <x v="637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d v="2017-03-25T13:14:22"/>
    <n v="1485267262"/>
    <x v="638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d v="2014-10-13T13:59:55"/>
    <n v="1408024795"/>
    <x v="639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d v="2016-11-24T23:00:00"/>
    <n v="1478685915"/>
    <x v="640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d v="2015-08-13T13:40:48"/>
    <n v="1436881248"/>
    <x v="641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d v="2015-08-19T15:37:54"/>
    <n v="1436888274"/>
    <x v="642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d v="2015-05-31T15:24:35"/>
    <n v="1428333875"/>
    <x v="643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d v="2014-10-29T01:00:00"/>
    <n v="1410883139"/>
    <x v="644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d v="2016-08-12T00:37:54"/>
    <n v="1468370274"/>
    <x v="645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d v="2014-08-11T20:27:47"/>
    <n v="1405196867"/>
    <x v="646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d v="2016-03-17T17:25:49"/>
    <n v="1455647149"/>
    <x v="647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d v="2014-10-14T16:38:28"/>
    <n v="1410280708"/>
    <x v="64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d v="2014-09-16T21:53:33"/>
    <n v="1409090013"/>
    <x v="649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d v="2014-12-19T01:53:04"/>
    <n v="1413766384"/>
    <x v="650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d v="2014-12-13T00:25:11"/>
    <n v="1415838311"/>
    <x v="65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d v="2016-12-01T17:34:10"/>
    <n v="1478018050"/>
    <x v="652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d v="2015-08-20T14:50:40"/>
    <n v="1436885440"/>
    <x v="653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d v="2015-07-08T22:58:33"/>
    <n v="1433804313"/>
    <x v="654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d v="2015-03-12T21:58:32"/>
    <n v="1423609112"/>
    <x v="655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d v="2016-04-17T18:18:39"/>
    <n v="1455736719"/>
    <x v="656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d v="2015-12-23T20:17:52"/>
    <n v="1448309872"/>
    <x v="657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d v="2015-07-26T18:00:00"/>
    <n v="1435117889"/>
    <x v="658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d v="2015-08-23T14:14:55"/>
    <n v="1437747295"/>
    <x v="659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d v="2014-11-09T18:47:59"/>
    <n v="1412963279"/>
    <x v="660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d v="2016-10-23T15:29:19"/>
    <n v="1474644559"/>
    <x v="661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d v="2015-01-16T10:30:47"/>
    <n v="1418812247"/>
    <x v="662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d v="2015-07-18T20:14:16"/>
    <n v="1434658456"/>
    <x v="663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d v="2015-04-13T15:59:35"/>
    <n v="1426348775"/>
    <x v="664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d v="2017-01-13T17:04:21"/>
    <n v="1479143061"/>
    <x v="665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d v="2014-08-17T19:58:18"/>
    <n v="1405713498"/>
    <x v="666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d v="2016-10-29T08:57:43"/>
    <n v="1474275463"/>
    <x v="667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d v="2015-05-11T19:57:02"/>
    <n v="1427486222"/>
    <x v="668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d v="2016-07-06T15:00:58"/>
    <n v="1465225258"/>
    <x v="669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d v="2016-06-19T08:10:00"/>
    <n v="1463418120"/>
    <x v="67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d v="2015-01-14T04:00:00"/>
    <n v="1418315852"/>
    <x v="671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d v="2015-01-01T04:59:00"/>
    <n v="1417410964"/>
    <x v="672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d v="2014-09-01T20:10:17"/>
    <n v="1405714217"/>
    <x v="673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d v="2014-08-12T02:47:07"/>
    <n v="1402627627"/>
    <x v="674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d v="2015-01-01T06:59:00"/>
    <n v="1417558804"/>
    <x v="675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d v="2015-02-07T18:26:21"/>
    <n v="1420741581"/>
    <x v="676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d v="2016-06-28T09:41:35"/>
    <n v="1463218895"/>
    <x v="677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d v="2016-05-21T09:02:18"/>
    <n v="1461229338"/>
    <x v="67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d v="2016-09-03T16:41:49"/>
    <n v="1467736909"/>
    <x v="67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d v="2014-09-17T12:02:11"/>
    <n v="1407931331"/>
    <x v="680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d v="2016-10-26T19:20:04"/>
    <n v="1474917604"/>
    <x v="681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d v="2017-03-14T17:22:02"/>
    <n v="1486923722"/>
    <x v="68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d v="2016-10-31T21:36:04"/>
    <n v="1474493764"/>
    <x v="683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d v="2014-07-25T03:00:00"/>
    <n v="1403176891"/>
    <x v="684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d v="2015-01-12T20:47:52"/>
    <n v="1417207672"/>
    <x v="685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d v="2015-08-03T16:09:30"/>
    <n v="1436026170"/>
    <x v="686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d v="2017-02-05T18:00:53"/>
    <n v="1481133653"/>
    <x v="687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d v="2015-10-15T02:30:53"/>
    <n v="1442284253"/>
    <x v="688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d v="2016-12-08T04:59:00"/>
    <n v="1478016097"/>
    <x v="689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d v="2016-09-09T06:00:00"/>
    <n v="1469718841"/>
    <x v="690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d v="2015-07-01T00:40:46"/>
    <n v="1433292046"/>
    <x v="691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d v="2016-12-22T09:01:03"/>
    <n v="1479805263"/>
    <x v="692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d v="2015-04-30T19:23:47"/>
    <n v="1427829827"/>
    <x v="693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d v="2017-02-01T15:55:59"/>
    <n v="1483372559"/>
    <x v="694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d v="2014-10-31T12:30:20"/>
    <n v="1412166620"/>
    <x v="695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d v="2014-07-25T22:15:02"/>
    <n v="1403734502"/>
    <x v="696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d v="2016-02-03T12:33:09"/>
    <n v="1453206789"/>
    <x v="697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d v="2014-09-18T02:00:00"/>
    <n v="1408141245"/>
    <x v="698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d v="2013-11-22T16:00:00"/>
    <n v="1381923548"/>
    <x v="699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d v="2017-01-10T16:31:21"/>
    <n v="1481473881"/>
    <x v="700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d v="2014-07-23T15:54:40"/>
    <n v="1403538880"/>
    <x v="701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d v="2016-11-24T18:26:27"/>
    <n v="1477416387"/>
    <x v="702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d v="2017-01-31T23:32:00"/>
    <n v="1481150949"/>
    <x v="703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d v="2017-02-20T04:37:48"/>
    <n v="1482381468"/>
    <x v="704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d v="2017-01-21T11:47:58"/>
    <n v="1482407278"/>
    <x v="705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d v="2016-12-14T18:39:00"/>
    <n v="1478130783"/>
    <x v="706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d v="2017-01-01T15:55:27"/>
    <n v="1479830127"/>
    <x v="70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d v="2014-09-13T13:56:40"/>
    <n v="1405432600"/>
    <x v="708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d v="2014-12-05T00:59:19"/>
    <n v="1415149159"/>
    <x v="70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d v="2014-08-20T00:44:00"/>
    <n v="1405640302"/>
    <x v="710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d v="2016-12-14T12:01:08"/>
    <n v="1478257268"/>
    <x v="711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d v="2016-02-14T16:20:32"/>
    <n v="1452874832"/>
    <x v="71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d v="2016-06-05T12:42:12"/>
    <n v="1462538532"/>
    <x v="713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d v="2017-02-28T18:54:42"/>
    <n v="1483124082"/>
    <x v="714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d v="2015-11-05T03:10:40"/>
    <n v="1443233440"/>
    <x v="715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d v="2014-12-01T00:00:00"/>
    <n v="1414511307"/>
    <x v="716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d v="2014-09-05T20:30:02"/>
    <n v="1407357002"/>
    <x v="717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d v="2017-02-18T05:59:00"/>
    <n v="1484684247"/>
    <x v="718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d v="2016-02-23T00:57:56"/>
    <n v="1454979476"/>
    <x v="719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d v="2012-01-29T15:34:51"/>
    <n v="1325432091"/>
    <x v="720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d v="2014-08-01T13:43:27"/>
    <n v="1403012607"/>
    <x v="721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d v="2012-04-08T18:19:38"/>
    <n v="1331320778"/>
    <x v="722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d v="2015-07-30T03:59:00"/>
    <n v="1435606549"/>
    <x v="723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d v="2011-06-30T15:19:23"/>
    <n v="1306855163"/>
    <x v="724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d v="2015-12-13T15:01:52"/>
    <n v="1447426912"/>
    <x v="725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d v="2013-04-12T01:01:27"/>
    <n v="1363136487"/>
    <x v="726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d v="2013-01-14T21:20:00"/>
    <n v="1354580949"/>
    <x v="727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d v="2011-08-21T20:05:57"/>
    <n v="1310069157"/>
    <x v="728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d v="2012-09-19T04:27:41"/>
    <n v="1342844861"/>
    <x v="729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d v="2011-12-07T17:53:11"/>
    <n v="1320688391"/>
    <x v="730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d v="2012-01-22T06:00:00"/>
    <n v="1322852747"/>
    <x v="731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d v="2013-09-29T10:11:01"/>
    <n v="1375265461"/>
    <x v="732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d v="2013-12-20T10:04:52"/>
    <n v="1384941892"/>
    <x v="733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d v="2015-05-09T05:00:00"/>
    <n v="1428465420"/>
    <x v="734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d v="2014-12-04T00:39:00"/>
    <n v="1414975346"/>
    <x v="735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d v="2013-11-21T04:59:00"/>
    <n v="1383327440"/>
    <x v="736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d v="2014-02-14T20:00:00"/>
    <n v="1390890987"/>
    <x v="73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d v="2014-12-01T04:59:00"/>
    <n v="1414765794"/>
    <x v="738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d v="2014-08-11T12:03:49"/>
    <n v="1404907429"/>
    <x v="73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d v="2015-06-21T03:31:22"/>
    <n v="1433647882"/>
    <x v="740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d v="2013-06-11T15:33:26"/>
    <n v="1367940806"/>
    <x v="741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d v="2014-03-21T21:01:52"/>
    <n v="1392847312"/>
    <x v="74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d v="2012-04-16T21:00:00"/>
    <n v="1332435685"/>
    <x v="743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d v="2012-12-13T22:58:23"/>
    <n v="1352847503"/>
    <x v="744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d v="2013-05-03T13:44:05"/>
    <n v="1364996645"/>
    <x v="7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d v="2012-09-23T03:59:00"/>
    <n v="1346806909"/>
    <x v="746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d v="2015-01-15T10:54:00"/>
    <n v="1418649019"/>
    <x v="747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d v="2014-08-10T20:19:26"/>
    <n v="1405109966"/>
    <x v="748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d v="2017-01-28T22:35:30"/>
    <n v="1483050930"/>
    <x v="749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d v="2013-02-24T21:04:32"/>
    <n v="1359147872"/>
    <x v="750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d v="2011-08-04T15:07:55"/>
    <n v="1308496075"/>
    <x v="751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d v="2016-10-16T11:00:00"/>
    <n v="1474884417"/>
    <x v="752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d v="2015-02-14T14:09:51"/>
    <n v="1421330991"/>
    <x v="753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d v="2013-01-05T17:58:41"/>
    <n v="1354816721"/>
    <x v="754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d v="2013-05-20T00:41:00"/>
    <n v="1366381877"/>
    <x v="755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d v="2011-04-18T17:24:19"/>
    <n v="1297880659"/>
    <x v="756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d v="2012-12-06T01:18:34"/>
    <n v="1353547114"/>
    <x v="757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d v="2010-10-08T20:04:28"/>
    <n v="1283976268"/>
    <x v="75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d v="2014-07-09T07:55:39"/>
    <n v="1401436539"/>
    <x v="75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d v="2016-11-26T19:20:13"/>
    <n v="1477592413"/>
    <x v="760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d v="2014-02-02T18:02:06"/>
    <n v="1388772126"/>
    <x v="761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d v="2016-12-04T06:00:00"/>
    <n v="1479328570"/>
    <x v="762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d v="2013-08-15T10:43:28"/>
    <n v="1373971408"/>
    <x v="763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d v="2015-09-10T04:09:21"/>
    <n v="1439266161"/>
    <x v="764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d v="2014-10-19T13:01:24"/>
    <n v="1411131684"/>
    <x v="765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d v="2015-02-16T18:48:03"/>
    <n v="1421520483"/>
    <x v="766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d v="2015-05-21T03:26:50"/>
    <n v="1429586810"/>
    <x v="767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d v="2013-12-16T04:58:10"/>
    <n v="1384577890"/>
    <x v="768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d v="2013-12-26T23:54:54"/>
    <n v="1385510094"/>
    <x v="769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d v="2013-02-24T23:59:29"/>
    <n v="1358294369"/>
    <x v="770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d v="2016-01-30T19:46:42"/>
    <n v="1449863202"/>
    <x v="771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d v="2009-11-01T03:59:00"/>
    <n v="1252718519"/>
    <x v="772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d v="2015-05-10T23:01:00"/>
    <n v="1428341985"/>
    <x v="773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d v="2014-02-23T18:43:38"/>
    <n v="1390589018"/>
    <x v="774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d v="2011-12-16T01:26:35"/>
    <n v="1321406795"/>
    <x v="77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d v="2015-10-11T05:00:00"/>
    <n v="1441297645"/>
    <x v="776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d v="2013-07-31T23:32:57"/>
    <n v="1372721577"/>
    <x v="7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d v="2014-04-30T16:51:20"/>
    <n v="1396284680"/>
    <x v="778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d v="2010-10-15T04:00:00"/>
    <n v="1284567905"/>
    <x v="779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d v="2011-05-03T16:10:25"/>
    <n v="1301847025"/>
    <x v="780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d v="2013-06-08T00:01:14"/>
    <n v="1368057674"/>
    <x v="781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d v="2012-08-25T18:11:42"/>
    <n v="1343326302"/>
    <x v="78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d v="2012-04-27T22:00:00"/>
    <n v="1332182049"/>
    <x v="783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d v="2014-03-17T02:35:19"/>
    <n v="1391571319"/>
    <x v="784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d v="2013-02-28T14:15:15"/>
    <n v="1359468915"/>
    <x v="78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d v="2012-05-11T15:47:00"/>
    <n v="1331774434"/>
    <x v="786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d v="2013-11-01T15:03:46"/>
    <n v="1380726226"/>
    <x v="787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d v="2012-07-07T03:59:00"/>
    <n v="1338336588"/>
    <x v="7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d v="2013-01-21T07:59:00"/>
    <n v="1357187280"/>
    <x v="789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d v="2013-02-01T01:08:59"/>
    <n v="1357088939"/>
    <x v="790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d v="2013-11-13T05:59:00"/>
    <n v="1381430646"/>
    <x v="791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d v="2013-11-07T21:58:03"/>
    <n v="1381265883"/>
    <x v="792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d v="2013-07-03T04:59:00"/>
    <n v="1371491244"/>
    <x v="793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d v="2011-09-05T17:06:00"/>
    <n v="1310438737"/>
    <x v="794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d v="2012-04-07T04:59:00"/>
    <n v="1330094566"/>
    <x v="795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d v="2013-09-15T21:10:00"/>
    <n v="1376687485"/>
    <x v="796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d v="2012-04-29T04:00:00"/>
    <n v="1332978688"/>
    <x v="797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d v="2014-09-30T14:09:47"/>
    <n v="1409494187"/>
    <x v="798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d v="2012-04-27T16:00:46"/>
    <n v="1332950446"/>
    <x v="799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d v="2014-09-11T10:24:14"/>
    <n v="1407839054"/>
    <x v="800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d v="2011-07-01T19:05:20"/>
    <n v="1306955120"/>
    <x v="801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d v="2012-09-17T04:05:00"/>
    <n v="1343867524"/>
    <x v="802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d v="2011-05-29T01:00:00"/>
    <n v="1304376478"/>
    <x v="803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d v="2011-07-23T03:59:00"/>
    <n v="1309919526"/>
    <x v="804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d v="2011-07-16T23:00:00"/>
    <n v="1306525512"/>
    <x v="805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d v="2011-09-07T16:35:39"/>
    <n v="1312821339"/>
    <x v="806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d v="2017-03-01T02:00:00"/>
    <n v="1485270311"/>
    <x v="807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d v="2014-12-22T04:59:00"/>
    <n v="1416363886"/>
    <x v="808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d v="2014-01-19T20:00:30"/>
    <n v="1387569630"/>
    <x v="809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d v="2012-09-01T01:21:02"/>
    <n v="1343870462"/>
    <x v="810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d v="2013-07-10T16:52:00"/>
    <n v="1371569202"/>
    <x v="811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d v="2013-03-01T13:58:00"/>
    <n v="1357604752"/>
    <x v="81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d v="2012-07-20T23:02:45"/>
    <n v="1340233365"/>
    <x v="813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d v="2011-05-31T18:04:00"/>
    <n v="1305568201"/>
    <x v="814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d v="2014-11-01T22:01:43"/>
    <n v="1412287303"/>
    <x v="815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d v="2013-04-09T06:30:00"/>
    <n v="1362776043"/>
    <x v="816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d v="2012-03-11T04:59:00"/>
    <n v="1326810211"/>
    <x v="817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d v="2012-08-07T17:01:00"/>
    <n v="1343682681"/>
    <x v="818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d v="2013-12-21T04:44:00"/>
    <n v="1386806254"/>
    <x v="819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d v="2014-06-09T05:00:00"/>
    <n v="1399666342"/>
    <x v="820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d v="2015-05-04T04:01:00"/>
    <n v="1427753265"/>
    <x v="821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d v="2012-10-05T22:44:10"/>
    <n v="1346885050"/>
    <x v="822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d v="2015-03-22T22:20:52"/>
    <n v="1424474452"/>
    <x v="823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d v="2010-04-18T06:59:00"/>
    <n v="1268459318"/>
    <x v="824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d v="2012-10-29T07:21:24"/>
    <n v="1349335284"/>
    <x v="825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d v="2012-03-25T23:55:30"/>
    <n v="1330908930"/>
    <x v="826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d v="2012-02-14T19:49:00"/>
    <n v="1326972107"/>
    <x v="82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d v="2012-06-25T16:24:00"/>
    <n v="1339549982"/>
    <x v="828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d v="2016-07-13T19:14:00"/>
    <n v="1463253240"/>
    <x v="829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d v="2013-03-22T11:37:05"/>
    <n v="1361363825"/>
    <x v="830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d v="2012-04-27T15:31:34"/>
    <n v="1332948694"/>
    <x v="831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d v="2012-01-21T08:13:00"/>
    <n v="1321978335"/>
    <x v="832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d v="2014-04-19T21:04:35"/>
    <n v="1395349475"/>
    <x v="833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d v="2013-07-01T03:59:00"/>
    <n v="1369770292"/>
    <x v="834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d v="2012-05-19T03:00:00"/>
    <n v="1333709958"/>
    <x v="835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d v="2013-10-07T01:21:58"/>
    <n v="1378516918"/>
    <x v="836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d v="2014-05-01T23:57:42"/>
    <n v="1396396662"/>
    <x v="837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d v="2012-01-17T21:33:05"/>
    <n v="1324243985"/>
    <x v="838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d v="2012-09-22T18:19:16"/>
    <n v="1345745956"/>
    <x v="839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d v="2016-09-24T05:26:27"/>
    <n v="1472102787"/>
    <x v="840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d v="2014-11-10T21:07:43"/>
    <n v="1413058063"/>
    <x v="841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d v="2013-10-14T03:59:00"/>
    <n v="1378735983"/>
    <x v="842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d v="2016-12-08T08:00:00"/>
    <n v="1479708680"/>
    <x v="843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d v="2014-11-01T04:59:00"/>
    <n v="1411489552"/>
    <x v="844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d v="2016-09-05T03:59:00"/>
    <n v="1469595396"/>
    <x v="845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d v="2014-03-10T14:00:00"/>
    <n v="1393233855"/>
    <x v="846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d v="2015-07-10T19:09:36"/>
    <n v="1433963376"/>
    <x v="847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d v="2015-04-14T19:00:33"/>
    <n v="1426446033"/>
    <x v="848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d v="2015-03-16T02:34:24"/>
    <n v="1424057664"/>
    <x v="849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d v="2016-04-25T04:59:00"/>
    <n v="1458762717"/>
    <x v="850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d v="2016-07-31T19:45:00"/>
    <n v="1464815253"/>
    <x v="851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d v="2016-10-24T21:00:00"/>
    <n v="1476386395"/>
    <x v="852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d v="2015-02-16T19:58:29"/>
    <n v="1421524709"/>
    <x v="853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d v="2016-12-28T05:05:46"/>
    <n v="1480309546"/>
    <x v="854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d v="2016-07-24T03:00:17"/>
    <n v="1466737217"/>
    <x v="855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d v="2016-10-25T19:00:00"/>
    <n v="1472282956"/>
    <x v="8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d v="2015-11-25T14:57:11"/>
    <n v="1444831031"/>
    <x v="857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d v="2015-04-15T22:59:00"/>
    <n v="1426528418"/>
    <x v="85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d v="2015-06-04T00:00:00"/>
    <n v="1430768468"/>
    <x v="859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d v="2013-11-22T12:35:13"/>
    <n v="1382528113"/>
    <x v="860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d v="2016-09-16T23:10:04"/>
    <n v="1471475404"/>
    <x v="861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d v="2013-11-11T14:19:08"/>
    <n v="1381583948"/>
    <x v="862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d v="2012-02-12T02:49:26"/>
    <n v="1326422966"/>
    <x v="863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d v="2013-10-16T09:59:00"/>
    <n v="1379990038"/>
    <x v="864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d v="2013-01-16T18:33:17"/>
    <n v="1353177197"/>
    <x v="865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d v="2015-02-28T15:10:00"/>
    <n v="1421853518"/>
    <x v="866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d v="2009-12-01T04:59:00"/>
    <n v="1254450706"/>
    <x v="867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d v="2014-01-07T00:39:58"/>
    <n v="1386463198"/>
    <x v="86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d v="2013-04-08T19:17:37"/>
    <n v="1362860257"/>
    <x v="869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d v="2013-09-01T00:32:03"/>
    <n v="1375403523"/>
    <x v="870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d v="2013-11-29T14:28:15"/>
    <n v="1383139695"/>
    <x v="871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d v="2011-03-10T19:48:47"/>
    <n v="1295898527"/>
    <x v="872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d v="2012-11-11T05:00:40"/>
    <n v="1349150440"/>
    <x v="873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d v="2013-05-04T14:00:34"/>
    <n v="1365084034"/>
    <x v="87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d v="2015-09-21T17:22:11"/>
    <n v="1441128131"/>
    <x v="875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d v="2013-02-04T11:55:27"/>
    <n v="1357127727"/>
    <x v="876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d v="2013-12-19T18:56:00"/>
    <n v="1384887360"/>
    <x v="877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d v="2010-12-23T05:35:24"/>
    <n v="1290490524"/>
    <x v="878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d v="2012-05-29T19:55:05"/>
    <n v="1336506905"/>
    <x v="879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d v="2012-10-30T07:42:18"/>
    <n v="1348731738"/>
    <x v="880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d v="2012-01-14T06:01:26"/>
    <n v="1322632886"/>
    <x v="881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d v="2011-09-06T20:39:10"/>
    <n v="1312490350"/>
    <x v="882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d v="2016-03-02T22:27:15"/>
    <n v="1451773635"/>
    <x v="883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d v="2012-05-12T02:31:00"/>
    <n v="1331666146"/>
    <x v="884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d v="2016-12-30T22:35:11"/>
    <n v="1481322911"/>
    <x v="885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d v="2016-09-15T20:53:33"/>
    <n v="1471812813"/>
    <x v="886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d v="2012-05-27T23:00:55"/>
    <n v="1335567655"/>
    <x v="887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d v="2011-09-01T06:00:00"/>
    <n v="1311789885"/>
    <x v="888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d v="2014-10-05T18:49:03"/>
    <n v="1409942943"/>
    <x v="889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d v="2013-11-21T17:46:19"/>
    <n v="1382460379"/>
    <x v="890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d v="2014-08-21T00:45:30"/>
    <n v="1405989930"/>
    <x v="891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d v="2010-08-01T04:00:00"/>
    <n v="1273121283"/>
    <x v="892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d v="2015-04-01T20:32:43"/>
    <n v="1425331963"/>
    <x v="89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d v="2016-06-05T23:33:30"/>
    <n v="1462577610"/>
    <x v="894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d v="2010-10-25T03:03:49"/>
    <n v="1284087829"/>
    <x v="895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d v="2015-08-28T04:00:00"/>
    <n v="1438549026"/>
    <x v="89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d v="2012-11-28T17:31:48"/>
    <n v="1351528308"/>
    <x v="897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d v="2012-01-15T18:11:50"/>
    <n v="1322763110"/>
    <x v="898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d v="2011-05-28T02:22:42"/>
    <n v="1302661362"/>
    <x v="899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d v="2016-03-30T19:23:22"/>
    <n v="1456777402"/>
    <x v="900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d v="2010-06-08T19:11:00"/>
    <n v="1272050914"/>
    <x v="901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d v="2014-08-30T15:30:00"/>
    <n v="1404947422"/>
    <x v="90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d v="2012-09-23T02:25:00"/>
    <n v="1346180780"/>
    <x v="903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d v="2016-01-03T01:55:37"/>
    <n v="1449194137"/>
    <x v="904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d v="2011-01-24T05:45:26"/>
    <n v="1290663926"/>
    <x v="905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d v="2014-03-13T03:33:10"/>
    <n v="1392093190"/>
    <x v="906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d v="2011-09-11T04:37:03"/>
    <n v="1313123823"/>
    <x v="907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d v="2010-07-27T04:59:00"/>
    <n v="1276283655"/>
    <x v="908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d v="2012-07-23T04:00:00"/>
    <n v="1340296440"/>
    <x v="909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d v="2017-03-03T13:05:19"/>
    <n v="1483362319"/>
    <x v="910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d v="2014-01-24T00:07:25"/>
    <n v="1388707645"/>
    <x v="911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d v="2012-12-11T03:37:27"/>
    <n v="1350009447"/>
    <x v="912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d v="2012-05-05T03:20:19"/>
    <n v="1333596019"/>
    <x v="913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d v="2012-08-25T18:19:07"/>
    <n v="1343326747"/>
    <x v="914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d v="2012-03-01T04:59:00"/>
    <n v="1327853914"/>
    <x v="915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d v="2010-10-22T05:00:00"/>
    <n v="1284409734"/>
    <x v="916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d v="2014-07-14T02:30:00"/>
    <n v="1402612730"/>
    <x v="917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d v="2014-12-01T22:59:21"/>
    <n v="1414879161"/>
    <x v="918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d v="2012-12-19T15:24:05"/>
    <n v="1352906645"/>
    <x v="919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d v="2013-11-14T17:07:02"/>
    <n v="1381853222"/>
    <x v="920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d v="2011-12-12T05:06:16"/>
    <n v="1320033976"/>
    <x v="921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d v="2014-10-01T12:43:13"/>
    <n v="1409143393"/>
    <x v="922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d v="2014-11-22T00:02:03"/>
    <n v="1414018923"/>
    <x v="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d v="2013-02-13T22:37:49"/>
    <n v="1358203069"/>
    <x v="924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d v="2013-11-27T22:08:31"/>
    <n v="1382994511"/>
    <x v="925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d v="2010-07-08T22:40:00"/>
    <n v="1276043330"/>
    <x v="926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d v="2012-05-14T19:44:55"/>
    <n v="1334432695"/>
    <x v="927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d v="2012-11-18T00:00:00"/>
    <n v="1348864913"/>
    <x v="928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d v="2012-04-09T04:42:49"/>
    <n v="1331358169"/>
    <x v="92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d v="2010-06-25T21:32:00"/>
    <n v="1273874306"/>
    <x v="930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d v="2014-03-16T22:00:00"/>
    <n v="1392021502"/>
    <x v="931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d v="2013-03-22T22:15:45"/>
    <n v="1360106145"/>
    <x v="932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d v="2014-05-12T04:03:29"/>
    <n v="1394683409"/>
    <x v="933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d v="2014-05-04T06:00:00"/>
    <n v="1396633284"/>
    <x v="93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d v="2016-01-29T08:00:29"/>
    <n v="1451462429"/>
    <x v="935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d v="2012-01-18T20:00:00"/>
    <n v="1323131689"/>
    <x v="936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d v="2013-11-03T20:09:17"/>
    <n v="1380913757"/>
    <x v="93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d v="2012-09-02T11:30:48"/>
    <n v="1343993448"/>
    <x v="93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d v="2013-06-30T19:58:00"/>
    <n v="1369246738"/>
    <x v="939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d v="2015-08-11T00:12:06"/>
    <n v="1435363926"/>
    <x v="940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d v="2017-02-10T02:19:05"/>
    <n v="1484101145"/>
    <x v="941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d v="2016-02-18T20:14:20"/>
    <n v="1452716060"/>
    <x v="942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d v="2016-11-29T17:01:45"/>
    <n v="1477843305"/>
    <x v="943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d v="2016-04-18T14:00:00"/>
    <n v="1458050450"/>
    <x v="944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d v="2017-02-18T23:59:00"/>
    <n v="1482958626"/>
    <x v="945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d v="2016-09-09T18:00:48"/>
    <n v="1470852048"/>
    <x v="946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d v="2016-06-30T18:45:06"/>
    <n v="1462128306"/>
    <x v="947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d v="2016-03-12T19:52:44"/>
    <n v="1455220364"/>
    <x v="948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d v="2016-02-21T01:02:56"/>
    <n v="1450832576"/>
    <x v="949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d v="2016-01-17T18:01:01"/>
    <n v="1450461661"/>
    <x v="950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d v="2016-06-04T15:41:12"/>
    <n v="1461166872"/>
    <x v="951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d v="2016-11-18T15:43:32"/>
    <n v="1476888212"/>
    <x v="95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d v="2015-01-25T03:56:39"/>
    <n v="1419566199"/>
    <x v="953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d v="2015-08-20T20:00:39"/>
    <n v="1436472039"/>
    <x v="954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d v="2016-09-13T07:05:00"/>
    <n v="1470294300"/>
    <x v="955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d v="2015-04-26T20:55:59"/>
    <n v="1424901359"/>
    <x v="956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d v="2016-11-17T14:15:33"/>
    <n v="1476710133"/>
    <x v="957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d v="2015-04-10T04:59:00"/>
    <n v="1426792563"/>
    <x v="958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d v="2015-01-19T04:11:05"/>
    <n v="1419048665"/>
    <x v="959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d v="2017-03-14T14:02:35"/>
    <n v="1485874955"/>
    <x v="960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d v="2017-02-20T19:00:00"/>
    <n v="1483634335"/>
    <x v="961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d v="2016-02-11T17:05:53"/>
    <n v="1451927153"/>
    <x v="962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d v="2016-10-17T15:15:19"/>
    <n v="1473693319"/>
    <x v="963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d v="2015-09-01T15:05:19"/>
    <n v="1437663919"/>
    <x v="964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d v="2016-10-26T03:59:00"/>
    <n v="1474676646"/>
    <x v="965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d v="2016-10-06T15:15:32"/>
    <n v="1473174932"/>
    <x v="966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d v="2016-04-22T05:06:14"/>
    <n v="1456121174"/>
    <x v="967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d v="2014-08-15T20:20:34"/>
    <n v="1405542034"/>
    <x v="968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d v="2017-02-09T07:16:47"/>
    <n v="1483773407"/>
    <x v="969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d v="2017-01-23T04:59:00"/>
    <n v="1481951853"/>
    <x v="970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d v="2015-06-01T17:01:00"/>
    <n v="1429290060"/>
    <x v="971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d v="2014-09-04T06:59:00"/>
    <n v="1407271598"/>
    <x v="972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d v="2015-11-09T01:21:33"/>
    <n v="1441844493"/>
    <x v="97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d v="2016-03-25T16:59:16"/>
    <n v="1456336756"/>
    <x v="974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d v="2016-06-28T16:43:05"/>
    <n v="1461948185"/>
    <x v="97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d v="2015-08-14T01:24:57"/>
    <n v="1435627497"/>
    <x v="976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d v="2016-02-21T22:36:37"/>
    <n v="1453502197"/>
    <x v="97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d v="2016-02-25T07:25:01"/>
    <n v="1453793101"/>
    <x v="978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d v="2016-06-20T18:59:00"/>
    <n v="1463392828"/>
    <x v="979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d v="2014-11-30T22:42:02"/>
    <n v="1413495722"/>
    <x v="980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d v="2014-08-09T22:43:42"/>
    <n v="1405032222"/>
    <x v="981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d v="2016-10-02T18:04:46"/>
    <n v="1472839486"/>
    <x v="982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d v="2016-08-23T20:54:00"/>
    <n v="1469289685"/>
    <x v="983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d v="2015-03-28T01:46:48"/>
    <n v="1424918808"/>
    <x v="984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d v="2015-12-31T23:00:00"/>
    <n v="1449011610"/>
    <x v="985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d v="2016-01-10T00:00:00"/>
    <n v="1447698300"/>
    <x v="986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d v="2014-06-23T07:04:10"/>
    <n v="1400051050"/>
    <x v="987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d v="2016-10-01T08:33:45"/>
    <n v="1472718825"/>
    <x v="988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d v="2016-09-28T22:24:55"/>
    <n v="1472509495"/>
    <x v="989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d v="2014-09-03T18:49:24"/>
    <n v="1407178164"/>
    <x v="990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d v="2016-07-12T18:51:00"/>
    <n v="1466186988"/>
    <x v="991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d v="2016-05-07T21:11:59"/>
    <n v="1457475119"/>
    <x v="992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d v="2016-11-12T05:00:00"/>
    <n v="1476054568"/>
    <x v="993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d v="2014-11-30T22:59:00"/>
    <n v="1412835530"/>
    <x v="994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d v="2014-11-29T16:00:00"/>
    <n v="1415140480"/>
    <x v="995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d v="2014-07-27T15:27:00"/>
    <n v="1403902060"/>
    <x v="996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d v="2014-11-28T03:28:17"/>
    <n v="1414549697"/>
    <x v="9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d v="2015-11-19T05:03:21"/>
    <n v="1444017801"/>
    <x v="998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d v="2014-11-13T08:02:00"/>
    <n v="1413270690"/>
    <x v="999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d v="2017-03-15T00:26:00"/>
    <n v="1484357160"/>
    <x v="100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d v="2017-01-30T17:16:53"/>
    <n v="1481908613"/>
    <x v="1001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d v="2015-12-17T05:59:00"/>
    <n v="1447777514"/>
    <x v="1002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d v="2017-03-16T16:01:01"/>
    <n v="1487091661"/>
    <x v="1003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d v="2016-02-18T17:00:27"/>
    <n v="1453222827"/>
    <x v="1004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d v="2015-10-30T14:59:43"/>
    <n v="1443538783"/>
    <x v="1005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d v="2014-12-12T07:11:00"/>
    <n v="1417654672"/>
    <x v="1006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d v="2016-12-14T15:00:23"/>
    <n v="1478095223"/>
    <x v="1007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d v="2016-12-28T19:25:15"/>
    <n v="1480361115"/>
    <x v="1008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d v="2016-06-19T14:30:46"/>
    <n v="1463754646"/>
    <x v="1009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d v="2016-09-05T02:59:00"/>
    <n v="1468180462"/>
    <x v="1010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d v="2014-12-18T21:33:15"/>
    <n v="1415050395"/>
    <x v="1011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d v="2017-01-24T10:34:12"/>
    <n v="1481366052"/>
    <x v="101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d v="2015-12-29T20:00:00"/>
    <n v="1449000056"/>
    <x v="1013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d v="2015-01-01T00:03:35"/>
    <n v="1415750615"/>
    <x v="1014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d v="2015-11-25T22:04:55"/>
    <n v="1445893495"/>
    <x v="101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d v="2016-04-07T01:34:16"/>
    <n v="1456108456"/>
    <x v="101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d v="2015-11-21T17:12:15"/>
    <n v="1444666335"/>
    <x v="1017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d v="2016-07-14T11:48:53"/>
    <n v="1465904933"/>
    <x v="1018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d v="2015-02-04T23:22:29"/>
    <n v="1420500149"/>
    <x v="101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d v="2015-06-02T00:47:00"/>
    <n v="1430617209"/>
    <x v="1020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d v="2015-10-17T04:00:00"/>
    <n v="1443074571"/>
    <x v="102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d v="2015-05-17T15:31:17"/>
    <n v="1429284677"/>
    <x v="1022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d v="2015-06-20T22:04:21"/>
    <n v="1432245861"/>
    <x v="1023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d v="2016-01-31T13:56:03"/>
    <n v="1451656563"/>
    <x v="1024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d v="2015-03-16T19:00:37"/>
    <n v="1423944037"/>
    <x v="1025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d v="2016-03-31T08:46:56"/>
    <n v="1456480016"/>
    <x v="102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d v="2014-10-23T00:49:07"/>
    <n v="1411433347"/>
    <x v="102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d v="2017-03-06T20:00:00"/>
    <n v="1484924605"/>
    <x v="1028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d v="2015-04-04T21:59:00"/>
    <n v="1423501507"/>
    <x v="1029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d v="2016-09-12T11:35:49"/>
    <n v="1472470549"/>
    <x v="1030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d v="2015-12-16T18:20:10"/>
    <n v="1447698010"/>
    <x v="1031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d v="2016-06-23T16:00:25"/>
    <n v="1464105625"/>
    <x v="1032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d v="2016-12-12T17:34:40"/>
    <n v="1479144880"/>
    <x v="1033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d v="2016-08-05T03:59:00"/>
    <n v="1467604804"/>
    <x v="103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d v="2015-02-11T15:23:40"/>
    <n v="1421076220"/>
    <x v="1035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d v="2013-01-07T08:00:00"/>
    <n v="1354790790"/>
    <x v="1036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d v="2015-05-18T05:00:00"/>
    <n v="1429991062"/>
    <x v="1037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d v="2016-03-19T04:33:43"/>
    <n v="1455773623"/>
    <x v="1038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d v="2016-12-13T07:59:00"/>
    <n v="1479436646"/>
    <x v="1039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d v="2016-08-27T17:00:09"/>
    <n v="1469725209"/>
    <x v="1040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d v="2014-07-31T01:26:32"/>
    <n v="1405041992"/>
    <x v="1041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d v="2014-09-12T10:00:00"/>
    <n v="1406824948"/>
    <x v="1042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d v="2015-05-20T06:04:15"/>
    <n v="1429509855"/>
    <x v="1043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d v="2015-03-05T20:27:00"/>
    <n v="1420668801"/>
    <x v="1044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d v="2014-08-23T20:59:10"/>
    <n v="1406235550"/>
    <x v="1045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d v="2015-12-26T20:26:00"/>
    <n v="1447273560"/>
    <x v="1046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d v="2014-11-05T20:38:35"/>
    <n v="1412624315"/>
    <x v="1047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d v="2016-09-25T01:16:29"/>
    <n v="1471310189"/>
    <x v="1048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d v="2016-02-12T10:20:45"/>
    <n v="1452680445"/>
    <x v="1049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d v="2015-09-14T19:07:57"/>
    <n v="1439665677"/>
    <x v="1050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d v="2014-08-27T00:20:25"/>
    <n v="1406679625"/>
    <x v="1051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d v="2016-06-06T20:09:00"/>
    <n v="1461438495"/>
    <x v="1052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d v="2017-03-06T04:08:52"/>
    <n v="1486613332"/>
    <x v="1053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d v="2014-08-10T22:00:00"/>
    <n v="1405110399"/>
    <x v="1054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d v="2016-03-07T23:49:05"/>
    <n v="1454802545"/>
    <x v="105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d v="2015-04-24T16:16:17"/>
    <n v="1424711777"/>
    <x v="1056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d v="2016-12-04T21:54:43"/>
    <n v="1478292883"/>
    <x v="1057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d v="2015-03-26T00:00:00"/>
    <n v="1423777043"/>
    <x v="1058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d v="2015-03-13T17:57:36"/>
    <n v="1423681056"/>
    <x v="1059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d v="2015-04-15T21:54:53"/>
    <n v="1426542893"/>
    <x v="1060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d v="2016-05-02T01:00:00"/>
    <n v="1456987108"/>
    <x v="1061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d v="2016-07-12T19:22:21"/>
    <n v="1467746541"/>
    <x v="1062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d v="2016-08-31T00:44:22"/>
    <n v="1470012262"/>
    <x v="1063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d v="2013-07-07T05:28:23"/>
    <n v="1369286903"/>
    <x v="1064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d v="2014-02-19T09:08:42"/>
    <n v="1390381722"/>
    <x v="1065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d v="2013-08-04T23:06:22"/>
    <n v="1371769582"/>
    <x v="1066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d v="2013-12-21T20:32:11"/>
    <n v="1385065931"/>
    <x v="1067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d v="2016-04-10T07:54:24"/>
    <n v="1457686464"/>
    <x v="1068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d v="2013-11-26T06:30:59"/>
    <n v="1382679059"/>
    <x v="106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d v="2012-10-01T00:17:02"/>
    <n v="1347322622"/>
    <x v="1070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d v="2015-11-17T19:04:53"/>
    <n v="1445191493"/>
    <x v="1071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d v="2014-02-05T19:58:17"/>
    <n v="1389038297"/>
    <x v="1072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d v="2011-10-16T23:09:01"/>
    <n v="1316214541"/>
    <x v="1073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d v="2014-01-04T04:09:05"/>
    <n v="1386216545"/>
    <x v="1074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d v="2012-05-06T21:41:56"/>
    <n v="1333748516"/>
    <x v="1075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d v="2014-09-11T09:04:10"/>
    <n v="1405674250"/>
    <x v="1076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d v="2016-01-14T04:00:11"/>
    <n v="1450152011"/>
    <x v="1077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d v="2011-07-22T04:42:01"/>
    <n v="1307421721"/>
    <x v="1078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d v="2016-05-14T13:35:36"/>
    <n v="1461072936"/>
    <x v="1079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d v="2014-05-11T03:18:53"/>
    <n v="1397186333"/>
    <x v="1080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d v="2015-01-28T22:14:52"/>
    <n v="1419891292"/>
    <x v="1081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d v="2012-08-10T21:44:48"/>
    <n v="1342043088"/>
    <x v="1082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d v="2014-08-02T15:49:43"/>
    <n v="1401810583"/>
    <x v="10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d v="2014-08-08T21:53:24"/>
    <n v="1404942804"/>
    <x v="108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d v="2016-03-14T15:06:15"/>
    <n v="1455379575"/>
    <x v="108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d v="2014-08-24T20:48:11"/>
    <n v="1406321291"/>
    <x v="1086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d v="2014-06-15T17:08:07"/>
    <n v="1400260087"/>
    <x v="1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d v="2014-04-24T19:11:07"/>
    <n v="1395774667"/>
    <x v="1088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d v="2015-06-26T04:32:55"/>
    <n v="1432701175"/>
    <x v="1089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d v="2015-05-29T04:27:33"/>
    <n v="1430281653"/>
    <x v="1090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d v="2016-04-10T18:41:12"/>
    <n v="1457725272"/>
    <x v="1091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d v="2013-01-06T00:37:18"/>
    <n v="1354840638"/>
    <x v="1092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d v="2016-02-11T23:22:17"/>
    <n v="1453936937"/>
    <x v="1093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d v="2011-10-09T17:07:13"/>
    <n v="1315588033"/>
    <x v="1094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d v="2013-08-30T12:53:40"/>
    <n v="1375275220"/>
    <x v="1095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d v="2014-10-04T03:30:00"/>
    <n v="1409747154"/>
    <x v="1096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d v="2014-03-02T19:01:17"/>
    <n v="1390330877"/>
    <x v="109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d v="2014-04-13T18:18:15"/>
    <n v="1394821095"/>
    <x v="1098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d v="2015-05-13T20:04:28"/>
    <n v="1428955468"/>
    <x v="1099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d v="2016-02-14T02:39:31"/>
    <n v="1452825571"/>
    <x v="1100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d v="2016-07-14T18:12:00"/>
    <n v="1466188338"/>
    <x v="1101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d v="2013-12-09T05:59:00"/>
    <n v="1383095125"/>
    <x v="1102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d v="2016-06-18T05:19:50"/>
    <n v="1461043190"/>
    <x v="1103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d v="2014-06-11T09:50:21"/>
    <n v="1399888221"/>
    <x v="1104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d v="2014-03-24T02:15:27"/>
    <n v="1393038927"/>
    <x v="1105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d v="2012-04-04T16:46:15"/>
    <n v="1330969575"/>
    <x v="1106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d v="2014-07-23T20:40:24"/>
    <n v="1403556024"/>
    <x v="1107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d v="2012-04-13T14:17:15"/>
    <n v="1329146235"/>
    <x v="1108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d v="2016-11-18T19:03:10"/>
    <n v="1476900190"/>
    <x v="1109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d v="2012-12-07T22:23:42"/>
    <n v="1352327022"/>
    <x v="1110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d v="2016-01-08T04:53:10"/>
    <n v="1449636790"/>
    <x v="1111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d v="2015-01-19T08:30:00"/>
    <n v="1416507211"/>
    <x v="1112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d v="2014-08-14T23:27:00"/>
    <n v="1405466820"/>
    <x v="1113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d v="2013-10-09T08:18:07"/>
    <n v="1378714687"/>
    <x v="1114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d v="2016-03-30T15:41:35"/>
    <n v="1456764095"/>
    <x v="111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d v="2012-06-09T20:20:08"/>
    <n v="1334089208"/>
    <x v="1116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d v="2015-12-25T14:21:53"/>
    <n v="1448461313"/>
    <x v="1117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d v="2014-04-05T02:59:39"/>
    <n v="1394078379"/>
    <x v="1118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d v="2014-04-06T19:01:04"/>
    <n v="1395687664"/>
    <x v="1119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d v="2011-10-28T20:56:40"/>
    <n v="1315947400"/>
    <x v="112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d v="2016-03-13T21:25:16"/>
    <n v="1455315916"/>
    <x v="1121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d v="2013-05-30T16:53:45"/>
    <n v="1368723225"/>
    <x v="1122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d v="2014-04-19T12:34:08"/>
    <n v="1395318848"/>
    <x v="1123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d v="2015-04-30T16:00:51"/>
    <n v="1427817651"/>
    <x v="1124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d v="2015-09-25T14:58:50"/>
    <n v="1438009130"/>
    <x v="1125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d v="2016-07-14T07:51:34"/>
    <n v="1465890694"/>
    <x v="1126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d v="2014-11-14T21:30:00"/>
    <n v="1413318600"/>
    <x v="1127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d v="2014-08-07T15:35:17"/>
    <n v="1404833717"/>
    <x v="1128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d v="2016-06-05T06:21:33"/>
    <n v="1462515693"/>
    <x v="1129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d v="2014-11-26T00:55:00"/>
    <n v="1411775700"/>
    <x v="113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d v="2015-12-24T21:47:48"/>
    <n v="1448401668"/>
    <x v="1131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d v="2017-01-01T02:46:11"/>
    <n v="1480646771"/>
    <x v="1132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d v="2014-07-31T09:46:21"/>
    <n v="1404207981"/>
    <x v="1133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d v="2014-11-29T04:33:00"/>
    <n v="1416034228"/>
    <x v="1134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d v="2016-08-06T23:44:54"/>
    <n v="1467935094"/>
    <x v="1135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d v="2015-12-19T16:07:09"/>
    <n v="1447949229"/>
    <x v="1136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d v="2016-04-23T19:40:21"/>
    <n v="1458848421"/>
    <x v="1137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d v="2017-01-21T21:45:31"/>
    <n v="1483307131"/>
    <x v="1138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d v="2015-01-01T08:20:26"/>
    <n v="1417508426"/>
    <x v="1139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d v="2015-08-06T11:05:21"/>
    <n v="1436267121"/>
    <x v="1140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d v="2015-07-09T16:47:30"/>
    <n v="1433868450"/>
    <x v="1141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d v="2015-02-17T00:08:47"/>
    <n v="1421539727"/>
    <x v="1142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d v="2015-12-17T04:38:46"/>
    <n v="1447735126"/>
    <x v="1143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d v="2015-04-29T04:22:00"/>
    <n v="1427689320"/>
    <x v="1144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d v="2014-10-02T17:56:32"/>
    <n v="1407088592"/>
    <x v="1145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d v="2014-05-02T22:52:53"/>
    <n v="1395787973"/>
    <x v="1146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d v="2014-10-19T23:19:43"/>
    <n v="1408576783"/>
    <x v="1147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d v="2016-12-01T05:06:21"/>
    <n v="1477973181"/>
    <x v="1148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d v="2016-06-16T17:02:46"/>
    <n v="1463504566"/>
    <x v="1149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d v="2016-01-08T22:54:35"/>
    <n v="1447109675"/>
    <x v="1150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d v="2015-09-07T02:27:43"/>
    <n v="1439000863"/>
    <x v="1151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d v="2015-05-15T17:01:52"/>
    <n v="1429117312"/>
    <x v="115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d v="2015-06-18T17:08:25"/>
    <n v="1432055305"/>
    <x v="1153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d v="2015-09-06T02:36:46"/>
    <n v="1438915006"/>
    <x v="1154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d v="2014-08-14T18:20:08"/>
    <n v="1405448408"/>
    <x v="1155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d v="2015-02-24T01:42:42"/>
    <n v="1422150162"/>
    <x v="1156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d v="2014-12-05T16:04:40"/>
    <n v="1412607880"/>
    <x v="1157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d v="2014-12-09T02:12:08"/>
    <n v="1415499128"/>
    <x v="115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d v="2015-06-30T15:45:00"/>
    <n v="1433006765"/>
    <x v="1159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d v="2015-03-28T02:43:06"/>
    <n v="1424922186"/>
    <x v="1160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d v="2015-05-19T15:06:29"/>
    <n v="1430233589"/>
    <x v="1161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d v="2014-09-25T16:24:24"/>
    <n v="1408983864"/>
    <x v="1162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d v="2014-08-09T17:22:00"/>
    <n v="1405012920"/>
    <x v="1163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d v="2016-06-18T17:23:02"/>
    <n v="1463678582"/>
    <x v="1164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d v="2014-07-06T05:08:50"/>
    <n v="1401685730"/>
    <x v="1165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d v="2015-06-26T04:00:00"/>
    <n v="1432640342"/>
    <x v="1166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d v="2014-09-12T17:38:15"/>
    <n v="1407865095"/>
    <x v="1167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d v="2016-09-22T01:17:45"/>
    <n v="1471915065"/>
    <x v="1168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d v="2015-02-22T08:29:23"/>
    <n v="1422001763"/>
    <x v="1169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d v="2015-05-30T21:26:11"/>
    <n v="1430429171"/>
    <x v="1170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d v="2014-11-13T20:18:47"/>
    <n v="1414351127"/>
    <x v="1171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d v="2014-08-20T16:22:32"/>
    <n v="1405959752"/>
    <x v="117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d v="2015-08-03T04:27:37"/>
    <n v="1435552057"/>
    <x v="1173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d v="2016-05-08T20:12:07"/>
    <n v="1460146327"/>
    <x v="1174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d v="2015-07-15T17:28:59"/>
    <n v="1434389339"/>
    <x v="1175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d v="2017-03-06T13:00:00"/>
    <n v="1484094498"/>
    <x v="1176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d v="2014-10-15T15:51:36"/>
    <n v="1410796296"/>
    <x v="1177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d v="2014-08-16T21:44:12"/>
    <n v="1405633452"/>
    <x v="1178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d v="2015-10-28T17:17:07"/>
    <n v="1443460627"/>
    <x v="1179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d v="2014-06-28T19:21:54"/>
    <n v="1400786514"/>
    <x v="1180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d v="2015-03-01T08:08:41"/>
    <n v="1422605321"/>
    <x v="118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d v="2017-01-12T16:42:00"/>
    <n v="1482609088"/>
    <x v="1182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d v="2016-11-02T03:59:00"/>
    <n v="1476391223"/>
    <x v="118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d v="2017-02-06T14:23:31"/>
    <n v="1483712611"/>
    <x v="1184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d v="2015-06-08T04:00:00"/>
    <n v="1430945149"/>
    <x v="1185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d v="2015-06-01T22:42:00"/>
    <n v="1430340195"/>
    <x v="1186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d v="2015-05-17T18:00:00"/>
    <n v="1429133323"/>
    <x v="1187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d v="2016-12-28T16:49:00"/>
    <n v="1481129340"/>
    <x v="1188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d v="2016-06-29T23:29:55"/>
    <n v="1465428595"/>
    <x v="1189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d v="2014-08-31T15:58:45"/>
    <n v="1406908725"/>
    <x v="1190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d v="2016-03-20T13:29:20"/>
    <n v="1455892160"/>
    <x v="1191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d v="2017-02-11T12:09:38"/>
    <n v="1484222978"/>
    <x v="1192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d v="2016-04-09T17:37:33"/>
    <n v="1455043053"/>
    <x v="119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d v="2015-04-08T11:42:59"/>
    <n v="1425901379"/>
    <x v="1194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d v="2015-12-20T09:00:00"/>
    <n v="1445415653"/>
    <x v="1195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d v="2015-12-18T19:38:59"/>
    <n v="1447875539"/>
    <x v="1196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d v="2016-06-13T05:59:00"/>
    <n v="1463155034"/>
    <x v="1197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d v="2015-12-31T03:00:00"/>
    <n v="1448463086"/>
    <x v="1198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d v="2015-07-08T18:30:00"/>
    <n v="1433615400"/>
    <x v="1199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d v="2015-04-16T11:27:36"/>
    <n v="1427369256"/>
    <x v="1200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d v="2016-07-15T14:34:06"/>
    <n v="1466001246"/>
    <x v="1201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d v="2015-06-27T06:55:54"/>
    <n v="1432796154"/>
    <x v="1202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d v="2015-05-31T14:45:27"/>
    <n v="1430491527"/>
    <x v="1203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d v="2015-12-04T05:00:00"/>
    <n v="1445363833"/>
    <x v="1204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d v="2015-06-13T12:09:11"/>
    <n v="1431605351"/>
    <x v="1205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d v="2017-03-11T13:29:00"/>
    <n v="1486406253"/>
    <x v="1206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d v="2016-03-31T10:00:00"/>
    <n v="1456827573"/>
    <x v="1207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d v="2016-03-24T16:01:04"/>
    <n v="1456246864"/>
    <x v="1208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d v="2017-02-25T20:18:25"/>
    <n v="1485461905"/>
    <x v="1209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d v="2015-05-31T21:00:00"/>
    <n v="1431124572"/>
    <x v="1210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d v="2016-06-09T20:47:41"/>
    <n v="1464209261"/>
    <x v="121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d v="2015-11-27T01:00:00"/>
    <n v="1447195695"/>
    <x v="1212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d v="2017-01-31T18:08:20"/>
    <n v="1482862100"/>
    <x v="1213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d v="2015-06-09T20:10:05"/>
    <n v="1428696605"/>
    <x v="1214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d v="2014-05-30T22:09:16"/>
    <n v="1398895756"/>
    <x v="1215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d v="2015-10-02T23:03:00"/>
    <n v="1441032457"/>
    <x v="1216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d v="2016-07-14T19:25:40"/>
    <n v="1465932340"/>
    <x v="1217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d v="2015-11-01T03:00:00"/>
    <n v="1443714800"/>
    <x v="1218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d v="2016-10-20T11:05:13"/>
    <n v="1474369513"/>
    <x v="1219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d v="2015-08-25T15:05:12"/>
    <n v="1437923112"/>
    <x v="1220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d v="2016-12-04T00:00:00"/>
    <n v="1478431488"/>
    <x v="1221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d v="2016-04-01T04:00:00"/>
    <n v="1456852647"/>
    <x v="1222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d v="2016-11-10T05:15:09"/>
    <n v="1476159309"/>
    <x v="1223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d v="2014-06-06T13:11:42"/>
    <n v="1396876302"/>
    <x v="1224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d v="2013-10-22T21:44:38"/>
    <n v="1377294278"/>
    <x v="1225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d v="2014-04-21T01:00:00"/>
    <n v="1395089981"/>
    <x v="1226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d v="2014-08-07T07:00:00"/>
    <n v="1404770616"/>
    <x v="1227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d v="2011-09-28T17:30:08"/>
    <n v="1312047008"/>
    <x v="122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d v="2012-04-16T16:00:00"/>
    <n v="1331982127"/>
    <x v="1229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d v="2011-02-24T23:20:30"/>
    <n v="1295997630"/>
    <x v="12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d v="2015-08-28T01:00:00"/>
    <n v="1436394968"/>
    <x v="1231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d v="2013-10-06T20:21:10"/>
    <n v="1377030070"/>
    <x v="1232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d v="2012-02-21T22:46:14"/>
    <n v="1328049974"/>
    <x v="1233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d v="2015-02-02T18:55:42"/>
    <n v="1420311342"/>
    <x v="1234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d v="2013-12-15T03:14:59"/>
    <n v="1383621299"/>
    <x v="1235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d v="2012-07-28T16:00:00"/>
    <n v="1342801164"/>
    <x v="1236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d v="2012-08-24T06:47:45"/>
    <n v="1344062865"/>
    <x v="1237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d v="2011-08-06T14:38:56"/>
    <n v="1310049536"/>
    <x v="1238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d v="2012-01-05T23:06:07"/>
    <n v="1323212767"/>
    <x v="1239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d v="2013-07-12T21:51:00"/>
    <n v="1368579457"/>
    <x v="1240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d v="2014-11-03T05:59:00"/>
    <n v="1413057980"/>
    <x v="1241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d v="2011-09-11T13:18:00"/>
    <n v="1314417502"/>
    <x v="124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d v="2011-07-08T21:00:00"/>
    <n v="1304888771"/>
    <x v="1243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d v="2013-04-22T21:00:00"/>
    <n v="1363981723"/>
    <x v="1244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d v="2014-06-14T14:23:54"/>
    <n v="1400163834"/>
    <x v="1245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d v="2011-12-06T02:02:29"/>
    <n v="1319245349"/>
    <x v="1246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d v="2013-05-06T07:00:55"/>
    <n v="1365231655"/>
    <x v="1247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d v="2014-06-13T06:59:00"/>
    <n v="1399563953"/>
    <x v="1248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d v="2012-07-07T17:46:51"/>
    <n v="1339091211"/>
    <x v="1249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d v="2014-09-06T15:25:31"/>
    <n v="1406129131"/>
    <x v="1250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d v="2011-09-25T19:32:47"/>
    <n v="1311795167"/>
    <x v="1251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d v="2013-10-24T23:42:49"/>
    <n v="1380238969"/>
    <x v="1252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d v="2014-09-03T18:48:27"/>
    <n v="1407178107"/>
    <x v="1253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d v="2011-01-01T04:59:00"/>
    <n v="1288968886"/>
    <x v="1254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d v="2013-12-01T21:17:32"/>
    <n v="1383337052"/>
    <x v="1255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d v="2012-02-12T22:03:51"/>
    <n v="1326492231"/>
    <x v="1256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d v="2011-04-03T01:03:10"/>
    <n v="1297562590"/>
    <x v="1257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d v="2013-08-31T14:40:12"/>
    <n v="1375368012"/>
    <x v="1258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d v="2014-06-09T03:59:00"/>
    <n v="1399504664"/>
    <x v="1259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d v="2014-02-26T20:13:40"/>
    <n v="1390853620"/>
    <x v="126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d v="2014-01-29T08:13:47"/>
    <n v="1388391227"/>
    <x v="1261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d v="2014-02-16T18:18:12"/>
    <n v="1389982692"/>
    <x v="126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d v="2014-03-29T01:00:00"/>
    <n v="1393034470"/>
    <x v="1263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d v="2013-10-29T15:54:43"/>
    <n v="1380556483"/>
    <x v="1264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d v="2010-11-30T15:43:35"/>
    <n v="1287071015"/>
    <x v="126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d v="2014-01-11T21:02:25"/>
    <n v="1386882145"/>
    <x v="1266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d v="2013-07-24T14:02:38"/>
    <n v="1372082558"/>
    <x v="1267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d v="2013-09-20T20:17:27"/>
    <n v="1377116247"/>
    <x v="1268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d v="2016-04-16T00:00:00"/>
    <n v="1458157512"/>
    <x v="1269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d v="2012-03-25T19:34:02"/>
    <n v="1327523642"/>
    <x v="1270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d v="2013-11-13T17:24:19"/>
    <n v="1381767859"/>
    <x v="1271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d v="2010-06-15T04:00:00"/>
    <n v="1270576379"/>
    <x v="1272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d v="2014-08-31T17:31:31"/>
    <n v="1406914291"/>
    <x v="1273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d v="2012-08-30T16:33:45"/>
    <n v="1343320425"/>
    <x v="1274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d v="2013-08-07T20:49:47"/>
    <n v="1372884587"/>
    <x v="1275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d v="2009-09-01T04:00:00"/>
    <n v="1247504047"/>
    <x v="1276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d v="2012-09-04T13:29:07"/>
    <n v="1343741347"/>
    <x v="127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d v="2014-06-25T02:00:00"/>
    <n v="1401196766"/>
    <x v="1278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d v="2014-03-24T01:22:50"/>
    <n v="1392171770"/>
    <x v="1279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d v="2011-03-01T18:10:54"/>
    <n v="1291227054"/>
    <x v="1280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d v="2013-07-28T17:50:36"/>
    <n v="1373305836"/>
    <x v="1281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d v="2013-12-09T04:59:00"/>
    <n v="1383909855"/>
    <x v="1282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d v="2013-03-11T04:00:00"/>
    <n v="1360948389"/>
    <x v="1283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d v="2016-12-31T16:59:00"/>
    <n v="1481175482"/>
    <x v="1284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d v="2015-06-20T13:59:35"/>
    <n v="1433512775"/>
    <x v="128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d v="2015-02-17T14:00:00"/>
    <n v="1423041227"/>
    <x v="1286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d v="2015-06-12T14:54:16"/>
    <n v="1428936856"/>
    <x v="1287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d v="2016-08-10T04:00:00"/>
    <n v="1468122163"/>
    <x v="1288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d v="2017-01-04T03:14:05"/>
    <n v="1480907645"/>
    <x v="1289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d v="2015-04-23T06:59:00"/>
    <n v="1427121931"/>
    <x v="1290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d v="2015-04-07T07:00:00"/>
    <n v="1425224391"/>
    <x v="12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d v="2015-10-06T22:59:00"/>
    <n v="1441822828"/>
    <x v="1292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d v="2015-11-14T17:49:31"/>
    <n v="1444927771"/>
    <x v="1293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d v="2015-10-19T11:00:00"/>
    <n v="1443696797"/>
    <x v="1294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d v="2015-07-29T17:00:00"/>
    <n v="1435585497"/>
    <x v="1295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d v="2016-03-14T00:12:53"/>
    <n v="1456189973"/>
    <x v="1296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d v="2016-05-01T17:55:58"/>
    <n v="1459533358"/>
    <x v="1297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d v="2016-04-28T16:20:32"/>
    <n v="1459268432"/>
    <x v="1298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d v="2015-07-14T19:32:39"/>
    <n v="1434310359"/>
    <x v="129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d v="2016-06-01T18:57:00"/>
    <n v="1461427938"/>
    <x v="1300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d v="2015-07-21T03:00:00"/>
    <n v="1436551178"/>
    <x v="1301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d v="2016-12-01T02:23:31"/>
    <n v="1477963411"/>
    <x v="1302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d v="2016-07-31T11:00:00"/>
    <n v="1468578920"/>
    <x v="1303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d v="2017-03-13T03:40:05"/>
    <n v="1484196005"/>
    <x v="1304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d v="2016-07-21T17:30:00"/>
    <n v="1466611108"/>
    <x v="1305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d v="2014-12-04T10:58:54"/>
    <n v="1415098734"/>
    <x v="1306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d v="2016-02-17T12:04:39"/>
    <n v="1453118679"/>
    <x v="1307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d v="2016-10-08T14:43:32"/>
    <n v="1472481812"/>
    <x v="1308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d v="2015-10-15T21:11:08"/>
    <n v="1441919468"/>
    <x v="1309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d v="2016-08-19T16:00:50"/>
    <n v="1467734450"/>
    <x v="131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d v="2016-11-30T20:15:19"/>
    <n v="1477509319"/>
    <x v="1311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d v="2015-04-18T16:52:02"/>
    <n v="1426783922"/>
    <x v="131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d v="2016-03-03T17:01:54"/>
    <n v="1454432514"/>
    <x v="1313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d v="2016-10-21T16:04:20"/>
    <n v="1471881860"/>
    <x v="1314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d v="2015-11-06T01:00:00"/>
    <n v="1443700648"/>
    <x v="1315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d v="2016-02-28T23:05:09"/>
    <n v="1453676709"/>
    <x v="1316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d v="2016-07-21T14:00:00"/>
    <n v="1464586746"/>
    <x v="1317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d v="2015-01-11T01:02:52"/>
    <n v="1418346172"/>
    <x v="1318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d v="2014-07-11T16:00:00"/>
    <n v="1403810965"/>
    <x v="1319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d v="2016-12-30T23:00:00"/>
    <n v="1480610046"/>
    <x v="1320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d v="2016-12-23T17:58:57"/>
    <n v="1479923937"/>
    <x v="1321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d v="2015-05-21T15:45:25"/>
    <n v="1429631125"/>
    <x v="1322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d v="2016-04-26T06:55:00"/>
    <n v="1458665146"/>
    <x v="1323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d v="2016-10-13T15:12:32"/>
    <n v="1473779552"/>
    <x v="1324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d v="2016-12-30T02:03:55"/>
    <n v="1480471435"/>
    <x v="132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d v="2015-01-15T19:00:28"/>
    <n v="1417460428"/>
    <x v="1326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d v="2015-05-29T16:17:15"/>
    <n v="1430324235"/>
    <x v="1327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d v="2016-10-14T15:25:34"/>
    <n v="1472570734"/>
    <x v="1328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d v="2014-12-02T06:19:05"/>
    <n v="1414041545"/>
    <x v="1329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d v="2016-07-02T04:00:00"/>
    <n v="1464763109"/>
    <x v="1330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d v="2016-08-17T12:05:54"/>
    <n v="1468843554"/>
    <x v="1331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d v="2017-01-27T01:26:48"/>
    <n v="1482888408"/>
    <x v="1332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d v="2014-07-16T02:33:45"/>
    <n v="1402886025"/>
    <x v="1333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d v="2016-03-11T18:34:47"/>
    <n v="1455129287"/>
    <x v="1334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d v="2015-12-05T22:28:22"/>
    <n v="1446762502"/>
    <x v="1335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d v="2014-12-17T20:43:48"/>
    <n v="1415825028"/>
    <x v="1336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d v="2017-03-03T13:51:19"/>
    <n v="1485957079"/>
    <x v="1337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d v="2015-08-02T19:17:13"/>
    <n v="1435951033"/>
    <x v="1338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d v="2014-12-08T16:31:55"/>
    <n v="1414164715"/>
    <x v="1339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d v="2014-08-15T14:17:33"/>
    <n v="1405520253"/>
    <x v="1340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d v="2016-10-01T14:58:37"/>
    <n v="1472569117"/>
    <x v="1341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d v="2015-07-17T19:35:39"/>
    <n v="1434569739"/>
    <x v="1342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d v="2016-08-19T03:59:00"/>
    <n v="1466512683"/>
    <x v="134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d v="2016-06-30T18:57:19"/>
    <n v="1464807439"/>
    <x v="1344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d v="2014-07-14T19:32:39"/>
    <n v="1402342359"/>
    <x v="1345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d v="2013-06-27T01:49:11"/>
    <n v="1369705751"/>
    <x v="1346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d v="2015-03-07T15:18:45"/>
    <n v="1423149525"/>
    <x v="1347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d v="2014-12-18T12:08:53"/>
    <n v="1416485333"/>
    <x v="1348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d v="2015-12-16T06:59:00"/>
    <n v="1447055935"/>
    <x v="1349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d v="2015-12-26T00:18:54"/>
    <n v="1448497134"/>
    <x v="1350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d v="2016-02-12T17:45:44"/>
    <n v="1452707144"/>
    <x v="1351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d v="2015-09-05T03:59:00"/>
    <n v="1436968366"/>
    <x v="1352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d v="2013-03-11T00:00:00"/>
    <n v="1359946188"/>
    <x v="1353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d v="2016-06-11T19:22:59"/>
    <n v="1463080979"/>
    <x v="1354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d v="2012-11-30T10:00:00"/>
    <n v="1351663605"/>
    <x v="135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d v="2013-07-05T00:56:00"/>
    <n v="1370393760"/>
    <x v="1356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d v="2013-03-01T05:59:00"/>
    <n v="1359587137"/>
    <x v="135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d v="2011-06-25T13:42:03"/>
    <n v="1306417323"/>
    <x v="1358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d v="2011-07-06T19:33:10"/>
    <n v="1304623990"/>
    <x v="1359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d v="2012-08-02T21:37:00"/>
    <n v="1341524220"/>
    <x v="136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d v="2014-06-21T17:12:52"/>
    <n v="1400778772"/>
    <x v="1361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d v="2013-09-07T22:25:31"/>
    <n v="1373408731"/>
    <x v="1362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d v="2016-02-15T07:59:00"/>
    <n v="1453925727"/>
    <x v="1363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d v="2015-01-07T16:41:46"/>
    <n v="1415464906"/>
    <x v="1364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d v="2015-03-16T16:35:52"/>
    <n v="1423935352"/>
    <x v="1365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d v="2014-11-27T00:54:23"/>
    <n v="1413158063"/>
    <x v="1366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d v="2015-11-14T01:04:10"/>
    <n v="1444867450"/>
    <x v="1367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d v="2015-06-15T04:34:54"/>
    <n v="1432269294"/>
    <x v="1368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d v="2014-04-11T14:15:46"/>
    <n v="1394633746"/>
    <x v="1369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d v="2013-10-16T00:04:50"/>
    <n v="1380585890"/>
    <x v="137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d v="2015-05-07T18:12:22"/>
    <n v="1428430342"/>
    <x v="1371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d v="2012-07-12T17:45:32"/>
    <n v="1339523132"/>
    <x v="137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d v="2016-12-30T22:50:33"/>
    <n v="1480546233"/>
    <x v="137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d v="2016-03-25T02:53:08"/>
    <n v="1456285988"/>
    <x v="1374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d v="2017-01-15T01:35:19"/>
    <n v="1481852119"/>
    <x v="1375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d v="2016-12-03T17:03:26"/>
    <n v="1478189006"/>
    <x v="137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d v="2017-02-03T04:11:00"/>
    <n v="1484198170"/>
    <x v="1377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d v="2016-08-01T18:13:30"/>
    <n v="1468779210"/>
    <x v="1378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d v="2015-06-05T11:47:56"/>
    <n v="1430912876"/>
    <x v="1379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d v="2015-06-09T02:00:00"/>
    <n v="1431886706"/>
    <x v="1380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d v="2016-12-29T05:08:45"/>
    <n v="1480396125"/>
    <x v="1381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d v="2013-05-06T19:12:16"/>
    <n v="1365275536"/>
    <x v="1382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d v="2016-12-23T01:47:58"/>
    <n v="1480729678"/>
    <x v="1383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d v="2015-07-05T17:38:42"/>
    <n v="1433525922"/>
    <x v="1384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d v="2016-04-29T12:11:00"/>
    <n v="1457109121"/>
    <x v="1385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d v="2015-07-29T15:31:29"/>
    <n v="1435591889"/>
    <x v="1386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d v="2015-06-03T04:30:00"/>
    <n v="1430604395"/>
    <x v="1387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d v="2016-10-17T16:14:00"/>
    <n v="1474469117"/>
    <x v="1388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d v="2016-08-13T11:32:37"/>
    <n v="1468495957"/>
    <x v="1389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d v="2015-04-27T17:12:00"/>
    <n v="1427224606"/>
    <x v="1390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d v="2015-08-22T04:59:00"/>
    <n v="1436369818"/>
    <x v="1391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d v="2016-03-03T03:43:06"/>
    <n v="1454298186"/>
    <x v="1392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d v="2016-08-01T16:22:03"/>
    <n v="1467476523"/>
    <x v="139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d v="2017-03-01T03:00:00"/>
    <n v="1484623726"/>
    <x v="1394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d v="2017-01-14T21:48:01"/>
    <n v="1481838481"/>
    <x v="1395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d v="2015-02-13T23:58:02"/>
    <n v="1421279882"/>
    <x v="1396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d v="2016-10-27T21:19:00"/>
    <n v="1475013710"/>
    <x v="1397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d v="2016-07-05T20:58:54"/>
    <n v="1465160334"/>
    <x v="1398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d v="2014-10-07T00:06:13"/>
    <n v="1410048373"/>
    <x v="1399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d v="2016-06-12T05:30:00"/>
    <n v="1462695073"/>
    <x v="1400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d v="2013-05-26T23:54:34"/>
    <n v="1367798074"/>
    <x v="1401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d v="2015-05-01T00:16:51"/>
    <n v="1425259011"/>
    <x v="1402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d v="2013-07-26T01:30:35"/>
    <n v="1372210235"/>
    <x v="1403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d v="2015-02-22T12:14:45"/>
    <n v="1422447285"/>
    <x v="1404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d v="2014-11-28T17:20:01"/>
    <n v="1414599601"/>
    <x v="1405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d v="2015-12-12T10:00:00"/>
    <n v="1445336607"/>
    <x v="1406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d v="2014-08-12T12:52:58"/>
    <n v="1405687978"/>
    <x v="1407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d v="2015-11-13T21:55:56"/>
    <n v="1444856156"/>
    <x v="1408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d v="2015-01-01T04:12:15"/>
    <n v="1414897935"/>
    <x v="1409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d v="2016-06-03T07:38:40"/>
    <n v="1461051520"/>
    <x v="141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d v="2015-02-06T01:25:00"/>
    <n v="1420766700"/>
    <x v="1411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d v="2014-12-04T01:31:39"/>
    <n v="1415064699"/>
    <x v="1412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d v="2016-02-20T10:29:30"/>
    <n v="1450780170"/>
    <x v="1413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d v="2017-01-03T06:04:27"/>
    <n v="1480831467"/>
    <x v="1414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d v="2015-08-16T16:13:11"/>
    <n v="1436285591"/>
    <x v="1415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d v="2015-11-21T23:13:39"/>
    <n v="1445552019"/>
    <x v="1416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d v="2015-09-15T11:11:00"/>
    <n v="1439696174"/>
    <x v="1417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d v="2016-02-25T10:57:14"/>
    <n v="1453805834"/>
    <x v="1418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d v="2016-10-09T10:56:59"/>
    <n v="1473418619"/>
    <x v="14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d v="2016-06-28T16:01:26"/>
    <n v="1464969686"/>
    <x v="1420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d v="2015-02-08T21:58:29"/>
    <n v="1420840709"/>
    <x v="1421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d v="2016-09-21T05:45:04"/>
    <n v="1471844704"/>
    <x v="1422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d v="2016-01-01T08:38:51"/>
    <n v="1449045531"/>
    <x v="1423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d v="2016-11-15T18:13:22"/>
    <n v="1478106802"/>
    <x v="1424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d v="2015-04-29T03:09:19"/>
    <n v="1427684959"/>
    <x v="1425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d v="2015-08-24T09:22:00"/>
    <n v="1435224120"/>
    <x v="1426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d v="2016-09-18T20:26:25"/>
    <n v="1471638385"/>
    <x v="1427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d v="2016-04-02T08:06:57"/>
    <n v="1456996017"/>
    <x v="1428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d v="2015-04-10T01:27:22"/>
    <n v="1426037242"/>
    <x v="1429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d v="2014-12-19T19:31:28"/>
    <n v="1416339088"/>
    <x v="1430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d v="2015-11-26T06:03:36"/>
    <n v="1445922216"/>
    <x v="1431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d v="2015-07-20T18:43:48"/>
    <n v="1434825828"/>
    <x v="1432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d v="2016-12-10T11:00:00"/>
    <n v="1477839675"/>
    <x v="1433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d v="2015-06-08T15:00:00"/>
    <n v="1431973478"/>
    <x v="1434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d v="2015-10-11T18:43:40"/>
    <n v="1441997020"/>
    <x v="1435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d v="2016-02-21T08:24:17"/>
    <n v="1453451057"/>
    <x v="1436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d v="2014-07-13T04:59:00"/>
    <n v="1402058739"/>
    <x v="1437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d v="2016-04-27T13:55:00"/>
    <n v="1459198499"/>
    <x v="1438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d v="2015-03-07T19:55:01"/>
    <n v="1423166101"/>
    <x v="1439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d v="2016-05-26T17:57:43"/>
    <n v="1461693463"/>
    <x v="1440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d v="2015-09-11T18:22:49"/>
    <n v="1436811769"/>
    <x v="1441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d v="2016-05-25T15:29:18"/>
    <n v="1461598158"/>
    <x v="1442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d v="2017-01-02T22:13:29"/>
    <n v="1480803209"/>
    <x v="1443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d v="2015-09-12T20:57:42"/>
    <n v="1436907462"/>
    <x v="1444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d v="2015-06-14T13:00:55"/>
    <n v="1431694855"/>
    <x v="144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d v="2016-04-21T10:44:38"/>
    <n v="1459507478"/>
    <x v="1446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d v="2016-07-08T17:32:14"/>
    <n v="1465407134"/>
    <x v="1447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d v="2015-05-22T05:25:00"/>
    <n v="1429655318"/>
    <x v="144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d v="2015-05-10T19:28:25"/>
    <n v="1427138905"/>
    <x v="1449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d v="2016-02-20T04:06:37"/>
    <n v="1453349197"/>
    <x v="1450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d v="2014-11-19T00:00:59"/>
    <n v="1413759659"/>
    <x v="1451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d v="2014-07-28T16:52:43"/>
    <n v="1403974363"/>
    <x v="1452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d v="2017-04-15T15:42:27"/>
    <n v="1488386547"/>
    <x v="1453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d v="2016-04-24T21:59:00"/>
    <n v="1459716480"/>
    <x v="1454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d v="2014-09-05T13:39:00"/>
    <n v="1405181320"/>
    <x v="1455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d v="2017-01-03T16:02:45"/>
    <n v="1480867365"/>
    <x v="1456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d v="2015-11-11T22:30:44"/>
    <n v="1444685444"/>
    <x v="1457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d v="2014-08-11T04:00:00"/>
    <n v="1405097760"/>
    <x v="1458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d v="2015-12-02T17:25:00"/>
    <n v="1446612896"/>
    <x v="1459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d v="2014-11-30T23:45:00"/>
    <n v="1412371898"/>
    <x v="1460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d v="2014-10-21T00:00:00"/>
    <n v="1410967754"/>
    <x v="1461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d v="2013-04-10T15:54:31"/>
    <n v="1363017271"/>
    <x v="1462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d v="2013-04-07T20:52:18"/>
    <n v="1361483538"/>
    <x v="1463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d v="2013-02-16T15:52:38"/>
    <n v="1358437958"/>
    <x v="1464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d v="2012-03-22T03:00:00"/>
    <n v="1329759452"/>
    <x v="1465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d v="2016-01-12T05:00:00"/>
    <n v="1449029266"/>
    <x v="14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d v="2012-03-25T18:14:45"/>
    <n v="1327518885"/>
    <x v="1467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d v="2011-06-12T00:20:49"/>
    <n v="1302654049"/>
    <x v="1468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d v="2013-02-15T14:21:49"/>
    <n v="1358346109"/>
    <x v="146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d v="2012-12-28T19:51:03"/>
    <n v="1354909863"/>
    <x v="1470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d v="2015-04-09T22:58:54"/>
    <n v="1426028334"/>
    <x v="1471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d v="2013-10-16T13:01:43"/>
    <n v="1379336503"/>
    <x v="1472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d v="2012-03-01T23:30:39"/>
    <n v="1328052639"/>
    <x v="1473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d v="2013-09-13T17:28:12"/>
    <n v="1376501292"/>
    <x v="1474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d v="2014-12-20T04:59:00"/>
    <n v="1416244863"/>
    <x v="1475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d v="2011-09-10T01:00:22"/>
    <n v="1313024422"/>
    <x v="1476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d v="2011-12-23T03:00:00"/>
    <n v="1319467604"/>
    <x v="1477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d v="2013-05-14T20:55:13"/>
    <n v="1367355313"/>
    <x v="1478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d v="2014-05-10T03:59:00"/>
    <n v="1398448389"/>
    <x v="147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d v="2013-07-26T17:00:00"/>
    <n v="1373408699"/>
    <x v="1480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d v="2013-11-02T22:09:05"/>
    <n v="1380838145"/>
    <x v="1481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d v="2012-09-07T07:51:00"/>
    <n v="1345062936"/>
    <x v="1482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d v="2016-07-22T04:37:55"/>
    <n v="1467002275"/>
    <x v="1483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d v="2012-07-21T14:51:00"/>
    <n v="1337834963"/>
    <x v="1484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d v="2015-06-20T19:06:13"/>
    <n v="1430939173"/>
    <x v="1485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d v="2015-02-27T04:02:41"/>
    <n v="1422417761"/>
    <x v="1486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d v="2016-08-02T22:01:11"/>
    <n v="1467583271"/>
    <x v="1487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d v="2014-01-05T13:31:00"/>
    <n v="1386336660"/>
    <x v="1488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d v="2012-11-15T15:40:52"/>
    <n v="1350398452"/>
    <x v="1489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d v="2013-10-02T13:27:54"/>
    <n v="1378214874"/>
    <x v="1490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d v="2015-02-15T15:38:00"/>
    <n v="1418922443"/>
    <x v="1491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d v="2011-06-18T21:14:06"/>
    <n v="1305839646"/>
    <x v="1492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d v="2013-06-16T20:47:55"/>
    <n v="1368823675"/>
    <x v="1493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d v="2015-04-03T15:38:00"/>
    <n v="1425489613"/>
    <x v="1494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d v="2011-08-27T18:57:11"/>
    <n v="1311879431"/>
    <x v="1495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d v="2014-09-16T11:24:19"/>
    <n v="1405682659"/>
    <x v="1496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d v="2013-07-31T19:43:00"/>
    <n v="1371655522"/>
    <x v="1497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d v="2014-09-03T23:36:18"/>
    <n v="1405899378"/>
    <x v="149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d v="2016-08-05T00:10:33"/>
    <n v="1465171833"/>
    <x v="1499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d v="2013-05-01T21:42:37"/>
    <n v="1364852557"/>
    <x v="1500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d v="2015-07-08T14:00:23"/>
    <n v="1433772023"/>
    <x v="1501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d v="2016-03-25T22:00:00"/>
    <n v="1456491680"/>
    <x v="1502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d v="2016-10-23T08:20:01"/>
    <n v="1472026801"/>
    <x v="1503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d v="2014-06-10T08:33:00"/>
    <n v="1399996024"/>
    <x v="150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d v="2016-03-22T20:01:00"/>
    <n v="1455446303"/>
    <x v="1505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d v="2014-07-24T18:51:44"/>
    <n v="1403635904"/>
    <x v="1506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d v="2010-05-15T08:10:00"/>
    <n v="1268822909"/>
    <x v="1507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d v="2014-06-27T14:44:41"/>
    <n v="1401201881"/>
    <x v="1508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d v="2017-02-14T22:59:00"/>
    <n v="1484570885"/>
    <x v="1509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d v="2014-07-19T09:14:38"/>
    <n v="1403169278"/>
    <x v="1510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d v="2015-11-18T15:00:04"/>
    <n v="1445263204"/>
    <x v="1511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d v="2017-02-05T16:25:39"/>
    <n v="1483719939"/>
    <x v="1512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d v="2014-07-16T15:17:46"/>
    <n v="1402931866"/>
    <x v="1513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d v="2015-09-27T14:20:40"/>
    <n v="1439907640"/>
    <x v="1514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d v="2016-03-16T05:04:57"/>
    <n v="1455516297"/>
    <x v="1515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d v="2016-10-06T14:00:00"/>
    <n v="1473160292"/>
    <x v="1516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d v="2014-12-06T06:00:00"/>
    <n v="1415194553"/>
    <x v="1517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d v="2014-05-31T19:40:52"/>
    <n v="1398973252"/>
    <x v="1518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d v="2014-06-20T21:59:00"/>
    <n v="1400867283"/>
    <x v="1519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d v="2014-12-19T04:00:00"/>
    <n v="1415824513"/>
    <x v="1520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d v="2016-06-07T04:01:31"/>
    <n v="1462248091"/>
    <x v="152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d v="2014-10-17T19:55:39"/>
    <n v="1410983739"/>
    <x v="1522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d v="2014-12-23T00:00:00"/>
    <n v="1416592916"/>
    <x v="1523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d v="2017-02-20T12:01:30"/>
    <n v="1485000090"/>
    <x v="1524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d v="2016-08-18T16:52:18"/>
    <n v="1468947138"/>
    <x v="1525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d v="2016-01-19T06:37:27"/>
    <n v="1448951847"/>
    <x v="1526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d v="2017-03-14T13:24:46"/>
    <n v="1487082286"/>
    <x v="1527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d v="2017-02-01T00:00:00"/>
    <n v="1483292122"/>
    <x v="1528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d v="2015-03-19T14:05:20"/>
    <n v="1424185520"/>
    <x v="1529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d v="2015-10-23T18:24:55"/>
    <n v="1443464695"/>
    <x v="1530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d v="2014-12-01T03:00:00"/>
    <n v="1414610126"/>
    <x v="1531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d v="2016-02-15T15:00:00"/>
    <n v="1453461865"/>
    <x v="1532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d v="2016-05-02T03:59:00"/>
    <n v="1457913777"/>
    <x v="1533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d v="2015-09-04T16:11:02"/>
    <n v="1438791062"/>
    <x v="1534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d v="2016-05-23T22:00:00"/>
    <n v="1461527631"/>
    <x v="1535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d v="2015-08-27T19:15:10"/>
    <n v="1438110910"/>
    <x v="1536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d v="2016-08-06T18:00:00"/>
    <n v="1467358427"/>
    <x v="153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d v="2015-01-22T18:46:10"/>
    <n v="1418064370"/>
    <x v="1538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d v="2017-01-03T22:03:39"/>
    <n v="1480629819"/>
    <x v="153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d v="2014-11-26T01:15:00"/>
    <n v="1414368616"/>
    <x v="1540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d v="2014-12-31T17:05:38"/>
    <n v="1417453538"/>
    <x v="1541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d v="2015-06-30T23:55:00"/>
    <n v="1434412500"/>
    <x v="1542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d v="2014-11-22T13:13:54"/>
    <n v="1414066434"/>
    <x v="1543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d v="2015-04-01T00:18:00"/>
    <n v="1424222024"/>
    <x v="154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d v="2015-03-02T21:16:00"/>
    <n v="1422393234"/>
    <x v="1545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d v="2014-09-17T05:06:39"/>
    <n v="1405746399"/>
    <x v="1546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d v="2017-02-23T10:14:42"/>
    <n v="1487240082"/>
    <x v="1547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d v="2015-11-08T22:10:20"/>
    <n v="1444425020"/>
    <x v="1548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d v="2015-11-03T04:15:59"/>
    <n v="1443928559"/>
    <x v="154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d v="2016-05-12T10:47:14"/>
    <n v="1460458034"/>
    <x v="1550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d v="2015-05-27T19:47:19"/>
    <n v="1430164039"/>
    <x v="1551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d v="2014-10-01T03:59:00"/>
    <n v="1410366708"/>
    <x v="1552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d v="2015-09-02T06:47:27"/>
    <n v="1438584447"/>
    <x v="1553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d v="2015-08-02T06:03:10"/>
    <n v="1435903390"/>
    <x v="1554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d v="2015-09-17T17:00:00"/>
    <n v="1440513832"/>
    <x v="1555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d v="2016-07-04T03:40:24"/>
    <n v="1465011624"/>
    <x v="1556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d v="2014-09-20T15:40:33"/>
    <n v="1408549233"/>
    <x v="1557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d v="2015-08-28T12:12:00"/>
    <n v="1435656759"/>
    <x v="1558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d v="2015-04-29T01:16:39"/>
    <n v="1428974199"/>
    <x v="155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d v="2014-11-13T01:29:53"/>
    <n v="1414110593"/>
    <x v="1560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d v="2013-11-07T02:00:03"/>
    <n v="1381194003"/>
    <x v="1561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d v="2009-12-02T00:50:00"/>
    <n v="1253712916"/>
    <x v="1562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d v="2014-03-14T16:49:11"/>
    <n v="1389635351"/>
    <x v="1563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d v="2015-05-28T20:05:00"/>
    <n v="1430124509"/>
    <x v="1564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d v="2011-06-08T17:31:01"/>
    <n v="1304962261"/>
    <x v="1565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d v="2016-07-27T22:00:00"/>
    <n v="1467151204"/>
    <x v="1566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d v="2014-02-17T00:00:00"/>
    <n v="1391293745"/>
    <x v="1567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d v="2014-12-24T01:29:45"/>
    <n v="1416360585"/>
    <x v="1568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d v="2013-05-25T16:18:34"/>
    <n v="1366906714"/>
    <x v="1569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d v="2016-04-08T18:31:22"/>
    <n v="1457551882"/>
    <x v="1570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d v="2015-06-19T18:28:03"/>
    <n v="1432146483"/>
    <x v="1571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d v="2016-02-28T23:59:00"/>
    <n v="1454546859"/>
    <x v="1572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d v="2017-04-01T03:59:00"/>
    <n v="1487548802"/>
    <x v="1573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d v="2015-02-17T22:15:29"/>
    <n v="1421187329"/>
    <x v="1574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d v="2014-07-09T12:34:56"/>
    <n v="1402317296"/>
    <x v="1575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d v="2015-06-30T21:06:08"/>
    <n v="1431810368"/>
    <x v="1576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d v="2012-07-24T20:20:48"/>
    <n v="1337977248"/>
    <x v="1577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d v="2010-09-02T02:00:00"/>
    <n v="1281317691"/>
    <x v="1578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d v="2013-08-28T23:54:51"/>
    <n v="1374882891"/>
    <x v="1579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d v="2012-05-21T01:12:06"/>
    <n v="1332378726"/>
    <x v="1580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d v="2015-12-19T10:46:30"/>
    <n v="1447757190"/>
    <x v="1581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d v="2015-10-26T21:20:00"/>
    <n v="1440961053"/>
    <x v="1582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d v="2014-09-25T21:43:11"/>
    <n v="1409089391"/>
    <x v="1583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d v="2014-05-30T15:35:01"/>
    <n v="1400600101"/>
    <x v="1584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d v="2016-12-25T11:00:00"/>
    <n v="1480800568"/>
    <x v="1585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d v="2015-04-05T01:30:22"/>
    <n v="1425609022"/>
    <x v="1586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d v="2014-12-13T22:49:25"/>
    <n v="1415918965"/>
    <x v="1587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d v="2015-01-31T20:12:00"/>
    <n v="1420091999"/>
    <x v="1588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d v="2015-10-09T23:38:06"/>
    <n v="1441841886"/>
    <x v="1589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d v="2015-09-23T20:34:24"/>
    <n v="1440448464"/>
    <x v="1590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d v="2016-04-03T16:25:41"/>
    <n v="1457112341"/>
    <x v="159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d v="2015-03-28T00:44:45"/>
    <n v="1423619085"/>
    <x v="1592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d v="2015-02-28T20:17:35"/>
    <n v="1422562655"/>
    <x v="1593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d v="2016-05-15T16:21:00"/>
    <n v="1458147982"/>
    <x v="1594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d v="2014-06-18T20:13:00"/>
    <n v="1400634728"/>
    <x v="1595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d v="2014-12-13T11:19:29"/>
    <n v="1414577969"/>
    <x v="1596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d v="2016-09-20T08:29:57"/>
    <n v="1471768197"/>
    <x v="15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d v="2015-07-26T16:00:58"/>
    <n v="1432742458"/>
    <x v="159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d v="2016-04-08T11:56:16"/>
    <n v="1457528176"/>
    <x v="1599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d v="2014-07-15T05:11:00"/>
    <n v="1401585752"/>
    <x v="1600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d v="2011-05-05T02:13:53"/>
    <n v="1301969633"/>
    <x v="1601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d v="2011-10-14T23:00:00"/>
    <n v="1314947317"/>
    <x v="1602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d v="2012-01-28T04:04:19"/>
    <n v="1322539459"/>
    <x v="1603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d v="2012-03-17T19:17:15"/>
    <n v="1328559435"/>
    <x v="1604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d v="2011-08-01T07:00:00"/>
    <n v="1311380313"/>
    <x v="1605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d v="2011-03-24T01:40:38"/>
    <n v="1293158438"/>
    <x v="1606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d v="2012-06-14T19:24:11"/>
    <n v="1337887451"/>
    <x v="1607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d v="2014-01-01T05:26:00"/>
    <n v="1385754986"/>
    <x v="1608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d v="2011-11-02T08:00:00"/>
    <n v="1315612909"/>
    <x v="16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d v="2012-12-15T22:11:50"/>
    <n v="1353017510"/>
    <x v="16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d v="2013-06-05T00:00:32"/>
    <n v="1368576032"/>
    <x v="1611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d v="2013-01-02T20:59:44"/>
    <n v="1354568384"/>
    <x v="1612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d v="2012-07-22T01:40:02"/>
    <n v="1340329202"/>
    <x v="1613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d v="2014-08-03T17:00:00"/>
    <n v="1401924769"/>
    <x v="1614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d v="2011-12-13T02:13:16"/>
    <n v="1319850796"/>
    <x v="1615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d v="2012-11-22T22:00:00"/>
    <n v="1350061821"/>
    <x v="1616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d v="2013-11-01T19:00:00"/>
    <n v="1380470188"/>
    <x v="1617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d v="2013-03-08T15:42:15"/>
    <n v="1359301335"/>
    <x v="1618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d v="2014-09-15T04:28:06"/>
    <n v="1408940886"/>
    <x v="1619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d v="2013-02-23T08:09:00"/>
    <n v="1361002140"/>
    <x v="162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d v="2012-05-28T03:59:00"/>
    <n v="1333550015"/>
    <x v="1621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d v="2014-12-17T07:59:00"/>
    <n v="1415343874"/>
    <x v="1622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d v="2013-08-27T16:31:29"/>
    <n v="1372437089"/>
    <x v="1623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d v="2013-01-09T08:48:55"/>
    <n v="1354265335"/>
    <x v="1624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d v="2012-09-11T16:47:33"/>
    <n v="1344962853"/>
    <x v="1625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d v="2013-12-01T21:21:07"/>
    <n v="1383337267"/>
    <x v="1626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d v="2012-11-26T04:59:00"/>
    <n v="1351011489"/>
    <x v="1627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d v="2014-06-17T17:41:22"/>
    <n v="1400175682"/>
    <x v="1628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d v="2014-02-20T20:48:53"/>
    <n v="1389041333"/>
    <x v="1629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d v="2012-03-02T06:59:00"/>
    <n v="1328040375"/>
    <x v="1630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d v="2012-10-12T20:37:41"/>
    <n v="1347482261"/>
    <x v="163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d v="2011-09-24T08:10:54"/>
    <n v="1311667854"/>
    <x v="1632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d v="2012-01-16T05:00:00"/>
    <n v="1324329156"/>
    <x v="1633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d v="2011-06-02T05:59:00"/>
    <n v="1303706001"/>
    <x v="1634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d v="2016-07-11T20:51:01"/>
    <n v="1463086261"/>
    <x v="1635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d v="2011-06-12T04:00:00"/>
    <n v="1304129088"/>
    <x v="1636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d v="2009-12-31T23:39:00"/>
    <n v="1257444140"/>
    <x v="1637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d v="2013-02-28T21:25:00"/>
    <n v="1358180968"/>
    <x v="163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d v="2012-03-03T15:39:25"/>
    <n v="1328197165"/>
    <x v="1639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d v="2010-08-03T01:59:00"/>
    <n v="1279603955"/>
    <x v="1640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d v="2014-12-19T14:19:04"/>
    <n v="1416406744"/>
    <x v="1641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d v="2011-06-14T00:35:27"/>
    <n v="1306283727"/>
    <x v="1642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d v="2012-09-24T19:46:52"/>
    <n v="1345924012"/>
    <x v="1643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d v="2012-11-22T02:26:00"/>
    <n v="1348363560"/>
    <x v="1644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d v="2013-09-18T14:49:00"/>
    <n v="1378306140"/>
    <x v="1645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d v="2014-08-14T18:11:00"/>
    <n v="1405248503"/>
    <x v="1646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d v="2012-06-09T09:49:37"/>
    <n v="1336643377"/>
    <x v="164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d v="2011-03-20T15:54:42"/>
    <n v="1298048082"/>
    <x v="1648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d v="2014-05-23T16:25:55"/>
    <n v="1396974355"/>
    <x v="1649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d v="2013-10-09T10:27:17"/>
    <n v="1378722437"/>
    <x v="1650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d v="2011-04-26T06:59:00"/>
    <n v="1300916220"/>
    <x v="1651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d v="2013-11-24T12:49:53"/>
    <n v="1382701793"/>
    <x v="1652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d v="2011-04-24T20:01:36"/>
    <n v="1300996896"/>
    <x v="1653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d v="2012-04-18T21:22:40"/>
    <n v="1332192160"/>
    <x v="1654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d v="2012-04-05T18:00:20"/>
    <n v="1331060420"/>
    <x v="1655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d v="2012-12-13T22:17:32"/>
    <n v="1352845052"/>
    <x v="1656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d v="2012-05-24T18:46:08"/>
    <n v="1335293168"/>
    <x v="1657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d v="2012-12-18T14:20:00"/>
    <n v="1352524767"/>
    <x v="1658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d v="2013-12-17T12:00:00"/>
    <n v="1384811721"/>
    <x v="1659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d v="2016-04-30T21:59:00"/>
    <n v="1459355950"/>
    <x v="166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d v="2016-01-17T21:00:00"/>
    <n v="1449359831"/>
    <x v="166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d v="2011-12-31T05:45:36"/>
    <n v="1320122736"/>
    <x v="1662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d v="2015-02-01T00:31:47"/>
    <n v="1420158707"/>
    <x v="1663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d v="2012-03-16T03:59:00"/>
    <n v="1328033818"/>
    <x v="1664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d v="2011-02-22T03:00:00"/>
    <n v="1295624113"/>
    <x v="1665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d v="2013-03-28T05:04:33"/>
    <n v="1361858673"/>
    <x v="1666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d v="2014-03-11T06:59:00"/>
    <n v="1392169298"/>
    <x v="1667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d v="2011-11-28T04:35:39"/>
    <n v="1319859339"/>
    <x v="1668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d v="2016-05-31T21:14:36"/>
    <n v="1459545276"/>
    <x v="1669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d v="2010-07-05T04:00:00"/>
    <n v="1273961999"/>
    <x v="1670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d v="2016-08-01T13:03:34"/>
    <n v="1467464614"/>
    <x v="1671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d v="2012-06-04T15:45:30"/>
    <n v="1336232730"/>
    <x v="1672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d v="2015-03-06T21:04:52"/>
    <n v="1423083892"/>
    <x v="1673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d v="2016-08-18T06:59:00"/>
    <n v="1468852306"/>
    <x v="1674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d v="2011-10-16T22:03:00"/>
    <n v="1316194540"/>
    <x v="1675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d v="2012-04-21T03:59:00"/>
    <n v="1330968347"/>
    <x v="1676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d v="2016-04-16T05:59:00"/>
    <n v="1455615976"/>
    <x v="1677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d v="2014-02-06T20:31:11"/>
    <n v="1390509071"/>
    <x v="1678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d v="2011-07-22T01:39:05"/>
    <n v="1309311545"/>
    <x v="1679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d v="2014-07-12T18:11:07"/>
    <n v="1402596667"/>
    <x v="1680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d v="2017-03-29T02:00:00"/>
    <n v="1486522484"/>
    <x v="1681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d v="2017-04-14T04:07:40"/>
    <n v="1486962460"/>
    <x v="1682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d v="2017-04-07T18:45:38"/>
    <n v="1489517138"/>
    <x v="1683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d v="2017-03-17T18:34:01"/>
    <n v="1487360041"/>
    <x v="1684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d v="2017-03-24T05:00:23"/>
    <n v="1487743223"/>
    <x v="1685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d v="2017-04-27T19:15:19"/>
    <n v="1488140119"/>
    <x v="1686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d v="2017-04-10T20:15:00"/>
    <n v="1488935245"/>
    <x v="1687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d v="2017-04-09T11:49:54"/>
    <n v="1489150194"/>
    <x v="1688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d v="2017-03-16T21:37:10"/>
    <n v="1487111830"/>
    <x v="1689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d v="2017-04-06T09:20:42"/>
    <n v="1488882042"/>
    <x v="1690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d v="2017-04-03T01:00:00"/>
    <n v="1488387008"/>
    <x v="1691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d v="2017-03-26T23:59:00"/>
    <n v="1487734667"/>
    <x v="1692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d v="2017-04-09T20:00:00"/>
    <n v="1489097112"/>
    <x v="1693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d v="2017-03-27T04:36:00"/>
    <n v="1488038674"/>
    <x v="169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d v="2017-04-10T01:00:00"/>
    <n v="1488847514"/>
    <x v="1695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d v="2017-04-01T00:40:11"/>
    <n v="1488418811"/>
    <x v="1696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d v="2017-04-09T23:47:28"/>
    <n v="1489193248"/>
    <x v="1697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d v="2017-03-26T03:33:00"/>
    <n v="1488430760"/>
    <x v="1698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d v="2017-04-11T20:44:05"/>
    <n v="1489351445"/>
    <x v="1699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d v="2017-04-01T04:00:00"/>
    <n v="1488418990"/>
    <x v="170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d v="2015-01-15T15:56:45"/>
    <n v="1418745405"/>
    <x v="1701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d v="2015-03-30T19:52:30"/>
    <n v="1425156750"/>
    <x v="1702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d v="2015-08-31T06:45:37"/>
    <n v="1435819537"/>
    <x v="1703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d v="2015-02-16T03:21:13"/>
    <n v="1421464873"/>
    <x v="1704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d v="2015-09-09T16:00:00"/>
    <n v="1440807846"/>
    <x v="1705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d v="2015-08-23T07:21:12"/>
    <n v="1435130472"/>
    <x v="1706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d v="2016-03-28T16:18:15"/>
    <n v="1456593495"/>
    <x v="1707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d v="2016-05-01T20:48:26"/>
    <n v="1458679706"/>
    <x v="1708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d v="2014-08-31T19:39:00"/>
    <n v="1405949514"/>
    <x v="1709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d v="2016-01-18T13:00:00"/>
    <n v="1449151888"/>
    <x v="1710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d v="2014-09-01T15:30:34"/>
    <n v="1406907034"/>
    <x v="1711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d v="2015-06-30T21:55:53"/>
    <n v="1430517353"/>
    <x v="1712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d v="2014-10-05T19:13:32"/>
    <n v="1409944412"/>
    <x v="1713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d v="2015-05-01T22:02:41"/>
    <n v="1427925761"/>
    <x v="1714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d v="2015-03-31T03:22:00"/>
    <n v="1425186785"/>
    <x v="171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d v="2016-12-09T14:51:39"/>
    <n v="1477835499"/>
    <x v="1716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d v="2016-04-21T04:00:00"/>
    <n v="1459467238"/>
    <x v="1717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d v="2016-05-14T04:59:00"/>
    <n v="1459435149"/>
    <x v="1718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d v="2014-09-17T12:49:51"/>
    <n v="1408366191"/>
    <x v="1719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d v="2014-11-09T19:47:51"/>
    <n v="1412966871"/>
    <x v="1720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d v="2015-12-11T11:04:23"/>
    <n v="1447239863"/>
    <x v="1721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d v="2016-04-03T00:10:00"/>
    <n v="1456441429"/>
    <x v="1722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d v="2015-07-01T06:00:00"/>
    <n v="1430855315"/>
    <x v="1723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d v="2014-10-30T22:22:42"/>
    <n v="1412115762"/>
    <x v="1724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d v="2014-08-24T23:14:09"/>
    <n v="1406330049"/>
    <x v="1725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d v="2014-06-27T22:04:24"/>
    <n v="1401401064"/>
    <x v="1726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d v="2015-04-05T11:00:00"/>
    <n v="1423520177"/>
    <x v="172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d v="2015-10-21T15:01:14"/>
    <n v="1442847674"/>
    <x v="1728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d v="2016-06-10T01:15:06"/>
    <n v="1460337306"/>
    <x v="1729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d v="2015-10-25T02:06:23"/>
    <n v="1443146783"/>
    <x v="1730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d v="2015-06-11T15:00:00"/>
    <n v="1432849552"/>
    <x v="1731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d v="2016-01-16T05:00:00"/>
    <n v="1447777481"/>
    <x v="1732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d v="2016-09-13T21:30:00"/>
    <n v="1472746374"/>
    <x v="1733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d v="2015-05-08T00:52:36"/>
    <n v="1428454356"/>
    <x v="1734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d v="2016-08-07T19:32:25"/>
    <n v="1468006345"/>
    <x v="173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d v="2015-11-08T21:40:33"/>
    <n v="1444423233"/>
    <x v="1736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d v="2015-07-20T22:46:32"/>
    <n v="1434840392"/>
    <x v="1737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d v="2014-10-02T20:59:02"/>
    <n v="1409691542"/>
    <x v="1738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d v="2016-05-04T19:58:52"/>
    <n v="1457297932"/>
    <x v="1739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d v="2015-07-16T19:37:02"/>
    <n v="1434483422"/>
    <x v="1740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d v="2015-06-10T15:04:31"/>
    <n v="1430060671"/>
    <x v="174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d v="2017-01-07T21:00:00"/>
    <n v="1481058170"/>
    <x v="1742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d v="2016-08-27T03:59:00"/>
    <n v="1470348775"/>
    <x v="1743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d v="2015-03-08T13:31:17"/>
    <n v="1421937077"/>
    <x v="1744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d v="2016-12-22T02:00:00"/>
    <n v="1479276838"/>
    <x v="1745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d v="2016-11-24T02:00:00"/>
    <n v="1477368867"/>
    <x v="1746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d v="2015-11-13T15:00:00"/>
    <n v="1444904830"/>
    <x v="1747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d v="2015-09-02T22:49:03"/>
    <n v="1438642143"/>
    <x v="1748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d v="2017-03-01T19:00:00"/>
    <n v="1485213921"/>
    <x v="1749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d v="2016-04-19T20:05:04"/>
    <n v="1458936304"/>
    <x v="1750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d v="2015-03-19T17:45:23"/>
    <n v="1424198723"/>
    <x v="1751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d v="2016-10-14T06:04:42"/>
    <n v="1473833082"/>
    <x v="175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d v="2016-03-21T16:59:28"/>
    <n v="1455991168"/>
    <x v="1753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d v="2015-04-03T20:02:33"/>
    <n v="1425502953"/>
    <x v="1754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d v="2015-10-05T18:56:01"/>
    <n v="1441479361"/>
    <x v="1755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d v="2016-08-29T04:01:09"/>
    <n v="1468987269"/>
    <x v="1756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d v="2017-01-28T19:29:00"/>
    <n v="1483041083"/>
    <x v="1757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d v="2016-07-14T22:56:32"/>
    <n v="1463352992"/>
    <x v="1758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d v="2015-03-25T18:53:49"/>
    <n v="1425585229"/>
    <x v="175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d v="2016-02-25T16:08:33"/>
    <n v="1454688513"/>
    <x v="1760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d v="2015-09-12T13:37:40"/>
    <n v="1437745060"/>
    <x v="1761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d v="2016-03-11T23:34:05"/>
    <n v="1455147245"/>
    <x v="1762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d v="2016-10-23T20:50:40"/>
    <n v="1474663840"/>
    <x v="1763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d v="2014-08-03T11:39:39"/>
    <n v="1404560379"/>
    <x v="1764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d v="2014-08-13T23:31:52"/>
    <n v="1405380712"/>
    <x v="1765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d v="2014-08-25T20:38:08"/>
    <n v="1407184688"/>
    <x v="1766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d v="2014-08-03T15:48:04"/>
    <n v="1404488884"/>
    <x v="1767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d v="2014-09-27T13:27:24"/>
    <n v="1406640444"/>
    <x v="1768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d v="2015-01-13T19:39:19"/>
    <n v="1418585959"/>
    <x v="176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d v="2014-10-14T18:43:14"/>
    <n v="1410288194"/>
    <x v="1770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d v="2014-10-23T23:30:40"/>
    <n v="1411515040"/>
    <x v="1771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d v="2014-07-06T17:13:56"/>
    <n v="1399482836"/>
    <x v="1772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d v="2015-01-19T18:14:58"/>
    <n v="1417803298"/>
    <x v="1773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d v="2014-11-29T14:59:00"/>
    <n v="1413609292"/>
    <x v="1774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d v="2014-10-24T23:26:00"/>
    <n v="1410305160"/>
    <x v="1775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d v="2014-10-29T22:57:51"/>
    <n v="1411513071"/>
    <x v="1776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d v="2015-02-20T08:34:13"/>
    <n v="1421829253"/>
    <x v="1777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d v="2015-03-27T19:43:15"/>
    <n v="1423600995"/>
    <x v="1778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d v="2016-09-02T16:36:20"/>
    <n v="1470242180"/>
    <x v="1779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d v="2016-07-02T14:25:10"/>
    <n v="1462285510"/>
    <x v="178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d v="2016-09-15T14:49:05"/>
    <n v="1471272545"/>
    <x v="1781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d v="2016-02-21T13:48:09"/>
    <n v="1453211289"/>
    <x v="1782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d v="2015-05-21T22:47:58"/>
    <n v="1429656478"/>
    <x v="1783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d v="2015-01-31T03:25:00"/>
    <n v="1419954240"/>
    <x v="1784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d v="2014-10-16T00:00:00"/>
    <n v="1410750855"/>
    <x v="178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d v="2014-12-15T13:12:57"/>
    <n v="1416057177"/>
    <x v="1786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d v="2015-04-04T14:43:57"/>
    <n v="1425570237"/>
    <x v="178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d v="2014-10-31T22:45:42"/>
    <n v="1412203542"/>
    <x v="1788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d v="2015-01-12T06:00:03"/>
    <n v="1415858403"/>
    <x v="1789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d v="2015-02-05T16:11:18"/>
    <n v="1420560678"/>
    <x v="1790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d v="2015-01-29T17:46:05"/>
    <n v="1417369565"/>
    <x v="1791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d v="2015-08-10T06:59:00"/>
    <n v="1435970682"/>
    <x v="179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d v="2014-11-27T22:24:00"/>
    <n v="1414531440"/>
    <x v="1793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d v="2015-02-11T13:13:42"/>
    <n v="1420636422"/>
    <x v="1794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d v="2016-10-14T16:00:00"/>
    <n v="1473922541"/>
    <x v="1795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d v="2016-07-24T10:32:46"/>
    <n v="1464172366"/>
    <x v="179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d v="2016-12-15T13:39:49"/>
    <n v="1479217189"/>
    <x v="1797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d v="2016-02-04T07:50:33"/>
    <n v="1449388233"/>
    <x v="1798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d v="2014-11-11T21:13:28"/>
    <n v="1414008808"/>
    <x v="1799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d v="2016-10-10T14:32:50"/>
    <n v="1473517970"/>
    <x v="180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d v="2015-12-15T12:10:00"/>
    <n v="1447429868"/>
    <x v="1801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d v="2015-06-27T21:59:00"/>
    <n v="1433416830"/>
    <x v="1802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d v="2015-02-14T01:43:02"/>
    <n v="1421199782"/>
    <x v="1803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d v="2015-11-14T17:16:44"/>
    <n v="1444061804"/>
    <x v="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d v="2015-10-02T18:00:00"/>
    <n v="1441048658"/>
    <x v="1805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d v="2014-09-30T15:19:09"/>
    <n v="1409066349"/>
    <x v="1806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d v="2014-09-28T01:38:33"/>
    <n v="1409276313"/>
    <x v="1807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d v="2017-02-11T16:20:30"/>
    <n v="1483806030"/>
    <x v="1808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d v="2015-03-01T21:47:19"/>
    <n v="1422222439"/>
    <x v="180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d v="2014-08-21T21:50:26"/>
    <n v="1407621026"/>
    <x v="1810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d v="2014-10-24T04:00:00"/>
    <n v="1408962270"/>
    <x v="1811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d v="2016-07-03T07:38:56"/>
    <n v="1464939536"/>
    <x v="1812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d v="2014-08-08T21:20:12"/>
    <n v="1404940812"/>
    <x v="1813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d v="2015-02-28T07:32:16"/>
    <n v="1422516736"/>
    <x v="1814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d v="2015-07-01T21:45:37"/>
    <n v="1434577537"/>
    <x v="1815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d v="2016-07-25T19:00:00"/>
    <n v="1467061303"/>
    <x v="1816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d v="2017-01-30T06:59:00"/>
    <n v="1480607607"/>
    <x v="181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d v="2015-04-03T04:37:30"/>
    <n v="1425447450"/>
    <x v="1818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d v="2014-07-30T18:03:16"/>
    <n v="1404151396"/>
    <x v="1819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d v="2015-04-01T01:01:30"/>
    <n v="1425261690"/>
    <x v="182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d v="2012-03-03T07:39:27"/>
    <n v="1326872367"/>
    <x v="1821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d v="2014-01-31T19:01:00"/>
    <n v="1388084862"/>
    <x v="182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d v="2012-10-24T16:26:16"/>
    <n v="1348503976"/>
    <x v="1823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d v="2014-01-08T02:08:00"/>
    <n v="1387403967"/>
    <x v="1824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d v="2013-07-11T20:01:43"/>
    <n v="1371585703"/>
    <x v="1825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d v="2014-02-17T22:10:17"/>
    <n v="1390083017"/>
    <x v="1826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d v="2011-03-03T07:49:21"/>
    <n v="1294818561"/>
    <x v="1827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d v="2014-05-09T22:00:00"/>
    <n v="1396906530"/>
    <x v="1828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d v="2011-01-21T22:00:00"/>
    <n v="1291428371"/>
    <x v="1829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d v="2014-02-24T16:25:07"/>
    <n v="1390667107"/>
    <x v="1830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d v="2012-05-12T23:54:23"/>
    <n v="1335570863"/>
    <x v="1831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d v="2011-03-04T12:57:07"/>
    <n v="1296651427"/>
    <x v="1832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d v="2013-03-02T07:59:00"/>
    <n v="1359421403"/>
    <x v="183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d v="2015-01-24T23:08:15"/>
    <n v="1418684895"/>
    <x v="1834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d v="2016-03-31T15:51:11"/>
    <n v="1456851071"/>
    <x v="1835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d v="2013-02-17T19:25:29"/>
    <n v="1359660329"/>
    <x v="1836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d v="2012-03-18T00:08:55"/>
    <n v="1326848935"/>
    <x v="1837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d v="2011-10-01T03:00:00"/>
    <n v="1314989557"/>
    <x v="1838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d v="2016-10-01T17:19:42"/>
    <n v="1472750382"/>
    <x v="1839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d v="2013-05-07T04:59:00"/>
    <n v="1366251510"/>
    <x v="184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d v="2014-05-20T04:59:00"/>
    <n v="1397679445"/>
    <x v="1841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d v="2015-03-02T05:59:00"/>
    <n v="1422371381"/>
    <x v="1842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d v="2011-02-20T23:52:34"/>
    <n v="1295653954"/>
    <x v="1843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d v="2011-06-11T03:00:00"/>
    <n v="1304464914"/>
    <x v="184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d v="2016-06-17T04:55:00"/>
    <n v="1464854398"/>
    <x v="1845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d v="2012-12-15T15:36:17"/>
    <n v="1352993777"/>
    <x v="1846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d v="2015-04-21T05:40:32"/>
    <n v="1427780432"/>
    <x v="1847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d v="2011-07-31T06:59:00"/>
    <n v="1306608888"/>
    <x v="184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d v="2012-10-17T20:17:39"/>
    <n v="1347913059"/>
    <x v="184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d v="2014-07-10T23:01:40"/>
    <n v="1402441300"/>
    <x v="185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d v="2014-07-28T01:00:00"/>
    <n v="1404769538"/>
    <x v="1851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d v="2015-04-25T00:00:00"/>
    <n v="1426703452"/>
    <x v="18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d v="2012-11-14T02:26:57"/>
    <n v="1348536417"/>
    <x v="1853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d v="2013-05-24T00:30:37"/>
    <n v="1366763437"/>
    <x v="1854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d v="2014-01-06T12:55:40"/>
    <n v="1385124940"/>
    <x v="1855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d v="2014-07-18T20:31:12"/>
    <n v="1403901072"/>
    <x v="1856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d v="2014-09-12T18:26:53"/>
    <n v="1407954413"/>
    <x v="1857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d v="2011-12-16T05:48:41"/>
    <n v="1318826921"/>
    <x v="1858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d v="2011-09-22T18:28:49"/>
    <n v="1314124129"/>
    <x v="185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d v="2014-02-06T17:01:24"/>
    <n v="1389891684"/>
    <x v="1860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d v="2015-01-26T07:12:21"/>
    <n v="1419664341"/>
    <x v="186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d v="2017-03-08T07:30:00"/>
    <n v="1484912974"/>
    <x v="1862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d v="2014-06-12T19:08:05"/>
    <n v="1400008085"/>
    <x v="1863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d v="2014-05-04T17:11:40"/>
    <n v="1396631500"/>
    <x v="1864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d v="2016-11-06T09:49:07"/>
    <n v="1475398147"/>
    <x v="1865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d v="2017-03-01T04:00:00"/>
    <n v="1483768497"/>
    <x v="1866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d v="2016-11-05T22:11:52"/>
    <n v="1475791912"/>
    <x v="1867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d v="2015-12-15T07:59:00"/>
    <n v="1448044925"/>
    <x v="1868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d v="2017-01-04T00:04:09"/>
    <n v="1480896249"/>
    <x v="186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d v="2016-01-31T04:17:00"/>
    <n v="1451723535"/>
    <x v="1870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d v="2014-11-20T19:48:21"/>
    <n v="1413053301"/>
    <x v="187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d v="2015-06-30T03:06:42"/>
    <n v="1433041602"/>
    <x v="187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d v="2015-07-08T16:45:00"/>
    <n v="1433861210"/>
    <x v="1873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d v="2016-06-28T23:15:33"/>
    <n v="1465427733"/>
    <x v="1874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d v="2016-08-06T21:35:08"/>
    <n v="1465335308"/>
    <x v="1875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d v="2014-06-16T06:50:05"/>
    <n v="1400309405"/>
    <x v="1876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d v="2015-03-01T00:42:05"/>
    <n v="1422664925"/>
    <x v="1877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d v="2014-06-13T00:12:35"/>
    <n v="1400026355"/>
    <x v="1878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d v="2016-03-14T14:35:29"/>
    <n v="1455377729"/>
    <x v="187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d v="2016-03-30T12:36:20"/>
    <n v="1456839380"/>
    <x v="18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d v="2015-03-10T02:39:49"/>
    <n v="1423366789"/>
    <x v="1881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d v="2012-07-10T23:48:00"/>
    <n v="1339109212"/>
    <x v="188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d v="2012-04-08T21:45:08"/>
    <n v="1331333108"/>
    <x v="1883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d v="2012-11-27T12:00:00"/>
    <n v="1350967535"/>
    <x v="1884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d v="2012-08-10T22:00:00"/>
    <n v="1341800110"/>
    <x v="1885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d v="2014-11-12T22:45:38"/>
    <n v="1413236738"/>
    <x v="1886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d v="2015-12-03T21:30:00"/>
    <n v="1447614732"/>
    <x v="1887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d v="2010-06-01T04:59:00"/>
    <n v="1272692732"/>
    <x v="1888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d v="2013-03-11T18:02:26"/>
    <n v="1359140546"/>
    <x v="1889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d v="2012-12-15T18:52:08"/>
    <n v="1353005528"/>
    <x v="1890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d v="2010-07-22T06:00:00"/>
    <n v="1275851354"/>
    <x v="1891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d v="2011-06-07T15:18:01"/>
    <n v="1304867881"/>
    <x v="1892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d v="2011-04-16T03:59:00"/>
    <n v="1301524585"/>
    <x v="1893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d v="2012-02-12T21:43:03"/>
    <n v="1326404583"/>
    <x v="1894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d v="2015-10-20T17:55:22"/>
    <n v="1442771722"/>
    <x v="1895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d v="2012-04-12T17:02:45"/>
    <n v="1331658165"/>
    <x v="1896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d v="2014-03-04T21:00:00"/>
    <n v="1392040806"/>
    <x v="1897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d v="2016-02-01T18:00:00"/>
    <n v="1451277473"/>
    <x v="1898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d v="2015-03-25T21:36:06"/>
    <n v="1424730966"/>
    <x v="1899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d v="2012-10-06T09:59:00"/>
    <n v="1347137731"/>
    <x v="1900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d v="2015-05-22T13:00:00"/>
    <n v="1429707729"/>
    <x v="1901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d v="2015-03-04T18:57:27"/>
    <n v="1422903447"/>
    <x v="1902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d v="2017-01-27T18:29:51"/>
    <n v="1480357791"/>
    <x v="1903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d v="2016-01-02T16:27:01"/>
    <n v="1447864021"/>
    <x v="1904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d v="2014-09-07T22:13:14"/>
    <n v="1407535994"/>
    <x v="1905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d v="2016-06-23T16:06:23"/>
    <n v="1464105983"/>
    <x v="1906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d v="2014-05-23T14:05:25"/>
    <n v="1399557925"/>
    <x v="1907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d v="2016-12-29T22:01:40"/>
    <n v="1480456900"/>
    <x v="1908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d v="2014-10-23T10:17:59"/>
    <n v="1411467479"/>
    <x v="190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d v="2015-10-31T22:45:00"/>
    <n v="1442531217"/>
    <x v="1910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d v="2014-08-09T00:48:54"/>
    <n v="1404953334"/>
    <x v="1911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d v="2015-06-04T05:26:00"/>
    <n v="1430803560"/>
    <x v="1912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d v="2014-10-08T12:16:18"/>
    <n v="1410178578"/>
    <x v="1913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d v="2014-11-01T03:59:00"/>
    <n v="1413519073"/>
    <x v="1914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d v="2014-09-02T01:10:22"/>
    <n v="1407892222"/>
    <x v="1915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d v="2016-11-07T18:12:55"/>
    <n v="1476378775"/>
    <x v="1916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d v="2017-02-10T06:28:53"/>
    <n v="1484116133"/>
    <x v="1917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d v="2014-08-12T18:57:31"/>
    <n v="1404845851"/>
    <x v="1918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d v="2015-05-19T21:00:49"/>
    <n v="1429477249"/>
    <x v="191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d v="2015-10-21T23:00:00"/>
    <n v="1443042061"/>
    <x v="1920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d v="2012-07-14T05:19:03"/>
    <n v="1339651143"/>
    <x v="1921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d v="2013-12-12T06:08:27"/>
    <n v="1384236507"/>
    <x v="1922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d v="2011-09-27T04:59:00"/>
    <n v="1313612532"/>
    <x v="1923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d v="2014-01-15T19:33:00"/>
    <n v="1387390555"/>
    <x v="1924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d v="2013-10-11T00:00:00"/>
    <n v="1379540288"/>
    <x v="1925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d v="2010-11-02T00:26:00"/>
    <n v="1286319256"/>
    <x v="192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d v="2012-03-08T04:59:00"/>
    <n v="1329856839"/>
    <x v="1927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d v="2013-05-07T15:33:14"/>
    <n v="1365348794"/>
    <x v="1928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d v="2011-07-05T00:31:06"/>
    <n v="1306197066"/>
    <x v="1929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d v="2013-07-07T13:24:42"/>
    <n v="1368019482"/>
    <x v="1930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d v="2012-05-22T03:30:00"/>
    <n v="1336512309"/>
    <x v="1931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d v="2012-01-24T19:26:13"/>
    <n v="1325618773"/>
    <x v="1932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d v="2014-09-27T03:08:27"/>
    <n v="1409195307"/>
    <x v="1933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d v="2011-12-25T05:00:00"/>
    <n v="1321649321"/>
    <x v="1934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d v="2014-06-21T04:59:00"/>
    <n v="1400106171"/>
    <x v="1935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d v="2011-12-06T05:59:00"/>
    <n v="1320528070"/>
    <x v="1936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d v="2012-06-15T03:59:00"/>
    <n v="1338346281"/>
    <x v="1937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d v="2013-07-02T05:00:00"/>
    <n v="1370067231"/>
    <x v="1938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d v="2013-03-10T22:38:28"/>
    <n v="1360366708"/>
    <x v="1939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d v="2011-06-15T03:59:00"/>
    <n v="1304770233"/>
    <x v="1940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d v="2014-05-15T06:58:51"/>
    <n v="1397545131"/>
    <x v="194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d v="2011-07-04T19:52:20"/>
    <n v="1302033140"/>
    <x v="1942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d v="2016-08-11T06:28:36"/>
    <n v="1467008916"/>
    <x v="1943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d v="2014-05-01T14:01:30"/>
    <n v="1396360890"/>
    <x v="1944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d v="2015-07-12T06:02:38"/>
    <n v="1433224958"/>
    <x v="1945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d v="2014-04-20T02:36:01"/>
    <n v="1392780961"/>
    <x v="1946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d v="2009-11-23T05:59:00"/>
    <n v="1255730520"/>
    <x v="1947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d v="2016-06-06T17:02:00"/>
    <n v="1460557809"/>
    <x v="1948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d v="2014-07-10T10:09:11"/>
    <n v="1402394951"/>
    <x v="1949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d v="2011-04-22T04:21:13"/>
    <n v="1300767673"/>
    <x v="1950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d v="2016-11-07T11:05:37"/>
    <n v="1475921137"/>
    <x v="1951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d v="2013-10-16T14:33:35"/>
    <n v="1378737215"/>
    <x v="1952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d v="2012-03-02T03:00:00"/>
    <n v="1328158065"/>
    <x v="1953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d v="2016-03-12T05:00:00"/>
    <n v="1453730176"/>
    <x v="1954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d v="2012-05-23T19:00:00"/>
    <n v="1334989881"/>
    <x v="1955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d v="2015-04-18T21:10:05"/>
    <n v="1425507005"/>
    <x v="1956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d v="2012-10-27T02:21:53"/>
    <n v="1348712513"/>
    <x v="1957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d v="2013-03-23T22:42:41"/>
    <n v="1361490161"/>
    <x v="1958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d v="2014-10-01T00:00:00"/>
    <n v="1408565860"/>
    <x v="1959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d v="2014-12-21T08:42:21"/>
    <n v="1416559341"/>
    <x v="1960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d v="2012-10-06T03:59:00"/>
    <n v="1346042417"/>
    <x v="1961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d v="2014-05-13T18:43:56"/>
    <n v="1397414636"/>
    <x v="1962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d v="2014-09-16T10:18:54"/>
    <n v="1407838734"/>
    <x v="1963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d v="2016-04-22T06:32:52"/>
    <n v="1458714772"/>
    <x v="1964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d v="2012-01-12T01:00:00"/>
    <n v="1324433310"/>
    <x v="1965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d v="2014-08-14T12:58:18"/>
    <n v="1405429098"/>
    <x v="1966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d v="2014-05-01T15:55:29"/>
    <n v="1396367729"/>
    <x v="1967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d v="2016-12-03T15:05:15"/>
    <n v="1478095515"/>
    <x v="1968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d v="2016-08-05T19:01:08"/>
    <n v="1467831668"/>
    <x v="1969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d v="2013-04-20T03:38:21"/>
    <n v="1361248701"/>
    <x v="1970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d v="2013-11-15T04:00:00"/>
    <n v="1381752061"/>
    <x v="197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d v="2012-11-18T01:17:24"/>
    <n v="1350605844"/>
    <x v="1972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d v="2016-08-06T07:00:00"/>
    <n v="1467134464"/>
    <x v="1973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d v="2013-08-19T08:01:09"/>
    <n v="1371715269"/>
    <x v="1974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d v="2013-03-10T18:07:31"/>
    <n v="1360346851"/>
    <x v="1975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d v="2013-07-13T21:35:25"/>
    <n v="1371159325"/>
    <x v="1976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d v="2015-12-19T07:59:00"/>
    <n v="1446527540"/>
    <x v="1977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d v="2012-06-12T07:00:00"/>
    <n v="1336627492"/>
    <x v="1978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d v="2015-11-19T04:59:00"/>
    <n v="1444734146"/>
    <x v="1979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d v="2016-04-03T12:01:02"/>
    <n v="1456232462"/>
    <x v="1980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d v="2014-07-09T17:24:25"/>
    <n v="1402334665"/>
    <x v="1981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d v="2016-12-04T15:04:47"/>
    <n v="1478268287"/>
    <x v="1982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d v="2016-09-02T07:00:00"/>
    <n v="1470874618"/>
    <x v="1983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d v="2014-11-30T19:58:01"/>
    <n v="1412189881"/>
    <x v="1984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d v="2016-08-02T23:00:00"/>
    <n v="1467650771"/>
    <x v="1985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d v="2016-03-14T09:24:43"/>
    <n v="1455359083"/>
    <x v="1986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d v="2015-03-01T15:21:16"/>
    <n v="1422631276"/>
    <x v="1987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d v="2015-08-20T18:19:02"/>
    <n v="1437502742"/>
    <x v="1988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d v="2016-12-11T16:20:08"/>
    <n v="1478881208"/>
    <x v="1989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d v="2016-02-13T04:42:12"/>
    <n v="1454042532"/>
    <x v="1990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d v="2015-07-03T21:26:26"/>
    <n v="1434144386"/>
    <x v="1991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d v="2015-02-18T03:26:31"/>
    <n v="1421637991"/>
    <x v="1992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d v="2015-12-21T14:07:17"/>
    <n v="1448114837"/>
    <x v="1993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d v="2016-12-07T01:09:02"/>
    <n v="1475885342"/>
    <x v="1994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d v="2015-07-16T21:38:56"/>
    <n v="1435354736"/>
    <x v="1995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d v="2014-07-10T19:40:11"/>
    <n v="1402429211"/>
    <x v="1996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d v="2014-08-26T22:20:12"/>
    <n v="1406499612"/>
    <x v="1997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d v="2014-08-01T02:50:38"/>
    <n v="1402973438"/>
    <x v="199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d v="2014-11-13T12:35:08"/>
    <n v="1413286508"/>
    <x v="1999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d v="2016-01-06T22:50:13"/>
    <n v="1449528613"/>
    <x v="2000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d v="2015-06-12T20:00:00"/>
    <n v="1431406916"/>
    <x v="2001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d v="2017-01-23T17:05:43"/>
    <n v="1482599143"/>
    <x v="2002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d v="2010-07-02T23:00:00"/>
    <n v="1276830052"/>
    <x v="2003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d v="2014-07-10T14:31:03"/>
    <n v="1402410663"/>
    <x v="2004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d v="2013-10-16T03:59:00"/>
    <n v="1379532618"/>
    <x v="2005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d v="2014-12-03T13:00:45"/>
    <n v="1414584045"/>
    <x v="2006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d v="2010-08-24T04:00:00"/>
    <n v="1276891586"/>
    <x v="2007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d v="2011-09-19T14:30:22"/>
    <n v="1312641022"/>
    <x v="2008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d v="2016-11-23T08:45:43"/>
    <n v="1476776743"/>
    <x v="2009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d v="2016-08-18T23:54:51"/>
    <n v="1468972491"/>
    <x v="2010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d v="2016-01-11T23:00:00"/>
    <n v="1449650173"/>
    <x v="2011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d v="2015-02-05T19:44:01"/>
    <n v="1420573441"/>
    <x v="2012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d v="2016-07-08T23:03:34"/>
    <n v="1462835014"/>
    <x v="2013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d v="2013-03-25T04:08:59"/>
    <n v="1361250539"/>
    <x v="2014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d v="2011-09-09T21:02:43"/>
    <n v="1313010163"/>
    <x v="2015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d v="2013-03-09T21:08:19"/>
    <n v="1360271299"/>
    <x v="2016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d v="2012-03-24T04:00:00"/>
    <n v="1329873755"/>
    <x v="2017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d v="2015-08-13T08:46:49"/>
    <n v="1436863609"/>
    <x v="2018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d v="2016-09-22T17:00:21"/>
    <n v="1471971621"/>
    <x v="2019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d v="2014-05-14T23:04:00"/>
    <n v="1396923624"/>
    <x v="2020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d v="2014-09-24T01:41:37"/>
    <n v="1407634897"/>
    <x v="2021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d v="2016-06-11T13:39:32"/>
    <n v="1463060372"/>
    <x v="202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d v="2015-06-11T10:05:53"/>
    <n v="1431425153"/>
    <x v="202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d v="2012-08-13T03:00:00"/>
    <n v="1341875544"/>
    <x v="202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d v="2015-06-11T04:25:46"/>
    <n v="1431404746"/>
    <x v="2025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d v="2014-04-21T03:59:00"/>
    <n v="1394127585"/>
    <x v="2026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d v="2015-03-30T18:31:59"/>
    <n v="1423855919"/>
    <x v="2027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d v="2010-03-15T21:55:00"/>
    <n v="1265493806"/>
    <x v="2028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d v="2014-08-27T00:31:21"/>
    <n v="1406507481"/>
    <x v="2029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d v="2012-11-29T23:54:56"/>
    <n v="1351641296"/>
    <x v="2030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d v="2015-01-09T01:00:00"/>
    <n v="1417506853"/>
    <x v="2031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d v="2016-12-15T05:00:00"/>
    <n v="1479216874"/>
    <x v="2032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d v="2014-04-26T01:58:38"/>
    <n v="1395885518"/>
    <x v="2033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d v="2015-05-07T06:58:00"/>
    <n v="1426216033"/>
    <x v="2034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d v="2015-12-19T01:00:00"/>
    <n v="1446562807"/>
    <x v="2035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d v="2014-05-09T20:45:19"/>
    <n v="1397076319"/>
    <x v="2036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d v="2013-12-30T06:02:33"/>
    <n v="1383195753"/>
    <x v="2037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d v="2013-07-01T18:00:00"/>
    <n v="1369895421"/>
    <x v="2038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d v="2016-12-01T04:59:00"/>
    <n v="1477996325"/>
    <x v="2039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d v="2013-11-15T23:15:03"/>
    <n v="1383257703"/>
    <x v="2040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d v="2016-11-10T13:37:07"/>
    <n v="1476189427"/>
    <x v="2041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d v="2016-01-22T16:59:34"/>
    <n v="1448297974"/>
    <x v="2042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d v="2016-12-11T04:59:00"/>
    <n v="1476764077"/>
    <x v="2043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d v="2015-06-13T16:25:14"/>
    <n v="1431620714"/>
    <x v="204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d v="2012-07-09T02:07:27"/>
    <n v="1339207647"/>
    <x v="2045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d v="2013-05-23T04:07:24"/>
    <n v="1366690044"/>
    <x v="2046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d v="2015-04-17T00:00:00"/>
    <n v="1426714870"/>
    <x v="2047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d v="2013-05-23T15:38:11"/>
    <n v="1366731491"/>
    <x v="2048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d v="2013-12-02T22:59:00"/>
    <n v="1382963963"/>
    <x v="2049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d v="2015-05-31T01:42:58"/>
    <n v="1429580578"/>
    <x v="2050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d v="2013-12-26T00:32:17"/>
    <n v="1385425937"/>
    <x v="2051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d v="2016-02-20T02:00:53"/>
    <n v="1452045653"/>
    <x v="2052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d v="2015-11-25T15:49:11"/>
    <n v="1445870951"/>
    <x v="2053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d v="2014-05-02T12:30:10"/>
    <n v="1396441810"/>
    <x v="2054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d v="2014-12-03T04:00:00"/>
    <n v="1415031043"/>
    <x v="2055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d v="2013-04-17T18:15:42"/>
    <n v="1363630542"/>
    <x v="2056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d v="2016-02-26T11:52:12"/>
    <n v="1453895532"/>
    <x v="2057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d v="2015-03-02T20:00:00"/>
    <n v="1421916830"/>
    <x v="2058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d v="2016-01-31T21:59:00"/>
    <n v="1450880854"/>
    <x v="2059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d v="2014-07-23T15:25:50"/>
    <n v="1400945150"/>
    <x v="206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d v="2016-12-31T18:20:54"/>
    <n v="1480616454"/>
    <x v="2061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d v="2016-03-24T08:11:38"/>
    <n v="1456218698"/>
    <x v="2062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d v="2016-05-15T17:35:01"/>
    <n v="1460482501"/>
    <x v="2063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d v="2013-05-31T12:00:00"/>
    <n v="1366879523"/>
    <x v="2064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d v="2013-12-25T08:00:29"/>
    <n v="1385366429"/>
    <x v="2065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d v="2014-08-23T18:31:23"/>
    <n v="1406226683"/>
    <x v="2066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d v="2015-05-24T20:29:36"/>
    <n v="1429648176"/>
    <x v="2067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d v="2016-10-20T20:11:55"/>
    <n v="1474402315"/>
    <x v="2068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d v="2016-01-02T23:19:51"/>
    <n v="1449098391"/>
    <x v="2069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d v="2016-06-28T15:45:23"/>
    <n v="1464536723"/>
    <x v="2070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d v="2016-10-02T06:41:24"/>
    <n v="1471502484"/>
    <x v="2071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d v="2016-05-07T13:57:12"/>
    <n v="1460037432"/>
    <x v="207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d v="2015-05-08T16:01:58"/>
    <n v="1427212918"/>
    <x v="2073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d v="2016-05-06T19:49:42"/>
    <n v="1459972182"/>
    <x v="2074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d v="2013-07-25T16:21:28"/>
    <n v="1372177288"/>
    <x v="2075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d v="2014-07-23T21:08:09"/>
    <n v="1402693689"/>
    <x v="2076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d v="2015-06-05T21:00:00"/>
    <n v="1428541276"/>
    <x v="2077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d v="2016-12-18T18:30:57"/>
    <n v="1479493857"/>
    <x v="2078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d v="2015-06-25T19:00:00"/>
    <n v="1432659793"/>
    <x v="2079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d v="2015-11-11T23:58:20"/>
    <n v="1444690700"/>
    <x v="208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d v="2012-05-16T04:59:00"/>
    <n v="1333597555"/>
    <x v="2081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d v="2011-11-24T03:53:16"/>
    <n v="1316919196"/>
    <x v="2082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d v="2012-06-04T17:19:55"/>
    <n v="1336238395"/>
    <x v="2083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d v="2014-05-04T06:59:00"/>
    <n v="1396468782"/>
    <x v="2084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d v="2012-07-15T20:03:07"/>
    <n v="1339790587"/>
    <x v="2085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d v="2011-12-14T04:59:00"/>
    <n v="1321200332"/>
    <x v="2086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d v="2011-09-08T04:54:18"/>
    <n v="1312865658"/>
    <x v="2087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d v="2010-09-11T03:59:00"/>
    <n v="1281028152"/>
    <x v="2088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d v="2013-08-02T01:49:54"/>
    <n v="1372384194"/>
    <x v="2089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d v="2013-02-24T09:09:15"/>
    <n v="1359104955"/>
    <x v="2090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d v="2011-03-01T20:00:00"/>
    <n v="1294818278"/>
    <x v="2091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d v="2011-10-07T16:58:52"/>
    <n v="1312822732"/>
    <x v="209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d v="2012-12-22T21:30:32"/>
    <n v="1351024232"/>
    <x v="2093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d v="2012-03-05T03:00:00"/>
    <n v="1327969730"/>
    <x v="2094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d v="2011-10-02T17:36:13"/>
    <n v="1312392973"/>
    <x v="2095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d v="2012-10-26T03:59:00"/>
    <n v="1349892735"/>
    <x v="2096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d v="2011-12-01T15:02:15"/>
    <n v="1317564135"/>
    <x v="2097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d v="2012-03-08T02:43:55"/>
    <n v="1328582635"/>
    <x v="2098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d v="2015-07-02T03:40:00"/>
    <n v="1434650084"/>
    <x v="2099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d v="2012-06-30T03:59:00"/>
    <n v="1339704141"/>
    <x v="2100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d v="2012-02-13T03:35:14"/>
    <n v="1323920114"/>
    <x v="2101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d v="2011-05-05T20:50:48"/>
    <n v="1302036648"/>
    <x v="2102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d v="2012-11-09T19:07:07"/>
    <n v="1349892427"/>
    <x v="2103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d v="2013-05-31T00:00:00"/>
    <n v="1367286434"/>
    <x v="210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d v="2014-11-21T04:00:00"/>
    <n v="1415472953"/>
    <x v="2105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d v="2013-01-26T05:09:34"/>
    <n v="1356584974"/>
    <x v="2106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d v="2014-11-12T18:03:13"/>
    <n v="1413997393"/>
    <x v="2107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d v="2012-09-10T03:55:00"/>
    <n v="1344917580"/>
    <x v="2108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d v="2015-07-05T17:00:17"/>
    <n v="1433523617"/>
    <x v="2109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d v="2014-05-28T04:59:00"/>
    <n v="1398873969"/>
    <x v="2110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d v="2011-08-15T01:00:00"/>
    <n v="1307594625"/>
    <x v="2111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d v="2013-04-15T22:16:33"/>
    <n v="1364854593"/>
    <x v="2112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d v="2014-09-23T20:46:16"/>
    <n v="1408481176"/>
    <x v="2113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d v="2010-12-09T04:59:00"/>
    <n v="1286480070"/>
    <x v="2114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d v="2011-02-20T01:56:41"/>
    <n v="1295575001"/>
    <x v="2115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d v="2012-10-02T18:40:03"/>
    <n v="1345056003"/>
    <x v="2116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d v="2015-10-27T04:59:00"/>
    <n v="1444699549"/>
    <x v="2117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d v="2011-07-24T20:08:56"/>
    <n v="1308946136"/>
    <x v="2118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d v="2012-08-16T03:07:25"/>
    <n v="1342494445"/>
    <x v="2119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d v="2014-01-01T23:08:56"/>
    <n v="1384384136"/>
    <x v="2120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d v="2017-01-11T17:49:08"/>
    <n v="1481564948"/>
    <x v="2121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d v="2017-01-07T07:12:49"/>
    <n v="1481181169"/>
    <x v="2122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d v="2010-03-15T06:59:00"/>
    <n v="1263982307"/>
    <x v="2123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d v="2010-11-30T05:00:00"/>
    <n v="1286930435"/>
    <x v="2124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d v="2015-08-05T00:33:53"/>
    <n v="1436142833"/>
    <x v="2125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d v="2014-12-08T23:21:27"/>
    <n v="1415488887"/>
    <x v="2126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d v="2015-03-12T11:07:43"/>
    <n v="1423570063"/>
    <x v="2127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d v="2014-09-21T18:32:49"/>
    <n v="1406140369"/>
    <x v="2128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d v="2016-03-10T00:35:00"/>
    <n v="1454978100"/>
    <x v="2129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d v="2014-08-16T02:04:23"/>
    <n v="1405130663"/>
    <x v="2130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d v="2015-07-12T04:58:11"/>
    <n v="1434085091"/>
    <x v="213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d v="2014-02-03T11:41:32"/>
    <n v="1388835692"/>
    <x v="213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d v="2011-04-24T06:59:00"/>
    <n v="1300328399"/>
    <x v="2133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d v="2013-04-27T21:16:31"/>
    <n v="1364505391"/>
    <x v="2134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d v="2012-10-04T23:07:13"/>
    <n v="1346800033"/>
    <x v="2135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d v="2013-10-19T12:13:06"/>
    <n v="1379592786"/>
    <x v="213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d v="2014-12-05T18:30:29"/>
    <n v="1415212229"/>
    <x v="2137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d v="2013-11-09T01:18:59"/>
    <n v="1381364339"/>
    <x v="2138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d v="2016-11-03T18:00:08"/>
    <n v="1475604008"/>
    <x v="2139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d v="2013-01-11T20:00:24"/>
    <n v="1355342424"/>
    <x v="2140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d v="2014-11-14T06:39:19"/>
    <n v="1413351559"/>
    <x v="2141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d v="2015-12-30T16:50:10"/>
    <n v="1449075010"/>
    <x v="2142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d v="2010-07-21T19:00:00"/>
    <n v="1275599812"/>
    <x v="2143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d v="2013-09-14T13:07:20"/>
    <n v="1376399240"/>
    <x v="2144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d v="2013-11-27T06:41:54"/>
    <n v="1382938914"/>
    <x v="2145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d v="2016-02-11T16:18:30"/>
    <n v="1453997910"/>
    <x v="2146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d v="2014-11-16T08:05:48"/>
    <n v="1413356748"/>
    <x v="2147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d v="2015-04-02T16:36:22"/>
    <n v="1425404182"/>
    <x v="2148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d v="2010-07-31T00:00:00"/>
    <n v="1277512556"/>
    <x v="2149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d v="2016-07-13T06:49:59"/>
    <n v="1465800599"/>
    <x v="2150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d v="2016-06-29T20:20:14"/>
    <n v="1464639614"/>
    <x v="2151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d v="2014-03-15T18:58:29"/>
    <n v="1392321509"/>
    <x v="2152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d v="2015-01-10T07:59:00"/>
    <n v="1417470718"/>
    <x v="2153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d v="2014-01-28T15:10:27"/>
    <n v="1389193827"/>
    <x v="2154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d v="2016-03-31T16:56:25"/>
    <n v="1456854985"/>
    <x v="215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d v="2013-09-16T20:30:06"/>
    <n v="1375475406"/>
    <x v="215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d v="2016-12-23T07:59:00"/>
    <n v="1479684783"/>
    <x v="2157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d v="2013-02-04T20:29:34"/>
    <n v="1356121774"/>
    <x v="2158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d v="2011-07-16T17:32:54"/>
    <n v="1308245574"/>
    <x v="2159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d v="2012-05-19T17:05:05"/>
    <n v="1334855105"/>
    <x v="2160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d v="2015-09-23T20:27:39"/>
    <n v="1440448059"/>
    <x v="2161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d v="2014-07-24T18:23:11"/>
    <n v="1403547791"/>
    <x v="2162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d v="2015-06-08T03:50:00"/>
    <n v="1429306520"/>
    <x v="2163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d v="2016-06-25T03:59:00"/>
    <n v="1464196414"/>
    <x v="216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d v="2016-04-08T15:00:35"/>
    <n v="1457539235"/>
    <x v="216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d v="2014-12-05T21:06:58"/>
    <n v="1413922018"/>
    <x v="2166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d v="2012-09-15T01:35:37"/>
    <n v="1346463337"/>
    <x v="216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d v="2017-02-10T05:00:00"/>
    <n v="1484058261"/>
    <x v="2168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d v="2017-03-02T16:49:11"/>
    <n v="1488214151"/>
    <x v="2169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d v="2015-08-22T18:00:22"/>
    <n v="1436810422"/>
    <x v="2170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d v="2015-06-22T05:00:00"/>
    <n v="1431903495"/>
    <x v="2171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d v="2015-04-18T13:55:20"/>
    <n v="1426773320"/>
    <x v="2172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d v="2013-09-10T03:59:00"/>
    <n v="1376066243"/>
    <x v="217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d v="2016-05-05T13:01:47"/>
    <n v="1459861307"/>
    <x v="2174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d v="2016-07-21T00:13:06"/>
    <n v="1468455186"/>
    <x v="2175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d v="2015-05-02T15:11:49"/>
    <n v="1427987509"/>
    <x v="2176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d v="2016-06-06T06:01:07"/>
    <n v="1463032867"/>
    <x v="217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d v="2017-01-18T15:16:37"/>
    <n v="1482160597"/>
    <x v="2178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d v="2015-04-11T04:06:32"/>
    <n v="1426133192"/>
    <x v="2179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d v="2015-11-13T17:04:28"/>
    <n v="1443801868"/>
    <x v="2180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d v="2017-02-21T00:07:33"/>
    <n v="1486426053"/>
    <x v="2181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d v="2014-10-02T21:37:05"/>
    <n v="1409261825"/>
    <x v="2182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d v="2017-02-09T05:00:00"/>
    <n v="1484037977"/>
    <x v="2183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d v="2016-01-25T16:00:00"/>
    <n v="1452530041"/>
    <x v="2184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d v="2013-03-26T08:23:59"/>
    <n v="1360830239"/>
    <x v="2185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d v="2016-09-07T02:00:00"/>
    <n v="1470062743"/>
    <x v="2186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d v="2015-04-03T03:59:00"/>
    <n v="1425531666"/>
    <x v="2187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d v="2016-10-25T17:00:00"/>
    <n v="1474380241"/>
    <x v="2188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d v="2016-04-21T22:00:00"/>
    <n v="1460055300"/>
    <x v="2189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d v="2016-03-23T06:59:00"/>
    <n v="1455721204"/>
    <x v="2190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d v="2017-02-14T20:00:27"/>
    <n v="1486065627"/>
    <x v="2191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d v="2016-12-15T23:00:00"/>
    <n v="1479414344"/>
    <x v="2192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d v="2016-11-21T04:59:00"/>
    <n v="1477043072"/>
    <x v="2193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d v="2016-03-26T17:11:30"/>
    <n v="1456423890"/>
    <x v="2194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d v="2015-08-11T18:31:40"/>
    <n v="1436725900"/>
    <x v="2195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d v="2016-12-02T07:00:00"/>
    <n v="1478000502"/>
    <x v="2196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d v="2015-02-28T14:00:59"/>
    <n v="1422540059"/>
    <x v="2197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d v="2015-11-14T13:20:00"/>
    <n v="1444911600"/>
    <x v="2198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d v="2015-10-15T09:59:58"/>
    <n v="1442311198"/>
    <x v="2199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d v="2015-07-06T03:00:00"/>
    <n v="1433775668"/>
    <x v="2200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d v="2013-01-16T20:19:25"/>
    <n v="1357157965"/>
    <x v="2201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d v="2012-11-01T20:22:48"/>
    <n v="1349209368"/>
    <x v="2202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d v="2015-09-24T20:38:02"/>
    <n v="1440535082"/>
    <x v="2203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d v="2013-03-09T07:28:39"/>
    <n v="1360222119"/>
    <x v="2204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d v="2012-06-01T19:43:09"/>
    <n v="1335987789"/>
    <x v="2205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d v="2012-04-16T06:10:24"/>
    <n v="1333001424"/>
    <x v="2206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d v="2013-11-16T05:39:33"/>
    <n v="1381984773"/>
    <x v="2207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d v="2012-04-07T04:00:00"/>
    <n v="1328649026"/>
    <x v="2208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d v="2014-04-14T23:00:00"/>
    <n v="1396524644"/>
    <x v="2209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d v="2012-04-14T17:36:00"/>
    <n v="1329442510"/>
    <x v="22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d v="2014-04-10T06:59:00"/>
    <n v="1395168625"/>
    <x v="2211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d v="2013-11-04T01:00:00"/>
    <n v="1380650177"/>
    <x v="2212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d v="2015-05-15T19:49:39"/>
    <n v="1429127379"/>
    <x v="2213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d v="2014-02-06T19:00:48"/>
    <n v="1389121248"/>
    <x v="2214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d v="2012-03-13T06:59:00"/>
    <n v="1329671572"/>
    <x v="2215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d v="2015-07-23T18:02:25"/>
    <n v="1436464945"/>
    <x v="2216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d v="2015-11-02T08:00:00"/>
    <n v="1445539113"/>
    <x v="2217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d v="2012-08-29T00:00:00"/>
    <n v="1344281383"/>
    <x v="2218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d v="2015-08-19T17:15:12"/>
    <n v="1437412512"/>
    <x v="2219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d v="2013-07-27T01:27:16"/>
    <n v="1372296436"/>
    <x v="2220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d v="2016-04-23T00:00:00"/>
    <n v="1458748809"/>
    <x v="2221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d v="2012-01-28T18:54:07"/>
    <n v="1325184847"/>
    <x v="2222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d v="2015-06-27T15:22:48"/>
    <n v="1432826568"/>
    <x v="2223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d v="2016-10-29T19:00:00"/>
    <n v="1475337675"/>
    <x v="2224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d v="2014-09-21T19:00:15"/>
    <n v="1408734015"/>
    <x v="222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d v="2016-02-12T04:59:00"/>
    <n v="1452625822"/>
    <x v="2226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d v="2013-11-13T20:22:35"/>
    <n v="1381778555"/>
    <x v="2227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d v="2015-08-16T06:40:36"/>
    <n v="1437115236"/>
    <x v="2228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d v="2013-09-03T04:00:00"/>
    <n v="1375113391"/>
    <x v="2229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d v="2014-04-25T21:08:47"/>
    <n v="1395868127"/>
    <x v="2230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d v="2013-06-25T05:00:00"/>
    <n v="1369864301"/>
    <x v="223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d v="2014-07-19T03:00:00"/>
    <n v="1402945408"/>
    <x v="2232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d v="2015-12-14T00:00:00"/>
    <n v="1448269539"/>
    <x v="2233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d v="2017-01-05T19:47:27"/>
    <n v="1481053647"/>
    <x v="2234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d v="2015-03-28T23:31:51"/>
    <n v="1424997111"/>
    <x v="2235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d v="2016-02-01T14:48:43"/>
    <n v="1451746123"/>
    <x v="2236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d v="2014-11-12T07:59:00"/>
    <n v="1412294683"/>
    <x v="2237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d v="2017-03-10T14:55:16"/>
    <n v="1486565716"/>
    <x v="2238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d v="2013-12-01T04:02:00"/>
    <n v="1382742014"/>
    <x v="2239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d v="2016-04-22T19:49:04"/>
    <n v="1458762544"/>
    <x v="2240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d v="2017-03-02T19:51:40"/>
    <n v="1485892300"/>
    <x v="2241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d v="2013-11-27T03:02:00"/>
    <n v="1382449733"/>
    <x v="2242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d v="2017-03-13T03:00:00"/>
    <n v="1488823290"/>
    <x v="2243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d v="2016-10-16T20:30:00"/>
    <n v="1475609946"/>
    <x v="2244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d v="2014-02-21T18:00:00"/>
    <n v="1390323617"/>
    <x v="2245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d v="2015-09-04T19:00:10"/>
    <n v="1438801210"/>
    <x v="2246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d v="2015-07-29T15:59:25"/>
    <n v="1436975965"/>
    <x v="2247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d v="2016-12-14T21:01:18"/>
    <n v="1479157278"/>
    <x v="224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d v="2013-04-02T15:52:45"/>
    <n v="1362329565"/>
    <x v="2249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d v="2016-12-03T01:07:53"/>
    <n v="1478131673"/>
    <x v="2250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d v="2014-08-16T08:17:57"/>
    <n v="1406362677"/>
    <x v="2251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d v="2016-08-06T07:52:18"/>
    <n v="1469173938"/>
    <x v="2252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d v="2015-11-18T16:09:07"/>
    <n v="1445267347"/>
    <x v="2253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d v="2017-01-24T15:32:48"/>
    <n v="1484667168"/>
    <x v="2254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d v="2016-05-07T22:50:51"/>
    <n v="1460069451"/>
    <x v="2255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d v="2016-11-22T10:50:46"/>
    <n v="1478602246"/>
    <x v="225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d v="2016-06-19T23:00:00"/>
    <n v="1463351329"/>
    <x v="2257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d v="2015-06-11T18:01:27"/>
    <n v="1431453687"/>
    <x v="2258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d v="2016-12-08T19:18:56"/>
    <n v="1480360736"/>
    <x v="2259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d v="2014-03-26T23:24:10"/>
    <n v="1393287850"/>
    <x v="226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d v="2017-02-14T17:23:40"/>
    <n v="1485278620"/>
    <x v="2261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d v="2014-11-18T00:00:00"/>
    <n v="1413295358"/>
    <x v="2262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d v="2015-01-31T19:58:33"/>
    <n v="1420919913"/>
    <x v="226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d v="2016-05-23T03:00:00"/>
    <n v="1462543114"/>
    <x v="226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d v="2016-11-22T20:28:27"/>
    <n v="1479241707"/>
    <x v="2265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d v="2016-04-27T02:00:00"/>
    <n v="1460235592"/>
    <x v="2266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d v="2014-12-21T01:00:00"/>
    <n v="1416945297"/>
    <x v="226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d v="2017-03-12T01:58:35"/>
    <n v="1486691915"/>
    <x v="2268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d v="2017-03-07T05:00:00"/>
    <n v="1486745663"/>
    <x v="2269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d v="2017-01-10T21:59:00"/>
    <n v="1482353513"/>
    <x v="2270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d v="2016-12-10T00:00:04"/>
    <n v="1478736004"/>
    <x v="2271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d v="2015-12-07T16:47:16"/>
    <n v="1446914836"/>
    <x v="2272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d v="2017-03-12T12:10:42"/>
    <n v="1487164242"/>
    <x v="2273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d v="2014-02-23T12:00:57"/>
    <n v="1390564857"/>
    <x v="2274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d v="2014-12-22T14:47:59"/>
    <n v="1416667679"/>
    <x v="2275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d v="2014-01-05T15:38:09"/>
    <n v="1386344289"/>
    <x v="2276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d v="2012-02-27T16:17:03"/>
    <n v="1327767423"/>
    <x v="2277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d v="2016-01-03T22:59:00"/>
    <n v="1448902867"/>
    <x v="2278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d v="2015-02-04T04:00:00"/>
    <n v="1421436099"/>
    <x v="227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d v="2015-09-17T14:59:51"/>
    <n v="1439909991"/>
    <x v="2280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d v="2011-07-25T06:50:00"/>
    <n v="1306219897"/>
    <x v="2281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d v="2016-01-14T04:11:26"/>
    <n v="1447560686"/>
    <x v="2282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d v="2012-05-09T02:00:04"/>
    <n v="1331348404"/>
    <x v="2283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d v="2011-03-12T04:00:00"/>
    <n v="1297451245"/>
    <x v="2284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d v="2012-06-29T04:27:23"/>
    <n v="1338352043"/>
    <x v="2285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d v="2013-09-06T03:59:00"/>
    <n v="1376003254"/>
    <x v="2286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d v="2014-06-23T16:01:00"/>
    <n v="1401724860"/>
    <x v="2287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d v="2012-06-26T18:00:00"/>
    <n v="1339098689"/>
    <x v="2288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d v="2013-12-06T23:22:00"/>
    <n v="1382659060"/>
    <x v="2289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d v="2009-12-01T17:00:00"/>
    <n v="1252908330"/>
    <x v="229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d v="2012-04-23T04:00:00"/>
    <n v="1332199618"/>
    <x v="2291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d v="2012-04-18T16:44:36"/>
    <n v="1332175476"/>
    <x v="2292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d v="2012-09-25T03:59:00"/>
    <n v="1346345999"/>
    <x v="2293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d v="2013-01-20T17:21:20"/>
    <n v="1356110480"/>
    <x v="2294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d v="2013-01-26T22:54:16"/>
    <n v="1356648856"/>
    <x v="2295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d v="2012-02-23T17:33:46"/>
    <n v="1326994426"/>
    <x v="229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d v="2012-03-14T03:59:00"/>
    <n v="1328749249"/>
    <x v="2297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d v="2014-03-26T19:10:33"/>
    <n v="1393272633"/>
    <x v="2298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d v="2011-02-06T00:46:49"/>
    <n v="1295657209"/>
    <x v="229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d v="2012-06-28T17:26:56"/>
    <n v="1339694816"/>
    <x v="2300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d v="2013-06-21T03:31:36"/>
    <n v="1369193496"/>
    <x v="2301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d v="2013-12-31T07:00:00"/>
    <n v="1385585434"/>
    <x v="2302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d v="2011-12-13T03:39:56"/>
    <n v="1320287996"/>
    <x v="2303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d v="2011-01-01T04:59:00"/>
    <n v="1290281691"/>
    <x v="2304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d v="2014-08-08T18:00:00"/>
    <n v="1405356072"/>
    <x v="2305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d v="2012-03-10T04:02:09"/>
    <n v="1328760129"/>
    <x v="2306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d v="2012-05-05T19:15:28"/>
    <n v="1333653333"/>
    <x v="2307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d v="2014-08-29T01:00:00"/>
    <n v="1406847996"/>
    <x v="2308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d v="2013-03-09T23:42:17"/>
    <n v="1359848537"/>
    <x v="2309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d v="2013-03-21T18:03:35"/>
    <n v="1361300615"/>
    <x v="2310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d v="2014-05-07T00:06:29"/>
    <n v="1396829189"/>
    <x v="2311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d v="2014-04-18T23:00:00"/>
    <n v="1395155478"/>
    <x v="2312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d v="2012-05-03T23:00:26"/>
    <n v="1333494026"/>
    <x v="2313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d v="2012-06-07T13:14:17"/>
    <n v="1336482857"/>
    <x v="2314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d v="2012-05-05T17:25:43"/>
    <n v="1333646743"/>
    <x v="2315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d v="2009-12-09T18:24:00"/>
    <n v="1253726650"/>
    <x v="2316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d v="2010-02-15T05:00:00"/>
    <n v="1263474049"/>
    <x v="2317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d v="2009-09-26T03:59:00"/>
    <n v="1251214014"/>
    <x v="2318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d v="2013-12-15T01:58:05"/>
    <n v="1384480685"/>
    <x v="2319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d v="2014-04-02T18:36:40"/>
    <n v="1393443400"/>
    <x v="232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d v="2017-04-04T05:15:01"/>
    <n v="1488694501"/>
    <x v="232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d v="2017-04-09T20:29:29"/>
    <n v="1489181369"/>
    <x v="2322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d v="2017-03-20T18:07:27"/>
    <n v="1489428447"/>
    <x v="2323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d v="2017-03-26T20:14:45"/>
    <n v="1487970885"/>
    <x v="2324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d v="2017-03-29T23:32:11"/>
    <n v="1488241931"/>
    <x v="2325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d v="2017-04-30T17:00:00"/>
    <n v="1489106948"/>
    <x v="2326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d v="2014-08-26T22:00:40"/>
    <n v="1406066440"/>
    <x v="2327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d v="2015-06-14T18:45:37"/>
    <n v="1431715537"/>
    <x v="2328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d v="2014-07-17T14:59:06"/>
    <n v="1403017146"/>
    <x v="2329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d v="2015-12-25T00:00:00"/>
    <n v="1448400943"/>
    <x v="2330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d v="2014-08-18T00:08:10"/>
    <n v="1405728490"/>
    <x v="2331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d v="2015-02-06T15:04:31"/>
    <n v="1420643071"/>
    <x v="2332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d v="2014-05-29T17:50:00"/>
    <n v="1399563390"/>
    <x v="2333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d v="2014-11-05T17:34:00"/>
    <n v="1412611498"/>
    <x v="2334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d v="2014-06-11T13:44:03"/>
    <n v="1399902243"/>
    <x v="2335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d v="2014-03-08T22:11:35"/>
    <n v="1390860695"/>
    <x v="2336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d v="2014-06-26T15:22:23"/>
    <n v="1401204143"/>
    <x v="2337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d v="2014-06-29T21:31:24"/>
    <n v="1401485484"/>
    <x v="2338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d v="2016-12-19T07:59:00"/>
    <n v="1479496309"/>
    <x v="233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d v="2016-10-30T15:25:38"/>
    <n v="1475249138"/>
    <x v="2340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d v="2015-07-12T19:31:44"/>
    <n v="1434137504"/>
    <x v="2341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d v="2014-10-06T05:00:00"/>
    <n v="1410799870"/>
    <x v="2342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d v="2016-01-08T19:47:00"/>
    <n v="1447962505"/>
    <x v="2343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d v="2016-06-24T17:27:49"/>
    <n v="1464197269"/>
    <x v="2344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d v="2015-03-31T23:39:00"/>
    <n v="1424822556"/>
    <x v="2345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d v="2016-10-17T19:10:31"/>
    <n v="1472843431"/>
    <x v="2346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d v="2016-08-25T14:34:36"/>
    <n v="1469543676"/>
    <x v="2347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d v="2016-02-20T22:22:18"/>
    <n v="1450822938"/>
    <x v="234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d v="2015-08-11T18:37:08"/>
    <n v="1436812628"/>
    <x v="2349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d v="2017-01-03T20:12:50"/>
    <n v="1480882370"/>
    <x v="235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d v="2015-04-30T02:25:39"/>
    <n v="1427768739"/>
    <x v="2351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d v="2015-06-06T15:12:32"/>
    <n v="1428419552"/>
    <x v="23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d v="2015-04-21T16:13:42"/>
    <n v="1428596022"/>
    <x v="2353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d v="2015-01-10T17:21:00"/>
    <n v="1415726460"/>
    <x v="2354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d v="2015-05-02T22:02:16"/>
    <n v="1428012136"/>
    <x v="2355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d v="2015-06-05T18:48:24"/>
    <n v="1430938104"/>
    <x v="2356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d v="2015-10-17T14:52:58"/>
    <n v="1442501578"/>
    <x v="2357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d v="2015-01-31T00:39:00"/>
    <n v="1417818036"/>
    <x v="2358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d v="2015-08-03T15:35:24"/>
    <n v="1433432124"/>
    <x v="2359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d v="2016-02-07T16:58:00"/>
    <n v="1452272280"/>
    <x v="236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d v="2016-04-30T22:00:00"/>
    <n v="1459975008"/>
    <x v="2361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d v="2014-12-11T16:31:10"/>
    <n v="1415723470"/>
    <x v="2362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d v="2015-12-29T00:16:40"/>
    <n v="1447460200"/>
    <x v="2363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d v="2015-10-26T22:25:56"/>
    <n v="1441146356"/>
    <x v="2364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d v="2016-01-17T23:00:00"/>
    <n v="1449596425"/>
    <x v="236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d v="2015-10-21T12:45:33"/>
    <n v="1442839533"/>
    <x v="2366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d v="2016-04-25T22:16:56"/>
    <n v="1456442216"/>
    <x v="2367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d v="2015-04-14T16:19:25"/>
    <n v="1425143965"/>
    <x v="2368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d v="2016-02-10T19:30:11"/>
    <n v="1452540611"/>
    <x v="2369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d v="2014-12-18T04:32:21"/>
    <n v="1416285141"/>
    <x v="2370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d v="2015-06-25T18:39:56"/>
    <n v="1432665596"/>
    <x v="2371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d v="2015-04-24T01:39:31"/>
    <n v="1427247571"/>
    <x v="2372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d v="2015-08-29T15:53:44"/>
    <n v="1438271624"/>
    <x v="2373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d v="2015-02-12T20:14:20"/>
    <n v="1421180060"/>
    <x v="2374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d v="2016-09-09T20:03:57"/>
    <n v="1470859437"/>
    <x v="2375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d v="2015-12-10T22:12:46"/>
    <n v="1447193566"/>
    <x v="237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d v="2016-11-25T21:53:03"/>
    <n v="1477515183"/>
    <x v="2377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d v="2015-08-26T00:18:50"/>
    <n v="1438042730"/>
    <x v="2378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d v="2015-10-05T00:23:36"/>
    <n v="1440116616"/>
    <x v="2379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d v="2015-10-01T19:02:22"/>
    <n v="1441134142"/>
    <x v="2380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d v="2015-04-10T22:27:28"/>
    <n v="1426112848"/>
    <x v="2381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d v="2015-08-04T04:30:03"/>
    <n v="1436502603"/>
    <x v="2382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d v="2015-02-22T01:21:47"/>
    <n v="1421976107"/>
    <x v="2383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d v="2014-11-14T02:37:23"/>
    <n v="1413337043"/>
    <x v="2384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d v="2015-08-05T16:50:32"/>
    <n v="1436201432"/>
    <x v="2385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d v="2015-01-10T20:07:04"/>
    <n v="1415736424"/>
    <x v="2386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d v="2016-07-22T15:02:20"/>
    <n v="1465311740"/>
    <x v="2387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d v="2015-01-15T19:29:00"/>
    <n v="1418761759"/>
    <x v="2388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d v="2015-07-25T21:59:00"/>
    <n v="1435160452"/>
    <x v="2389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d v="2015-01-04T06:17:44"/>
    <n v="1416896264"/>
    <x v="2390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d v="2015-03-31T18:04:04"/>
    <n v="1425236644"/>
    <x v="2391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d v="2015-10-29T02:53:43"/>
    <n v="1443495223"/>
    <x v="2392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d v="2015-08-08T15:33:37"/>
    <n v="1436456017"/>
    <x v="2393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d v="2015-02-26T08:41:33"/>
    <n v="1422348093"/>
    <x v="2394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d v="2017-01-10T08:57:00"/>
    <n v="1481597687"/>
    <x v="2395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d v="2015-10-15T20:22:38"/>
    <n v="1442348558"/>
    <x v="2396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d v="2015-01-02T21:14:16"/>
    <n v="1417641256"/>
    <x v="2397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d v="2015-07-02T21:59:44"/>
    <n v="1433282384"/>
    <x v="2398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d v="2014-12-18T20:28:26"/>
    <n v="1415910506"/>
    <x v="2399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d v="2016-04-14T06:26:04"/>
    <n v="1458023164"/>
    <x v="2400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d v="2016-03-05T19:44:56"/>
    <n v="1452023096"/>
    <x v="2401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d v="2015-05-13T16:18:51"/>
    <n v="1428941931"/>
    <x v="2402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d v="2016-03-30T20:10:58"/>
    <n v="1454188258"/>
    <x v="2403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d v="2016-01-03T00:56:47"/>
    <n v="1449190607"/>
    <x v="2404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d v="2016-09-03T14:02:55"/>
    <n v="1471096975"/>
    <x v="240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d v="2015-01-19T02:39:50"/>
    <n v="1418179190"/>
    <x v="2406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d v="2015-04-11T06:00:00"/>
    <n v="1426772928"/>
    <x v="2407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d v="2014-11-06T04:22:37"/>
    <n v="1412652157"/>
    <x v="2408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d v="2015-08-18T21:01:15"/>
    <n v="1437339675"/>
    <x v="2409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d v="2015-09-07T09:47:55"/>
    <n v="1439027275"/>
    <x v="2410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d v="2015-08-25T17:34:42"/>
    <n v="1437932082"/>
    <x v="2411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d v="2016-11-26T18:41:13"/>
    <n v="1476294073"/>
    <x v="2412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d v="2014-05-31T23:30:00"/>
    <n v="1398911882"/>
    <x v="2413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d v="2015-08-22T03:59:00"/>
    <n v="1436805660"/>
    <x v="2414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d v="2016-07-15T20:42:26"/>
    <n v="1466023346"/>
    <x v="2415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d v="2015-03-14T15:00:00"/>
    <n v="1421343743"/>
    <x v="2416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d v="2014-08-10T21:13:07"/>
    <n v="1405113187"/>
    <x v="241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d v="2015-03-24T19:34:04"/>
    <n v="1422045244"/>
    <x v="2418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d v="2015-02-18T17:43:09"/>
    <n v="1419097389"/>
    <x v="241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d v="2014-11-10T01:41:35"/>
    <n v="1410396095"/>
    <x v="2420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d v="2015-02-21T16:29:56"/>
    <n v="1421944196"/>
    <x v="2421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d v="2015-03-11T16:23:56"/>
    <n v="1423502636"/>
    <x v="2422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d v="2014-12-31T16:54:50"/>
    <n v="1417452890"/>
    <x v="2423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d v="2014-10-27T21:25:08"/>
    <n v="1411853108"/>
    <x v="2424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d v="2016-05-27T22:04:00"/>
    <n v="1463090149"/>
    <x v="2425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d v="2015-08-08T04:04:52"/>
    <n v="1433822692"/>
    <x v="2426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d v="2016-03-23T06:38:53"/>
    <n v="1455262733"/>
    <x v="2427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d v="2015-03-12T17:49:11"/>
    <n v="1423594151"/>
    <x v="2428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d v="2017-02-05T16:44:00"/>
    <n v="1483131966"/>
    <x v="2429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d v="2016-02-12T03:08:24"/>
    <n v="1452654504"/>
    <x v="2430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d v="2016-06-28T02:23:33"/>
    <n v="1461896613"/>
    <x v="2431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d v="2015-03-08T05:14:57"/>
    <n v="1423199697"/>
    <x v="2432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d v="2016-02-27T21:35:43"/>
    <n v="1454016943"/>
    <x v="243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d v="2015-08-04T04:27:54"/>
    <n v="1435206474"/>
    <x v="243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d v="2015-10-05T06:39:46"/>
    <n v="1441435186"/>
    <x v="2435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d v="2016-01-29T14:46:10"/>
    <n v="1448894770"/>
    <x v="2436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d v="2015-03-17T18:00:00"/>
    <n v="1422400188"/>
    <x v="2437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d v="2015-12-07T22:57:42"/>
    <n v="1444341462"/>
    <x v="2438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d v="2015-10-18T19:38:49"/>
    <n v="1442605129"/>
    <x v="243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d v="2016-02-13T21:35:13"/>
    <n v="1452807313"/>
    <x v="2440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d v="2015-07-23T04:59:00"/>
    <n v="1435806054"/>
    <x v="2441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d v="2015-03-19T15:00:28"/>
    <n v="1424188828"/>
    <x v="2442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d v="2014-08-15T15:00:22"/>
    <n v="1405522822"/>
    <x v="2443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d v="2016-05-25T18:06:31"/>
    <n v="1461607591"/>
    <x v="2444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d v="2015-09-26T04:33:41"/>
    <n v="1440650021"/>
    <x v="2445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d v="2016-11-26T15:27:51"/>
    <n v="1477578471"/>
    <x v="2446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d v="2016-11-12T04:00:00"/>
    <n v="1476184593"/>
    <x v="2447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d v="2016-08-31T05:36:00"/>
    <n v="1472110513"/>
    <x v="2448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d v="2014-11-30T04:25:15"/>
    <n v="1414725915"/>
    <x v="2449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d v="2014-10-28T03:11:00"/>
    <n v="1411177456"/>
    <x v="2450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d v="2017-03-05T21:48:10"/>
    <n v="1487022490"/>
    <x v="2451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d v="2015-12-29T23:00:00"/>
    <n v="1448914500"/>
    <x v="2452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d v="2017-02-02T16:36:49"/>
    <n v="1483461409"/>
    <x v="2453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d v="2017-03-11T04:50:08"/>
    <n v="1486183808"/>
    <x v="2454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d v="2016-04-20T18:45:50"/>
    <n v="1458758750"/>
    <x v="2455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d v="2017-02-25T23:03:59"/>
    <n v="1485471839"/>
    <x v="2456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d v="2016-03-24T13:27:36"/>
    <n v="1456237656"/>
    <x v="2457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d v="2016-06-09T19:00:00"/>
    <n v="1462481718"/>
    <x v="245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d v="2016-03-23T14:18:05"/>
    <n v="1454858285"/>
    <x v="2459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d v="2017-01-03T04:17:00"/>
    <n v="1480480167"/>
    <x v="2460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d v="2011-10-01T03:00:00"/>
    <n v="1314577097"/>
    <x v="2461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d v="2012-07-19T04:28:16"/>
    <n v="1340944096"/>
    <x v="2462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d v="2013-04-16T19:00:00"/>
    <n v="1362710425"/>
    <x v="2463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d v="2015-09-30T19:29:00"/>
    <n v="1441143397"/>
    <x v="2464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d v="2012-09-23T17:15:48"/>
    <n v="1345828548"/>
    <x v="2465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d v="2013-05-09T02:27:33"/>
    <n v="1365474453"/>
    <x v="2466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d v="2012-05-10T17:00:00"/>
    <n v="1335473931"/>
    <x v="2467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d v="2012-10-28T05:00:00"/>
    <n v="1348285321"/>
    <x v="2468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d v="2011-02-08T10:18:49"/>
    <n v="1295000329"/>
    <x v="246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d v="2012-05-24T01:47:35"/>
    <n v="1335232055"/>
    <x v="2470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d v="2012-01-25T23:49:52"/>
    <n v="1324079392"/>
    <x v="2471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d v="2010-09-04T01:03:00"/>
    <n v="1277433980"/>
    <x v="2472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d v="2012-11-10T18:57:49"/>
    <n v="1349978269"/>
    <x v="2473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d v="2010-10-11T00:16:16"/>
    <n v="1282868176"/>
    <x v="2474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d v="2010-07-10T22:00:00"/>
    <n v="1273647255"/>
    <x v="247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d v="2014-11-03T08:52:50"/>
    <n v="1412149970"/>
    <x v="2476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d v="2012-08-12T16:35:45"/>
    <n v="1340901345"/>
    <x v="2477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d v="2013-01-13T22:48:33"/>
    <n v="1355525313"/>
    <x v="2478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d v="2012-07-28T02:00:00"/>
    <n v="1342545994"/>
    <x v="2479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d v="2015-10-10T22:28:04"/>
    <n v="1439332084"/>
    <x v="2480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d v="2012-04-30T15:30:08"/>
    <n v="1333207808"/>
    <x v="2481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d v="2011-08-01T18:46:23"/>
    <n v="1308336383"/>
    <x v="2482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d v="2012-05-01T17:00:03"/>
    <n v="1330711203"/>
    <x v="248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d v="2011-09-15T22:00:03"/>
    <n v="1313532003"/>
    <x v="2484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d v="2011-10-12T23:57:59"/>
    <n v="1315439879"/>
    <x v="2485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d v="2012-04-22T16:59:36"/>
    <n v="1332521976"/>
    <x v="248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d v="2012-05-27T01:59:57"/>
    <n v="1335491997"/>
    <x v="248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d v="2011-11-16T16:11:48"/>
    <n v="1318864308"/>
    <x v="248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d v="2013-05-09T16:33:59"/>
    <n v="1365525239"/>
    <x v="248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d v="2012-06-23T05:27:56"/>
    <n v="1335245276"/>
    <x v="2490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d v="2011-01-16T01:51:00"/>
    <n v="1293739714"/>
    <x v="2491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d v="2012-06-16T09:59:00"/>
    <n v="1335397188"/>
    <x v="2492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d v="2013-04-29T04:02:20"/>
    <n v="1363320140"/>
    <x v="2493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d v="2012-05-23T15:29:04"/>
    <n v="1335194944"/>
    <x v="249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d v="2012-06-06T22:42:55"/>
    <n v="1336430575"/>
    <x v="249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d v="2013-03-29T22:54:52"/>
    <n v="1361577292"/>
    <x v="2496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d v="2011-08-05T21:05:38"/>
    <n v="1309986338"/>
    <x v="2497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d v="2015-01-27T23:13:07"/>
    <n v="1421190787"/>
    <x v="2498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d v="2012-12-31T18:00:00"/>
    <n v="1352820837"/>
    <x v="2499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d v="2012-06-23T18:32:55"/>
    <n v="1337884375"/>
    <x v="2500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d v="2015-09-27T18:38:24"/>
    <n v="1440787104"/>
    <x v="2501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d v="2014-09-21T19:48:38"/>
    <n v="1407440918"/>
    <x v="2502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d v="2016-06-07T21:06:00"/>
    <n v="1462743308"/>
    <x v="2503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d v="2014-11-15T01:22:14"/>
    <n v="1413418934"/>
    <x v="250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d v="2015-03-14T00:20:16"/>
    <n v="1423704016"/>
    <x v="2505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d v="2015-10-03T21:00:00"/>
    <n v="1441955269"/>
    <x v="2506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d v="2015-05-11T01:45:04"/>
    <n v="1428716704"/>
    <x v="2507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d v="2014-08-14T22:50:34"/>
    <n v="1405464634"/>
    <x v="2508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d v="2015-04-20T18:25:49"/>
    <n v="1424719549"/>
    <x v="250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d v="2015-05-14T23:56:12"/>
    <n v="1426463772"/>
    <x v="2510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d v="2016-02-01T10:43:33"/>
    <n v="1451731413"/>
    <x v="2511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d v="2014-12-13T21:02:41"/>
    <n v="1417208561"/>
    <x v="2512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d v="2017-02-26T00:09:49"/>
    <n v="1482883789"/>
    <x v="2513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d v="2014-08-20T09:21:17"/>
    <n v="1407057677"/>
    <x v="2514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d v="2015-02-22T20:09:13"/>
    <n v="1422043753"/>
    <x v="2515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d v="2014-11-29T16:40:52"/>
    <n v="1414683652"/>
    <x v="2516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d v="2015-03-19T18:15:30"/>
    <n v="1424200530"/>
    <x v="2517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d v="2014-11-13T17:20:28"/>
    <n v="1413303628"/>
    <x v="251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d v="2014-07-19T03:43:24"/>
    <n v="1403149404"/>
    <x v="2519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d v="2016-10-15T19:21:00"/>
    <n v="1472567085"/>
    <x v="2520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d v="2015-10-13T23:13:41"/>
    <n v="1442963621"/>
    <x v="25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d v="2016-04-22T14:52:00"/>
    <n v="1459431960"/>
    <x v="2522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d v="2014-11-18T00:24:52"/>
    <n v="1413674692"/>
    <x v="2523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d v="2014-12-21T04:30:00"/>
    <n v="1416338557"/>
    <x v="2524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d v="2012-06-28T20:16:11"/>
    <n v="1338322571"/>
    <x v="2525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d v="2014-12-08T04:59:00"/>
    <n v="1415585474"/>
    <x v="2526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d v="2013-10-18T03:59:00"/>
    <n v="1380477691"/>
    <x v="2527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d v="2015-08-20T11:00:00"/>
    <n v="1438459303"/>
    <x v="2528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d v="2012-03-25T00:56:15"/>
    <n v="1328752575"/>
    <x v="2529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d v="2015-04-20T04:50:00"/>
    <n v="1426711505"/>
    <x v="2530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d v="2015-08-15T03:59:00"/>
    <n v="1437668354"/>
    <x v="2531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d v="2012-08-16T20:22:46"/>
    <n v="1342556566"/>
    <x v="2532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d v="2013-03-01T18:01:08"/>
    <n v="1359568911"/>
    <x v="2533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d v="2010-01-01T06:00:00"/>
    <n v="1257871712"/>
    <x v="2534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d v="2014-12-01T19:59:05"/>
    <n v="1414781945"/>
    <x v="253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d v="2013-07-30T02:32:46"/>
    <n v="1373337166"/>
    <x v="253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d v="2011-08-01T15:34:15"/>
    <n v="1307028855"/>
    <x v="2537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d v="2013-02-24T04:59:00"/>
    <n v="1359029661"/>
    <x v="2538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d v="2015-02-02T21:39:12"/>
    <n v="1417729152"/>
    <x v="2539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d v="2011-10-29T16:12:01"/>
    <n v="1314720721"/>
    <x v="2540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d v="2013-09-26T10:46:58"/>
    <n v="1375008418"/>
    <x v="2541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d v="2013-10-01T03:59:00"/>
    <n v="1377252857"/>
    <x v="2542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d v="2011-01-02T03:00:00"/>
    <n v="1291257298"/>
    <x v="2543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d v="2012-07-08T12:29:29"/>
    <n v="1339158569"/>
    <x v="2544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d v="2015-02-27T00:30:00"/>
    <n v="1421983138"/>
    <x v="2545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d v="2013-10-05T05:00:00"/>
    <n v="1378586179"/>
    <x v="2546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d v="2012-04-04T17:33:23"/>
    <n v="1330972403"/>
    <x v="2547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d v="2016-09-30T04:27:00"/>
    <n v="1473087637"/>
    <x v="2548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d v="2013-05-31T17:00:00"/>
    <n v="1366999870"/>
    <x v="2549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d v="2015-10-08T03:59:00"/>
    <n v="1439392406"/>
    <x v="2550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d v="2012-03-21T20:48:00"/>
    <n v="1329890585"/>
    <x v="2551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d v="2017-03-05T19:26:21"/>
    <n v="1486149981"/>
    <x v="2552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d v="2012-09-21T04:46:47"/>
    <n v="1343018807"/>
    <x v="2553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d v="2015-06-01T03:59:00"/>
    <n v="1430445163"/>
    <x v="2554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d v="2012-05-28T15:43:13"/>
    <n v="1335541393"/>
    <x v="2555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d v="2012-12-24T23:47:37"/>
    <n v="1352504857"/>
    <x v="2556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d v="2014-05-15T17:53:06"/>
    <n v="1397584386"/>
    <x v="2557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d v="2015-05-01T13:59:00"/>
    <n v="1427747906"/>
    <x v="2558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d v="2011-11-15T19:37:00"/>
    <n v="1318539484"/>
    <x v="2559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d v="2015-03-06T22:49:34"/>
    <n v="1423090174"/>
    <x v="2560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d v="2015-10-13T12:41:29"/>
    <n v="1442148089"/>
    <x v="2561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d v="2016-10-11T12:35:39"/>
    <n v="1471005339"/>
    <x v="2562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d v="2015-07-30T03:20:51"/>
    <n v="1433042451"/>
    <x v="2563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d v="2014-08-01T00:58:19"/>
    <n v="1404262699"/>
    <x v="2564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d v="2016-05-09T20:50:00"/>
    <n v="1457710589"/>
    <x v="2565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d v="2014-08-21T23:32:28"/>
    <n v="1406071948"/>
    <x v="2566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d v="2015-04-23T21:05:38"/>
    <n v="1427231138"/>
    <x v="2567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d v="2016-09-01T15:59:54"/>
    <n v="1470153594"/>
    <x v="2568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d v="2015-09-17T02:31:52"/>
    <n v="1439865112"/>
    <x v="2569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d v="2017-02-08T21:40:35"/>
    <n v="1483998035"/>
    <x v="2570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d v="2016-05-19T08:12:01"/>
    <n v="1458461521"/>
    <x v="257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d v="2015-04-13T02:51:57"/>
    <n v="1426301517"/>
    <x v="2572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d v="2014-08-23T14:12:29"/>
    <n v="1404915149"/>
    <x v="2573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d v="2016-05-18T19:49:05"/>
    <n v="1461786545"/>
    <x v="2574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d v="2015-01-12T02:36:34"/>
    <n v="1418438194"/>
    <x v="2575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d v="2015-04-10T23:14:07"/>
    <n v="1424823247"/>
    <x v="2576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d v="2014-08-04T19:41:37"/>
    <n v="1405021297"/>
    <x v="257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d v="2015-10-09T17:00:00"/>
    <n v="1440203579"/>
    <x v="2578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d v="2014-09-15T19:55:03"/>
    <n v="1405626903"/>
    <x v="2579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d v="2015-05-16T03:00:00"/>
    <n v="1429170603"/>
    <x v="2580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d v="2015-11-16T16:04:58"/>
    <n v="1445094298"/>
    <x v="2581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d v="2016-10-29T23:43:54"/>
    <n v="1475192634"/>
    <x v="2582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d v="2015-03-16T17:28:00"/>
    <n v="1421346480"/>
    <x v="2583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d v="2015-06-15T04:09:29"/>
    <n v="1431749369"/>
    <x v="2584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d v="2014-07-05T23:07:12"/>
    <n v="1402009632"/>
    <x v="2585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d v="2015-12-25T07:55:36"/>
    <n v="1448438136"/>
    <x v="258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d v="2015-12-30T16:12:33"/>
    <n v="1448899953"/>
    <x v="2587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d v="2015-03-31T13:14:00"/>
    <n v="1423325626"/>
    <x v="2588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d v="2016-03-23T11:52:07"/>
    <n v="1456145527"/>
    <x v="2589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d v="2016-01-26T14:08:17"/>
    <n v="1453212497"/>
    <x v="2590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d v="2016-03-13T20:45:24"/>
    <n v="1452721524"/>
    <x v="2591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d v="2014-10-05T19:13:41"/>
    <n v="1409944421"/>
    <x v="2592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d v="2015-04-25T20:17:06"/>
    <n v="1427401026"/>
    <x v="2593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d v="2014-08-07T23:13:48"/>
    <n v="1404861228"/>
    <x v="2594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d v="2017-02-24T05:51:40"/>
    <n v="1485323500"/>
    <x v="2595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d v="2014-08-07T15:56:49"/>
    <n v="1404835009"/>
    <x v="2596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d v="2016-06-19T08:11:57"/>
    <n v="1463731917"/>
    <x v="259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d v="2015-09-23T20:10:01"/>
    <n v="1440447001"/>
    <x v="2598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d v="2014-08-03T18:05:47"/>
    <n v="1403201147"/>
    <x v="2599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d v="2016-03-25T20:36:40"/>
    <n v="1453757800"/>
    <x v="26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d v="2012-09-13T03:59:00"/>
    <n v="1346276349"/>
    <x v="2601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d v="2014-11-12T21:20:00"/>
    <n v="1412358968"/>
    <x v="2602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d v="2013-12-23T21:54:14"/>
    <n v="1386626054"/>
    <x v="2603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d v="2012-04-29T01:13:43"/>
    <n v="1333070023"/>
    <x v="2604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d v="2016-06-17T12:59:50"/>
    <n v="1463576390"/>
    <x v="2605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d v="2014-04-29T17:06:22"/>
    <n v="1396026382"/>
    <x v="2606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d v="2015-08-12T02:00:00"/>
    <n v="1435611572"/>
    <x v="2607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d v="2017-03-15T00:00:00"/>
    <n v="1485976468"/>
    <x v="260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d v="2012-07-15T05:42:31"/>
    <n v="1339738951"/>
    <x v="2609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d v="2016-08-22T06:59:00"/>
    <n v="1468444125"/>
    <x v="2610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d v="2017-01-02T22:59:00"/>
    <n v="1480493014"/>
    <x v="2611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d v="2015-01-09T03:26:10"/>
    <n v="1418095570"/>
    <x v="2612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d v="2012-09-21T19:38:14"/>
    <n v="1345664294"/>
    <x v="2613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d v="2014-04-30T05:00:00"/>
    <n v="1396371612"/>
    <x v="2614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d v="2016-04-30T12:00:00"/>
    <n v="1458820564"/>
    <x v="2615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d v="2015-08-25T23:52:09"/>
    <n v="1437954729"/>
    <x v="2616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d v="2014-10-20T20:59:11"/>
    <n v="1411246751"/>
    <x v="2617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d v="2015-12-01T20:01:01"/>
    <n v="1443812461"/>
    <x v="2618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d v="2015-10-23T11:00:00"/>
    <n v="1443302004"/>
    <x v="2619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d v="2015-10-11T01:00:00"/>
    <n v="1441339242"/>
    <x v="2620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d v="2015-05-21T17:56:28"/>
    <n v="1429638988"/>
    <x v="2621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d v="2016-12-30T17:50:16"/>
    <n v="1479232216"/>
    <x v="2622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d v="2016-12-02T06:09:26"/>
    <n v="1479449366"/>
    <x v="2623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d v="2012-09-13T10:07:02"/>
    <n v="1345716422"/>
    <x v="2624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d v="2016-11-09T20:26:48"/>
    <n v="1476559608"/>
    <x v="2625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d v="2015-06-03T15:04:29"/>
    <n v="1430751869"/>
    <x v="2626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d v="2015-11-26T20:54:21"/>
    <n v="1445975661"/>
    <x v="2627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d v="2014-11-30T23:11:07"/>
    <n v="1415661067"/>
    <x v="2628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d v="2015-05-14T12:55:22"/>
    <n v="1429016122"/>
    <x v="2629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d v="2016-06-30T10:00:00"/>
    <n v="1464921112"/>
    <x v="2630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d v="2015-08-30T04:03:47"/>
    <n v="1438488227"/>
    <x v="2631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d v="2016-05-29T01:28:59"/>
    <n v="1462325339"/>
    <x v="2632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d v="2014-02-27T23:00:00"/>
    <n v="1390938332"/>
    <x v="2633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d v="2016-09-29T15:45:21"/>
    <n v="1472571921"/>
    <x v="2634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d v="2015-03-09T21:49:21"/>
    <n v="1422917361"/>
    <x v="2635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d v="2016-10-16T01:00:00"/>
    <n v="1474641914"/>
    <x v="2636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d v="2016-10-12T13:11:15"/>
    <n v="1474895475"/>
    <x v="2637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d v="2015-01-15T21:54:55"/>
    <n v="1418766895"/>
    <x v="2638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d v="2015-02-19T20:45:48"/>
    <n v="1421786748"/>
    <x v="2639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d v="2015-06-08T03:51:14"/>
    <n v="1428551474"/>
    <x v="2640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d v="2014-09-15T20:09:00"/>
    <n v="1409341863"/>
    <x v="2641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d v="2016-07-15T06:57:00"/>
    <n v="1465970108"/>
    <x v="2642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d v="2016-12-21T07:59:00"/>
    <n v="1479218315"/>
    <x v="2643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d v="2017-03-10T19:00:35"/>
    <n v="1486580435"/>
    <x v="2644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d v="2014-11-08T21:13:23"/>
    <n v="1412885603"/>
    <x v="2645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d v="2015-09-09T07:31:09"/>
    <n v="1439191869"/>
    <x v="2646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d v="2015-08-14T06:16:59"/>
    <n v="1436941019"/>
    <x v="2647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d v="2016-03-09T17:09:20"/>
    <n v="1454951360"/>
    <x v="2648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d v="2016-02-01T23:55:41"/>
    <n v="1449186941"/>
    <x v="2649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d v="2016-12-21T14:59:03"/>
    <n v="1479740343"/>
    <x v="2650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d v="2015-12-17T19:20:09"/>
    <n v="1447960809"/>
    <x v="2651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d v="2014-12-10T03:48:45"/>
    <n v="1415591325"/>
    <x v="2652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d v="2014-06-13T04:00:00"/>
    <n v="1399909127"/>
    <x v="2653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d v="2015-04-21T13:25:26"/>
    <n v="1424442326"/>
    <x v="2654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d v="2016-02-09T20:00:00"/>
    <n v="1452631647"/>
    <x v="2655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d v="2017-03-12T19:00:00"/>
    <n v="1485966688"/>
    <x v="2656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d v="2016-08-03T01:30:00"/>
    <n v="1467325053"/>
    <x v="2657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d v="2016-07-30T21:13:14"/>
    <n v="1467321194"/>
    <x v="2658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d v="2015-04-18T01:40:10"/>
    <n v="1426729210"/>
    <x v="2659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d v="2015-11-24T18:06:58"/>
    <n v="1443200818"/>
    <x v="2660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d v="2013-10-25T23:00:10"/>
    <n v="1380150010"/>
    <x v="2661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d v="2015-08-21T17:55:13"/>
    <n v="1437587713"/>
    <x v="2662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d v="2015-09-04T15:00:00"/>
    <n v="1438873007"/>
    <x v="2663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d v="2015-12-09T06:59:00"/>
    <n v="1446683797"/>
    <x v="2664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d v="2015-05-04T21:29:34"/>
    <n v="1426886974"/>
    <x v="2665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d v="2015-09-25T21:00:00"/>
    <n v="1440008439"/>
    <x v="2666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d v="2016-02-10T22:13:36"/>
    <n v="1452550416"/>
    <x v="2667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d v="2015-11-09T14:32:00"/>
    <n v="1443449265"/>
    <x v="2668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d v="2016-01-10T00:51:36"/>
    <n v="1447203096"/>
    <x v="2669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d v="2014-07-29T00:29:40"/>
    <n v="1404174580"/>
    <x v="267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d v="2014-12-19T19:38:00"/>
    <n v="1416419916"/>
    <x v="2671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d v="2015-12-28T06:00:00"/>
    <n v="1449436390"/>
    <x v="2672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d v="2014-10-29T22:45:00"/>
    <n v="1412081999"/>
    <x v="2673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d v="2016-07-05T04:59:00"/>
    <n v="1465398670"/>
    <x v="2674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d v="2014-11-10T21:34:49"/>
    <n v="1413059689"/>
    <x v="2675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d v="2016-05-22T14:59:34"/>
    <n v="1461337174"/>
    <x v="2676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d v="2014-07-03T00:42:23"/>
    <n v="1401756143"/>
    <x v="2677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d v="2015-09-24T19:09:25"/>
    <n v="1440529765"/>
    <x v="2678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d v="2015-02-28T00:01:34"/>
    <n v="1422489694"/>
    <x v="2679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d v="2016-04-06T04:04:51"/>
    <n v="1457327091"/>
    <x v="2680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d v="2014-07-10T21:29:10"/>
    <n v="1402867750"/>
    <x v="2681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d v="2014-11-22T05:59:00"/>
    <n v="1413838540"/>
    <x v="2682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d v="2015-03-01T18:07:20"/>
    <n v="1422641240"/>
    <x v="2683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d v="2014-08-09T21:57:05"/>
    <n v="1404165425"/>
    <x v="2684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d v="2015-04-27T15:42:10"/>
    <n v="1424968930"/>
    <x v="2685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d v="2014-09-30T23:23:43"/>
    <n v="1410391423"/>
    <x v="2686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d v="2015-06-29T15:21:58"/>
    <n v="1432999318"/>
    <x v="2687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d v="2015-02-24T03:00:00"/>
    <n v="1422067870"/>
    <x v="2688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d v="2016-07-30T23:04:50"/>
    <n v="1467327890"/>
    <x v="2689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d v="2015-06-03T02:31:16"/>
    <n v="1429410676"/>
    <x v="2690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d v="2015-05-10T17:22:37"/>
    <n v="1427390557"/>
    <x v="2691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d v="2015-03-25T07:01:00"/>
    <n v="1424678460"/>
    <x v="2692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d v="2014-08-13T03:19:26"/>
    <n v="1405307966"/>
    <x v="2693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d v="2014-09-26T03:22:19"/>
    <n v="1409109739"/>
    <x v="2694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d v="2015-04-14T03:21:58"/>
    <n v="1423801318"/>
    <x v="2695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d v="2014-12-25T20:16:00"/>
    <n v="1416600960"/>
    <x v="2696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d v="2015-08-02T22:00:00"/>
    <n v="1435876423"/>
    <x v="2697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d v="2014-06-27T21:33:28"/>
    <n v="1401312808"/>
    <x v="269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d v="2014-08-08T21:31:03"/>
    <n v="1404941463"/>
    <x v="2699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d v="2014-09-18T20:59:32"/>
    <n v="1408481972"/>
    <x v="2700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d v="2017-04-07T17:35:34"/>
    <n v="1488911734"/>
    <x v="2701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d v="2017-04-05T18:14:37"/>
    <n v="1488827677"/>
    <x v="2702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d v="2017-03-22T15:33:50"/>
    <n v="1485016430"/>
    <x v="2703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d v="2017-04-05T19:41:54"/>
    <n v="1487709714"/>
    <x v="270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d v="2017-03-24T20:59:18"/>
    <n v="1486504758"/>
    <x v="2705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d v="2014-10-16T06:59:00"/>
    <n v="1410937483"/>
    <x v="2706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d v="2013-05-27T06:59:00"/>
    <n v="1367088443"/>
    <x v="2707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d v="2016-07-21T16:45:26"/>
    <n v="1463935526"/>
    <x v="2708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d v="2016-10-04T03:59:00"/>
    <n v="1472528141"/>
    <x v="2709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d v="2014-08-09T02:00:00"/>
    <n v="1404797428"/>
    <x v="2710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d v="2014-06-20T22:01:00"/>
    <n v="1400694790"/>
    <x v="2711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d v="2013-07-13T18:00:00"/>
    <n v="1370568560"/>
    <x v="2712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d v="2015-12-24T15:41:24"/>
    <n v="1447515684"/>
    <x v="2713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d v="2016-10-14T23:00:00"/>
    <n v="1474040596"/>
    <x v="2714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d v="2016-02-21T09:33:48"/>
    <n v="1453109628"/>
    <x v="2715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d v="2015-10-08T07:59:53"/>
    <n v="1441699193"/>
    <x v="2716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d v="2014-12-06T22:57:29"/>
    <n v="1414015049"/>
    <x v="2717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d v="2016-05-03T23:00:00"/>
    <n v="1459865945"/>
    <x v="2718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d v="2016-04-17T23:44:54"/>
    <n v="1455756294"/>
    <x v="2719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d v="2016-11-11T12:10:53"/>
    <n v="1476270653"/>
    <x v="2720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d v="2013-09-06T19:00:00"/>
    <n v="1375880598"/>
    <x v="2721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d v="2017-01-29T20:34:13"/>
    <n v="1480538053"/>
    <x v="2722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d v="2014-12-31T21:08:08"/>
    <n v="1414872488"/>
    <x v="2723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d v="2015-08-15T07:50:59"/>
    <n v="1436860259"/>
    <x v="2724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d v="2017-03-01T17:52:15"/>
    <n v="1484070735"/>
    <x v="272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d v="2016-04-22T13:55:11"/>
    <n v="1458741311"/>
    <x v="2726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d v="2015-08-07T16:14:23"/>
    <n v="1436804063"/>
    <x v="2727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d v="2015-12-30T14:23:54"/>
    <n v="1448461434"/>
    <x v="2728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d v="2015-05-01T05:46:37"/>
    <n v="1427867197"/>
    <x v="2729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d v="2013-04-22T12:59:35"/>
    <n v="1363611575"/>
    <x v="2730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d v="2014-10-18T04:00:00"/>
    <n v="1408624622"/>
    <x v="2731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d v="2013-05-28T00:00:00"/>
    <n v="1366917828"/>
    <x v="2732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d v="2015-04-10T05:32:54"/>
    <n v="1423463574"/>
    <x v="2733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d v="2016-10-13T21:59:00"/>
    <n v="1473782592"/>
    <x v="2734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d v="2013-03-13T20:00:00"/>
    <n v="1360551250"/>
    <x v="2735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d v="2014-04-23T15:59:33"/>
    <n v="1395676773"/>
    <x v="2736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d v="2014-01-15T19:00:00"/>
    <n v="1386108087"/>
    <x v="273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d v="2016-11-06T03:26:44"/>
    <n v="1473218804"/>
    <x v="2738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d v="2014-05-05T21:18:37"/>
    <n v="1395436717"/>
    <x v="2739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d v="2015-03-11T23:45:52"/>
    <n v="1423529152"/>
    <x v="2740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d v="2014-10-20T02:07:00"/>
    <n v="1412005602"/>
    <x v="2741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d v="2012-05-15T17:16:27"/>
    <n v="1335892587"/>
    <x v="2742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d v="2016-10-19T07:53:27"/>
    <n v="1474271607"/>
    <x v="2743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d v="2012-02-29T01:29:58"/>
    <n v="1327886998"/>
    <x v="2744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d v="2012-07-14T23:42:48"/>
    <n v="1337125368"/>
    <x v="2745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d v="2014-08-29T18:45:11"/>
    <n v="1406745911"/>
    <x v="2746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d v="2012-06-16T03:10:00"/>
    <n v="1337095997"/>
    <x v="274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d v="2016-09-02T17:03:22"/>
    <n v="1470243802"/>
    <x v="2748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d v="2015-04-04T18:10:37"/>
    <n v="1425582637"/>
    <x v="2749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d v="2012-06-30T20:00:00"/>
    <n v="1340055345"/>
    <x v="2750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d v="2014-06-17T21:17:22"/>
    <n v="1397855842"/>
    <x v="2751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d v="2011-12-18T18:21:44"/>
    <n v="1320776504"/>
    <x v="2752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d v="2012-08-26T21:37:03"/>
    <n v="1343425023"/>
    <x v="275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d v="2014-09-11T15:15:51"/>
    <n v="1407856551"/>
    <x v="2754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d v="2015-04-08T18:58:47"/>
    <n v="1425927527"/>
    <x v="2755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d v="2014-01-11T21:36:41"/>
    <n v="1386884201"/>
    <x v="2756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d v="2016-08-06T15:45:32"/>
    <n v="1469202332"/>
    <x v="2757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d v="2016-10-10T10:36:23"/>
    <n v="1474886183"/>
    <x v="2758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d v="2016-07-16T08:47:46"/>
    <n v="1464943666"/>
    <x v="2759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d v="2013-06-20T11:04:18"/>
    <n v="1369134258"/>
    <x v="2760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d v="2013-01-03T01:31:33"/>
    <n v="1354584693"/>
    <x v="2761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d v="2012-03-18T23:53:15"/>
    <n v="1326934395"/>
    <x v="2762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d v="2013-05-24T13:54:44"/>
    <n v="1365515684"/>
    <x v="2763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d v="2012-05-30T19:00:00"/>
    <n v="1335855631"/>
    <x v="2764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d v="2012-10-28T13:53:48"/>
    <n v="1350050028"/>
    <x v="2765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d v="2011-08-11T16:01:58"/>
    <n v="1310486518"/>
    <x v="2766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d v="2015-08-16T23:00:50"/>
    <n v="1434582050"/>
    <x v="2767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d v="2012-03-29T13:45:23"/>
    <n v="1330440323"/>
    <x v="2768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d v="2014-06-05T19:49:50"/>
    <n v="1397677790"/>
    <x v="2769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d v="2014-03-18T15:55:30"/>
    <n v="1392569730"/>
    <x v="277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d v="2013-02-01T17:00:00"/>
    <n v="1355489140"/>
    <x v="2771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d v="2013-10-05T20:51:34"/>
    <n v="1379710294"/>
    <x v="2772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d v="2016-04-24T20:45:21"/>
    <n v="1460666721"/>
    <x v="2773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d v="2013-03-08T03:02:08"/>
    <n v="1360119728"/>
    <x v="2774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d v="2011-12-16T00:19:14"/>
    <n v="1321402754"/>
    <x v="2775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d v="2015-06-12T07:07:56"/>
    <n v="1431414476"/>
    <x v="27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d v="2015-07-17T16:03:24"/>
    <n v="1434557004"/>
    <x v="2777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d v="2014-08-25T23:28:26"/>
    <n v="1406417306"/>
    <x v="2778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d v="2015-11-22T15:03:41"/>
    <n v="1445609021"/>
    <x v="2779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d v="2017-03-10T10:44:48"/>
    <n v="1486550688"/>
    <x v="2780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d v="2015-02-12T07:00:00"/>
    <n v="1421274954"/>
    <x v="2781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d v="2015-02-17T04:59:00"/>
    <n v="1421964718"/>
    <x v="2782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d v="2015-04-23T12:50:46"/>
    <n v="1428583846"/>
    <x v="2783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d v="2014-10-29T18:54:03"/>
    <n v="1412794443"/>
    <x v="2784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d v="2016-08-05T21:00:00"/>
    <n v="1467865967"/>
    <x v="2785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d v="2014-07-09T13:39:40"/>
    <n v="1403703580"/>
    <x v="2786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d v="2014-07-18T04:45:52"/>
    <n v="1403066752"/>
    <x v="2787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d v="2016-07-29T16:50:43"/>
    <n v="1467219043"/>
    <x v="2788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d v="2015-03-12T04:00:00"/>
    <n v="1424477934"/>
    <x v="2789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d v="2015-02-11T22:31:43"/>
    <n v="1421101903"/>
    <x v="2790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d v="2016-09-09T04:00:00"/>
    <n v="1470778559"/>
    <x v="2791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d v="2015-08-12T05:32:39"/>
    <n v="1435469559"/>
    <x v="2792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d v="2015-07-21T10:03:25"/>
    <n v="1434881005"/>
    <x v="2793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d v="2016-03-03T19:00:00"/>
    <n v="1455640559"/>
    <x v="2794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d v="2014-06-06T23:00:00"/>
    <n v="1400675841"/>
    <x v="2795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d v="2014-07-05T12:40:28"/>
    <n v="1401972028"/>
    <x v="2796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d v="2014-07-08T22:34:00"/>
    <n v="1402266840"/>
    <x v="2797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d v="2015-07-31T16:00:00"/>
    <n v="1437063121"/>
    <x v="2798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d v="2016-06-17T16:00:00"/>
    <n v="1463466070"/>
    <x v="2799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d v="2015-01-04T13:16:06"/>
    <n v="1415193366"/>
    <x v="2800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d v="2014-10-10T11:00:00"/>
    <n v="1411019409"/>
    <x v="2801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d v="2015-08-06T15:31:47"/>
    <n v="1436283107"/>
    <x v="2802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d v="2015-07-16T00:00:00"/>
    <n v="1433295276"/>
    <x v="2803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d v="2014-09-29T10:53:10"/>
    <n v="1409395990"/>
    <x v="2804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d v="2015-08-22T12:07:53"/>
    <n v="1438085273"/>
    <x v="2805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d v="2015-08-05T11:00:00"/>
    <n v="1435645490"/>
    <x v="2806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d v="2015-06-29T20:57:18"/>
    <n v="1433019438"/>
    <x v="2807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d v="2015-08-22T20:18:55"/>
    <n v="1437682735"/>
    <x v="2808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d v="2016-03-30T14:39:00"/>
    <n v="1458647725"/>
    <x v="2809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d v="2014-06-01T03:59:00"/>
    <n v="1398828064"/>
    <x v="2810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d v="2015-02-23T11:55:03"/>
    <n v="1422100503"/>
    <x v="2811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d v="2015-04-06T04:00:00"/>
    <n v="1424368298"/>
    <x v="2812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d v="2016-12-14T17:49:21"/>
    <n v="1479577761"/>
    <x v="2813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d v="2015-05-09T09:35:15"/>
    <n v="1428572115"/>
    <x v="2814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d v="2016-08-07T18:38:29"/>
    <n v="1468003109"/>
    <x v="2815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d v="2015-08-02T16:00:00"/>
    <n v="1435921992"/>
    <x v="2816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d v="2015-02-28T15:14:22"/>
    <n v="1421680462"/>
    <x v="2817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d v="2015-09-23T14:21:26"/>
    <n v="1441290086"/>
    <x v="2818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d v="2015-06-14T12:36:49"/>
    <n v="1431693409"/>
    <x v="281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d v="2016-02-26T00:00:00"/>
    <n v="1454337589"/>
    <x v="2820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d v="2014-09-23T22:08:55"/>
    <n v="1408918135"/>
    <x v="2821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d v="2015-03-27T15:24:52"/>
    <n v="1424881492"/>
    <x v="282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d v="2015-03-31T22:59:00"/>
    <n v="1425428206"/>
    <x v="2823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d v="2015-06-13T01:43:00"/>
    <n v="1431412196"/>
    <x v="2824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d v="2015-12-04T19:01:26"/>
    <n v="1446663686"/>
    <x v="2825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d v="2015-07-10T07:00:00"/>
    <n v="1434415812"/>
    <x v="2826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d v="2016-06-03T16:30:00"/>
    <n v="1462379066"/>
    <x v="2827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d v="2015-10-02T23:00:00"/>
    <n v="1441606869"/>
    <x v="2828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d v="2016-06-02T10:25:18"/>
    <n v="1462443918"/>
    <x v="2829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d v="2014-05-12T03:59:00"/>
    <n v="1398802148"/>
    <x v="2830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d v="2015-07-16T19:47:50"/>
    <n v="1434484070"/>
    <x v="2831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d v="2014-11-23T22:00:00"/>
    <n v="1414342894"/>
    <x v="2832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d v="2015-10-11T02:00:00"/>
    <n v="1442804633"/>
    <x v="28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d v="2015-01-30T23:02:10"/>
    <n v="1421362930"/>
    <x v="2834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d v="2015-12-05T00:00:00"/>
    <n v="1446742417"/>
    <x v="2835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d v="2017-02-18T04:59:00"/>
    <n v="1484115418"/>
    <x v="2836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d v="2015-12-09T22:48:04"/>
    <n v="1446241684"/>
    <x v="2837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d v="2014-08-13T22:00:00"/>
    <n v="1406039696"/>
    <x v="2838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d v="2014-08-25T04:59:00"/>
    <n v="1406958354"/>
    <x v="2839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d v="2015-03-18T17:00:00"/>
    <n v="1424825479"/>
    <x v="2840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d v="2015-12-13T18:44:57"/>
    <n v="1444844697"/>
    <x v="2841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d v="2014-06-21T11:00:00"/>
    <n v="1401058295"/>
    <x v="2842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d v="2016-06-13T04:00:00"/>
    <n v="1462210950"/>
    <x v="2843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d v="2017-01-04T13:06:20"/>
    <n v="1480943180"/>
    <x v="2844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d v="2015-06-08T00:23:53"/>
    <n v="1428539033"/>
    <x v="2845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d v="2015-05-29T16:36:34"/>
    <n v="1429029394"/>
    <x v="2846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d v="2016-05-23T19:21:05"/>
    <n v="1458847265"/>
    <x v="2847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d v="2015-05-29T15:34:19"/>
    <n v="1430321659"/>
    <x v="2848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d v="2016-04-23T10:16:40"/>
    <n v="1458814600"/>
    <x v="2849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d v="2014-09-06T00:10:11"/>
    <n v="1407370211"/>
    <x v="2850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d v="2016-01-29T23:17:00"/>
    <n v="1453334629"/>
    <x v="2851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d v="2014-06-21T01:05:03"/>
    <n v="1400720703"/>
    <x v="2852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d v="2014-09-14T04:34:57"/>
    <n v="1405485297"/>
    <x v="2853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d v="2015-05-07T17:11:59"/>
    <n v="1429290719"/>
    <x v="2854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d v="2016-01-29T23:34:00"/>
    <n v="1451607071"/>
    <x v="2855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d v="2015-08-08T21:34:00"/>
    <n v="1433897647"/>
    <x v="2856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d v="2017-02-20T18:00:00"/>
    <n v="1482444295"/>
    <x v="2857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d v="2014-12-05T11:28:00"/>
    <n v="1415711095"/>
    <x v="2858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d v="2015-10-16T08:41:44"/>
    <n v="1439800904"/>
    <x v="2859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d v="2016-06-19T19:12:56"/>
    <n v="1461179576"/>
    <x v="2860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d v="2015-09-24T14:10:48"/>
    <n v="1441894248"/>
    <x v="2861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d v="2014-06-24T18:57:09"/>
    <n v="1401044229"/>
    <x v="2862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d v="2014-09-09T16:12:03"/>
    <n v="1405095123"/>
    <x v="286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d v="2015-07-17T13:18:00"/>
    <n v="1434552207"/>
    <x v="2864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d v="2015-01-06T02:44:19"/>
    <n v="1415328259"/>
    <x v="2865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d v="2016-10-14T22:00:00"/>
    <n v="1473893721"/>
    <x v="2866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d v="2016-07-04T04:00:00"/>
    <n v="1465533672"/>
    <x v="2867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d v="2016-10-05T19:50:54"/>
    <n v="1473105054"/>
    <x v="2868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d v="2016-07-19T14:14:41"/>
    <n v="1466345681"/>
    <x v="2869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d v="2014-05-17T04:32:45"/>
    <n v="1397709165"/>
    <x v="2870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d v="2014-12-21T17:43:33"/>
    <n v="1417455813"/>
    <x v="2871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d v="2015-06-20T02:47:18"/>
    <n v="1429584438"/>
    <x v="2872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d v="2015-01-28T19:37:11"/>
    <n v="1419881831"/>
    <x v="2873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d v="2017-01-17T20:16:26"/>
    <n v="1482092186"/>
    <x v="2874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d v="2016-05-05T03:04:53"/>
    <n v="1459825493"/>
    <x v="2875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d v="2015-07-16T17:51:19"/>
    <n v="1434477079"/>
    <x v="2876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d v="2016-11-30T17:00:00"/>
    <n v="1477781724"/>
    <x v="2877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d v="2015-07-03T14:46:35"/>
    <n v="1430750795"/>
    <x v="2878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d v="2016-01-20T17:24:21"/>
    <n v="1450718661"/>
    <x v="2879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d v="2015-08-20T17:05:00"/>
    <n v="1436305452"/>
    <x v="2880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d v="2014-12-03T15:20:36"/>
    <n v="1412432436"/>
    <x v="2881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d v="2016-05-01T14:18:38"/>
    <n v="1459520318"/>
    <x v="2882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d v="2016-02-06T04:59:00"/>
    <n v="1451684437"/>
    <x v="2883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d v="2014-12-05T17:27:15"/>
    <n v="1415208435"/>
    <x v="2884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d v="2015-03-14T00:50:01"/>
    <n v="1423705801"/>
    <x v="2885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d v="2015-09-19T03:59:00"/>
    <n v="1442243484"/>
    <x v="2886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d v="2015-01-11T10:15:24"/>
    <n v="1418379324"/>
    <x v="2887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d v="2014-10-18T04:59:00"/>
    <n v="1412945440"/>
    <x v="2888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d v="2014-08-29T20:43:05"/>
    <n v="1406752985"/>
    <x v="2889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d v="2014-08-09T03:00:00"/>
    <n v="1405100992"/>
    <x v="2890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d v="2016-04-15T20:12:08"/>
    <n v="1455570728"/>
    <x v="2891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d v="2014-08-25T21:00:00"/>
    <n v="1408381704"/>
    <x v="2892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d v="2015-01-09T02:00:00"/>
    <n v="1415644395"/>
    <x v="2893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d v="2015-04-03T22:40:15"/>
    <n v="1422920415"/>
    <x v="2894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d v="2014-06-22T21:00:00"/>
    <n v="1403356792"/>
    <x v="2895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d v="2016-12-12T06:00:00"/>
    <n v="1480283321"/>
    <x v="2896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d v="2015-10-11T15:29:05"/>
    <n v="1441985458"/>
    <x v="2897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d v="2015-10-31T15:57:33"/>
    <n v="1443715053"/>
    <x v="2898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d v="2016-07-24T01:52:38"/>
    <n v="1464141158"/>
    <x v="2899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d v="2014-08-09T05:37:12"/>
    <n v="1404970632"/>
    <x v="2900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d v="2015-02-07T21:42:19"/>
    <n v="1418161339"/>
    <x v="2901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d v="2015-08-24T10:33:16"/>
    <n v="1437820396"/>
    <x v="2902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d v="2015-09-09T04:00:18"/>
    <n v="1436587218"/>
    <x v="2903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d v="2014-11-09T12:00:00"/>
    <n v="1414538031"/>
    <x v="2904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d v="2016-09-07T01:21:53"/>
    <n v="1472001713"/>
    <x v="2905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d v="2015-08-01T01:00:00"/>
    <n v="1436888066"/>
    <x v="290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d v="2016-05-14T21:03:57"/>
    <n v="1458075837"/>
    <x v="290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d v="2016-06-08T17:33:39"/>
    <n v="1462815219"/>
    <x v="2908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d v="2014-11-25T19:46:00"/>
    <n v="1413527001"/>
    <x v="2909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d v="2015-06-12T20:11:27"/>
    <n v="1428955887"/>
    <x v="2910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d v="2015-06-27T18:27:06"/>
    <n v="1431973626"/>
    <x v="2911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d v="2016-01-15T03:09:34"/>
    <n v="1450235374"/>
    <x v="2912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d v="2014-09-06T22:08:59"/>
    <n v="1404857339"/>
    <x v="2913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d v="2015-03-14T20:46:34"/>
    <n v="1421185594"/>
    <x v="291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d v="2016-03-16T08:33:10"/>
    <n v="1455528790"/>
    <x v="2915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d v="2014-05-19T11:26:29"/>
    <n v="1398511589"/>
    <x v="2916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d v="2015-09-16T05:37:27"/>
    <n v="1440826647"/>
    <x v="291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d v="2015-10-29T15:06:47"/>
    <n v="1443712007"/>
    <x v="2918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d v="2014-08-05T14:52:09"/>
    <n v="1404658329"/>
    <x v="291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d v="2015-03-25T18:01:10"/>
    <n v="1424718070"/>
    <x v="292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d v="2014-09-25T21:16:44"/>
    <n v="1409087804"/>
    <x v="2921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d v="2015-05-18T20:58:47"/>
    <n v="1428094727"/>
    <x v="2922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d v="2015-01-24T03:00:00"/>
    <n v="1420774779"/>
    <x v="2923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d v="2015-05-09T03:59:00"/>
    <n v="1428585710"/>
    <x v="2924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d v="2014-09-11T14:01:08"/>
    <n v="1407852068"/>
    <x v="2925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d v="2015-02-23T18:22:59"/>
    <n v="1423506179"/>
    <x v="2926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d v="2014-07-15T05:00:00"/>
    <n v="1402934629"/>
    <x v="2927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d v="2016-03-04T23:57:26"/>
    <n v="1454543846"/>
    <x v="2928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d v="2014-05-25T13:32:38"/>
    <n v="1398432758"/>
    <x v="2929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d v="2015-05-07T14:01:04"/>
    <n v="1428415264"/>
    <x v="2930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d v="2014-09-15T06:08:00"/>
    <n v="1408604363"/>
    <x v="2931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d v="2015-02-21T11:00:00"/>
    <n v="1421812637"/>
    <x v="2932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d v="2016-06-04T22:57:33"/>
    <n v="1462489053"/>
    <x v="293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d v="2014-06-15T15:16:04"/>
    <n v="1400253364"/>
    <x v="293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d v="2016-08-29T17:00:00"/>
    <n v="1467468008"/>
    <x v="2935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d v="2014-10-13T04:59:00"/>
    <n v="1412091423"/>
    <x v="2936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d v="2014-07-13T10:58:33"/>
    <n v="1402657113"/>
    <x v="2937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d v="2015-01-30T16:53:34"/>
    <n v="1420044814"/>
    <x v="2938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d v="2014-08-28T01:00:00"/>
    <n v="1406316312"/>
    <x v="2939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d v="2015-01-18T18:33:38"/>
    <n v="1418150018"/>
    <x v="2940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d v="2015-03-01T23:02:35"/>
    <n v="1422658955"/>
    <x v="2941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d v="2015-12-16T20:18:00"/>
    <n v="1448565459"/>
    <x v="2942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d v="2015-04-13T03:06:20"/>
    <n v="1426302380"/>
    <x v="2943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d v="2015-06-07T21:56:38"/>
    <n v="1431122198"/>
    <x v="2944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d v="2015-05-24T03:21:00"/>
    <n v="1429845660"/>
    <x v="2945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d v="2016-08-15T12:44:52"/>
    <n v="1468673092"/>
    <x v="2946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d v="2016-11-24T17:11:00"/>
    <n v="1475760567"/>
    <x v="294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d v="2015-06-02T15:34:53"/>
    <n v="1428075293"/>
    <x v="2948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d v="2015-11-19T20:45:17"/>
    <n v="1445370317"/>
    <x v="2949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d v="2016-01-23T08:45:52"/>
    <n v="1450946752"/>
    <x v="2950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d v="2014-10-05T19:16:13"/>
    <n v="1408648573"/>
    <x v="2951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d v="2016-10-17T04:00:00"/>
    <n v="1473957239"/>
    <x v="2952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d v="2015-10-08T19:00:21"/>
    <n v="1441738821"/>
    <x v="2953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d v="2017-03-16T13:00:03"/>
    <n v="1487944803"/>
    <x v="2954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d v="2015-06-16T17:47:29"/>
    <n v="1431884849"/>
    <x v="2955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d v="2016-05-04T23:00:50"/>
    <n v="1459810850"/>
    <x v="2956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d v="2015-03-27T23:16:12"/>
    <n v="1422317772"/>
    <x v="2957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d v="2016-05-08T17:41:57"/>
    <n v="1457548917"/>
    <x v="2958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d v="2016-06-07T00:12:05"/>
    <n v="1462666325"/>
    <x v="2959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d v="2014-09-11T18:10:23"/>
    <n v="1407867023"/>
    <x v="2960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d v="2015-03-26T04:00:00"/>
    <n v="1424927159"/>
    <x v="2961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d v="2015-03-01T06:59:00"/>
    <n v="1422769906"/>
    <x v="2962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d v="2015-07-02T11:17:04"/>
    <n v="1433243824"/>
    <x v="2963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d v="2014-08-06T21:32:00"/>
    <n v="1404769819"/>
    <x v="2964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d v="2015-07-07T17:30:33"/>
    <n v="1433698233"/>
    <x v="2965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d v="2015-09-16T17:43:32"/>
    <n v="1439833412"/>
    <x v="2966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d v="2015-03-09T03:44:52"/>
    <n v="1423284292"/>
    <x v="2967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d v="2016-08-17T03:59:00"/>
    <n v="1470227660"/>
    <x v="2968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d v="2015-05-03T22:51:00"/>
    <n v="1428087153"/>
    <x v="2969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d v="2014-07-18T16:04:11"/>
    <n v="1403107451"/>
    <x v="2970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d v="2014-08-31T15:47:58"/>
    <n v="1406908078"/>
    <x v="2971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d v="2016-12-05T01:00:00"/>
    <n v="1479609520"/>
    <x v="2972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d v="2016-01-01T04:00:00"/>
    <n v="1449171508"/>
    <x v="2973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d v="2014-09-26T01:35:00"/>
    <n v="1409275671"/>
    <x v="2974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d v="2014-11-27T03:00:00"/>
    <n v="1414599886"/>
    <x v="2975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d v="2016-03-13T12:00:00"/>
    <n v="1456421530"/>
    <x v="2976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d v="2015-03-23T02:14:00"/>
    <n v="1421960934"/>
    <x v="2977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d v="2014-10-20T05:59:00"/>
    <n v="1412954547"/>
    <x v="2978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d v="2015-01-06T06:00:00"/>
    <n v="1419104823"/>
    <x v="2979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d v="2015-08-24T02:00:00"/>
    <n v="1438639130"/>
    <x v="298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d v="2015-09-23T13:25:56"/>
    <n v="1439126756"/>
    <x v="2981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d v="2016-02-11T16:29:03"/>
    <n v="1452616143"/>
    <x v="2982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d v="2014-11-11T16:10:36"/>
    <n v="1410534636"/>
    <x v="2983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d v="2016-08-24T06:41:21"/>
    <n v="1469428881"/>
    <x v="2984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d v="2016-10-31T04:00:00"/>
    <n v="1476228128"/>
    <x v="2985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d v="2016-05-01T11:00:06"/>
    <n v="1456920006"/>
    <x v="298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d v="2016-10-13T00:00:00"/>
    <n v="1473837751"/>
    <x v="2987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d v="2016-06-20T08:41:21"/>
    <n v="1463820081"/>
    <x v="2988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d v="2015-12-21T04:59:00"/>
    <n v="1448756962"/>
    <x v="2989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d v="2016-01-07T13:47:00"/>
    <n v="1449150420"/>
    <x v="299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d v="2017-01-27T20:05:30"/>
    <n v="1483646730"/>
    <x v="2991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d v="2016-10-09T18:25:10"/>
    <n v="1473445510"/>
    <x v="2992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d v="2016-02-20T20:07:47"/>
    <n v="1453406867"/>
    <x v="2993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d v="2014-10-03T11:29:32"/>
    <n v="1409743772"/>
    <x v="2994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d v="2017-01-19T15:57:51"/>
    <n v="1482249471"/>
    <x v="2995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d v="2015-05-26T21:54:00"/>
    <n v="1427493240"/>
    <x v="2996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d v="2017-02-27T04:59:00"/>
    <n v="1486661793"/>
    <x v="2997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d v="2014-06-16T04:25:00"/>
    <n v="1400474329"/>
    <x v="2998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d v="2017-03-01T02:00:00"/>
    <n v="1487094360"/>
    <x v="2999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d v="2017-01-31T18:00:00"/>
    <n v="1484682670"/>
    <x v="300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d v="2016-07-13T21:29:42"/>
    <n v="1465853382"/>
    <x v="3001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d v="2012-12-26T20:04:12"/>
    <n v="1353960252"/>
    <x v="300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d v="2016-03-01T05:59:00"/>
    <n v="1454098976"/>
    <x v="3003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d v="2014-11-15T22:08:44"/>
    <n v="1413493724"/>
    <x v="300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d v="2014-10-06T16:11:45"/>
    <n v="1410019905"/>
    <x v="30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d v="2014-12-14T18:09:51"/>
    <n v="1415988591"/>
    <x v="3006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d v="2015-04-25T05:11:23"/>
    <n v="1428124283"/>
    <x v="3007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d v="2016-01-21T05:05:19"/>
    <n v="1450760719"/>
    <x v="3008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d v="2014-11-26T14:40:40"/>
    <n v="1414417240"/>
    <x v="3009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d v="2015-02-21T19:58:39"/>
    <n v="1419364719"/>
    <x v="3010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d v="2015-12-23T22:59:00"/>
    <n v="1448536516"/>
    <x v="3011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d v="2015-02-10T16:52:10"/>
    <n v="1421772730"/>
    <x v="3012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d v="2015-06-21T20:04:09"/>
    <n v="1432325049"/>
    <x v="3013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d v="2014-11-05T05:00:00"/>
    <n v="1412737080"/>
    <x v="3014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d v="2014-06-11T04:00:00"/>
    <n v="1401125238"/>
    <x v="3015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d v="2014-07-18T13:09:12"/>
    <n v="1400504952"/>
    <x v="3016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d v="2014-08-20T20:24:03"/>
    <n v="1405974243"/>
    <x v="3017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d v="2015-07-20T22:00:00"/>
    <n v="1433747376"/>
    <x v="3018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d v="2014-05-27T03:00:00"/>
    <n v="1398801620"/>
    <x v="3019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d v="2015-08-14T20:18:53"/>
    <n v="1434399533"/>
    <x v="3020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d v="2016-11-22T05:59:00"/>
    <n v="1476715869"/>
    <x v="3021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d v="2016-08-27T22:53:29"/>
    <n v="1468450409"/>
    <x v="3022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d v="2015-06-11T16:13:06"/>
    <n v="1430151186"/>
    <x v="3023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d v="2012-10-06T23:51:15"/>
    <n v="1346975475"/>
    <x v="3024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d v="2014-05-30T16:00:00"/>
    <n v="1399032813"/>
    <x v="3025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d v="2017-03-03T11:01:32"/>
    <n v="1487329292"/>
    <x v="3026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d v="2015-03-20T15:54:11"/>
    <n v="1424278451"/>
    <x v="3027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d v="2016-08-15T06:20:25"/>
    <n v="1468650025"/>
    <x v="3028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d v="2014-11-18T04:35:00"/>
    <n v="1413824447"/>
    <x v="3029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d v="2015-09-16T17:56:11"/>
    <n v="1439834171"/>
    <x v="3030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d v="2016-10-14T21:10:47"/>
    <n v="1471295447"/>
    <x v="3031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d v="2015-09-11T01:04:19"/>
    <n v="1439341459"/>
    <x v="3032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d v="2016-08-18T02:38:45"/>
    <n v="1468895925"/>
    <x v="3033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d v="2016-11-01T03:59:00"/>
    <n v="1475326255"/>
    <x v="3034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d v="2013-05-04T13:26:49"/>
    <n v="1365082009"/>
    <x v="3035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d v="2013-08-16T11:59:00"/>
    <n v="1373568644"/>
    <x v="3036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d v="2010-10-02T04:59:00"/>
    <n v="1279574773"/>
    <x v="3037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d v="2016-03-04T06:03:17"/>
    <n v="1451887397"/>
    <x v="3038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d v="2013-12-29T07:59:00"/>
    <n v="1386011038"/>
    <x v="3039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d v="2015-06-26T23:00:00"/>
    <n v="1434999621"/>
    <x v="3040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d v="2016-01-20T20:50:48"/>
    <n v="1450731048"/>
    <x v="3041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d v="2015-10-06T16:30:47"/>
    <n v="1441557047"/>
    <x v="3042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d v="2015-04-16T02:50:00"/>
    <n v="1426815699"/>
    <x v="3043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d v="2016-02-02T17:26:38"/>
    <n v="1453137998"/>
    <x v="3044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d v="2014-08-22T03:44:15"/>
    <n v="1406087055"/>
    <x v="304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d v="2014-09-10T04:52:00"/>
    <n v="1407784586"/>
    <x v="304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d v="2016-04-27T13:16:00"/>
    <n v="1457999054"/>
    <x v="3047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d v="2014-12-31T21:22:00"/>
    <n v="1417556262"/>
    <x v="3048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d v="2015-06-14T00:20:55"/>
    <n v="1431649255"/>
    <x v="3049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d v="2016-05-05T04:02:40"/>
    <n v="1459828960"/>
    <x v="305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d v="2017-02-08T09:59:05"/>
    <n v="1483955945"/>
    <x v="3051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d v="2015-05-28T15:59:00"/>
    <n v="1430237094"/>
    <x v="3052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d v="2014-10-02T03:59:00"/>
    <n v="1407781013"/>
    <x v="305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d v="2015-03-02T01:04:00"/>
    <n v="1422043154"/>
    <x v="30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d v="2015-01-09T22:59:50"/>
    <n v="1415660390"/>
    <x v="3055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d v="2014-09-29T15:16:24"/>
    <n v="1406819784"/>
    <x v="3056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d v="2016-04-03T14:36:51"/>
    <n v="1457105811"/>
    <x v="3057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d v="2016-05-20T08:59:00"/>
    <n v="1459414740"/>
    <x v="3058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d v="2014-08-08T22:27:26"/>
    <n v="1404944846"/>
    <x v="3059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d v="2015-09-28T06:35:34"/>
    <n v="1440830134"/>
    <x v="3060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d v="2014-08-13T18:49:08"/>
    <n v="1405363748"/>
    <x v="3061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d v="2015-09-30T18:00:00"/>
    <n v="1441111892"/>
    <x v="306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d v="2016-10-22T22:08:58"/>
    <n v="1474150138"/>
    <x v="3063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d v="2015-11-22T06:59:00"/>
    <n v="1445483246"/>
    <x v="3064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d v="2014-07-30T01:19:32"/>
    <n v="1404523172"/>
    <x v="3065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d v="2016-07-10T05:28:57"/>
    <n v="1465536537"/>
    <x v="3066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d v="2015-09-09T22:31:19"/>
    <n v="1439245879"/>
    <x v="3067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d v="2015-10-16T16:35:52"/>
    <n v="1442421352"/>
    <x v="3068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d v="2014-12-14T20:00:34"/>
    <n v="1415995234"/>
    <x v="3069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d v="2016-12-07T17:36:09"/>
    <n v="1479317769"/>
    <x v="3070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d v="2015-04-21T05:59:00"/>
    <n v="1428082481"/>
    <x v="307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d v="2016-10-30T01:46:00"/>
    <n v="1476549262"/>
    <x v="307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d v="2015-06-14T19:19:00"/>
    <n v="1429287900"/>
    <x v="3073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d v="2016-03-10T13:42:39"/>
    <n v="1455025359"/>
    <x v="3074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d v="2016-08-19T02:27:20"/>
    <n v="1467253640"/>
    <x v="3075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d v="2015-10-09T15:38:43"/>
    <n v="1439221123"/>
    <x v="3076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d v="2017-03-02T22:57:58"/>
    <n v="1485903478"/>
    <x v="3077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d v="2015-02-26T03:19:55"/>
    <n v="1422328795"/>
    <x v="3078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d v="2015-03-22T16:07:15"/>
    <n v="1424452035"/>
    <x v="3079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d v="2014-12-27T01:40:44"/>
    <n v="1414456844"/>
    <x v="3080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d v="2015-09-20T04:21:31"/>
    <n v="1440130891"/>
    <x v="308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d v="2015-11-15T23:09:06"/>
    <n v="1445033346"/>
    <x v="3082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d v="2014-09-01T05:00:00"/>
    <n v="1406986278"/>
    <x v="3083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d v="2015-05-05T18:48:00"/>
    <n v="1428340931"/>
    <x v="3084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d v="2015-09-29T21:12:39"/>
    <n v="1440969159"/>
    <x v="3085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d v="2015-08-17T16:05:59"/>
    <n v="1434643559"/>
    <x v="3086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d v="2016-12-21T04:36:30"/>
    <n v="1477107390"/>
    <x v="3087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d v="2015-01-08T13:41:00"/>
    <n v="1418046247"/>
    <x v="3088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d v="2016-07-09T01:59:00"/>
    <n v="1465304483"/>
    <x v="3089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d v="2015-05-01T18:39:05"/>
    <n v="1425325145"/>
    <x v="3090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d v="2016-08-14T22:45:43"/>
    <n v="1468622743"/>
    <x v="3091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d v="2015-10-15T22:00:00"/>
    <n v="1441723912"/>
    <x v="309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d v="2014-06-01T03:59:00"/>
    <n v="1398980941"/>
    <x v="3093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d v="2015-09-20T19:05:56"/>
    <n v="1437591956"/>
    <x v="3094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d v="2016-08-01T00:36:20"/>
    <n v="1464827780"/>
    <x v="3095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d v="2015-05-20T19:48:46"/>
    <n v="1429559326"/>
    <x v="309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d v="2016-10-07T14:00:00"/>
    <n v="1474027501"/>
    <x v="3097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d v="2016-02-08T00:17:00"/>
    <n v="1450724449"/>
    <x v="3098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d v="2016-02-12T04:33:11"/>
    <n v="1452659591"/>
    <x v="3099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d v="2014-10-20T14:56:15"/>
    <n v="1411224975"/>
    <x v="3100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d v="2015-07-16T07:56:00"/>
    <n v="1434445937"/>
    <x v="3101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d v="2016-08-23T08:10:18"/>
    <n v="1467619818"/>
    <x v="3102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d v="2015-06-12T03:45:06"/>
    <n v="1428896706"/>
    <x v="3103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d v="2015-02-03T02:00:00"/>
    <n v="1420235311"/>
    <x v="3104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d v="2014-10-19T05:00:00"/>
    <n v="1408986916"/>
    <x v="3105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d v="2015-09-16T22:00:00"/>
    <n v="1440497876"/>
    <x v="310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d v="2015-05-11T19:32:31"/>
    <n v="1430767951"/>
    <x v="3107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d v="2015-04-28T15:19:54"/>
    <n v="1425053994"/>
    <x v="3108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d v="2014-08-28T03:00:10"/>
    <n v="1406170810"/>
    <x v="3109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d v="2017-02-19T00:45:19"/>
    <n v="1484009119"/>
    <x v="3110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d v="2014-10-04T14:17:00"/>
    <n v="1409753820"/>
    <x v="3111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d v="2016-11-01T02:55:34"/>
    <n v="1472784934"/>
    <x v="3112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d v="2015-04-17T17:33:02"/>
    <n v="1426699982"/>
    <x v="3113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d v="2014-09-21T15:10:50"/>
    <n v="1406128250"/>
    <x v="3114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d v="2016-06-05T10:43:47"/>
    <n v="1462531427"/>
    <x v="3115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d v="2015-04-01T12:22:05"/>
    <n v="1426681325"/>
    <x v="3116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d v="2016-05-27T13:12:00"/>
    <n v="1463648360"/>
    <x v="3117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d v="2016-07-02T15:35:23"/>
    <n v="1465832123"/>
    <x v="3118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d v="2015-03-27T00:05:32"/>
    <n v="1424826332"/>
    <x v="3119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d v="2016-05-05T21:36:36"/>
    <n v="1457303796"/>
    <x v="3120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d v="2014-09-26T16:18:55"/>
    <n v="1406564335"/>
    <x v="3121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d v="2016-11-09T23:22:12"/>
    <n v="1478298132"/>
    <x v="312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d v="2016-07-09T23:49:58"/>
    <n v="1465516198"/>
    <x v="3123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d v="2015-02-02T18:43:21"/>
    <n v="1417718601"/>
    <x v="3124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d v="2016-01-07T04:57:52"/>
    <n v="1449550672"/>
    <x v="3125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d v="2016-03-27T23:26:02"/>
    <n v="1456532762"/>
    <x v="3126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d v="2015-03-01T20:33:49"/>
    <n v="1422650029"/>
    <x v="3127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d v="2017-03-16T18:49:01"/>
    <n v="1487101741"/>
    <x v="3128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d v="2017-04-18T19:13:39"/>
    <n v="1489090419"/>
    <x v="312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d v="2017-04-14T04:59:00"/>
    <n v="1489504916"/>
    <x v="3130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d v="2017-04-08T12:54:05"/>
    <n v="1489067645"/>
    <x v="3131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d v="2017-04-21T07:24:20"/>
    <n v="1487579060"/>
    <x v="3132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d v="2017-03-24T12:33:54"/>
    <n v="1487770434"/>
    <x v="3133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d v="2017-03-27T16:16:59"/>
    <n v="1488820619"/>
    <x v="3134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d v="2017-04-04T03:38:41"/>
    <n v="1489376321"/>
    <x v="3135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d v="2017-03-31T22:59:00"/>
    <n v="1487847954"/>
    <x v="3136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d v="2017-05-03T19:12:00"/>
    <n v="1489439669"/>
    <x v="3137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d v="2017-04-03T15:30:07"/>
    <n v="1489591807"/>
    <x v="3138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d v="2017-03-25T04:33:00"/>
    <n v="1487485760"/>
    <x v="3139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d v="2017-04-07T16:15:03"/>
    <n v="1488993303"/>
    <x v="3140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d v="2017-04-16T20:00:00"/>
    <n v="1488823488"/>
    <x v="3141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d v="2017-03-19T11:18:59"/>
    <n v="1487333939"/>
    <x v="3142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d v="2017-04-09T08:35:56"/>
    <n v="1489480556"/>
    <x v="3143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d v="2017-03-19T06:00:00"/>
    <n v="1488459307"/>
    <x v="3144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d v="2017-03-27T23:58:54"/>
    <n v="1485478734"/>
    <x v="3145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d v="2017-04-16T15:22:46"/>
    <n v="1488471766"/>
    <x v="314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d v="2014-11-07T00:15:55"/>
    <n v="1411859755"/>
    <x v="3147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d v="2014-10-01T04:00:00"/>
    <n v="1410278284"/>
    <x v="3148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d v="2012-12-07T02:00:00"/>
    <n v="1352766300"/>
    <x v="3149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d v="2011-01-25T04:00:00"/>
    <n v="1288160403"/>
    <x v="3150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d v="2014-09-10T20:09:34"/>
    <n v="1407787774"/>
    <x v="3151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d v="2013-11-02T20:49:27"/>
    <n v="1380833367"/>
    <x v="3152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d v="2011-05-01T04:59:00"/>
    <n v="1301542937"/>
    <x v="3153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d v="2012-04-01T20:00:58"/>
    <n v="1330722058"/>
    <x v="3154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d v="2012-12-20T11:58:45"/>
    <n v="1353412725"/>
    <x v="315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d v="2012-06-01T22:52:24"/>
    <n v="1335567144"/>
    <x v="3156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d v="2014-07-19T05:00:00"/>
    <n v="1404932105"/>
    <x v="3157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d v="2013-07-22T20:09:12"/>
    <n v="1371931752"/>
    <x v="3158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d v="2012-01-18T23:00:00"/>
    <n v="1323221761"/>
    <x v="3159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d v="2014-08-13T04:59:00"/>
    <n v="1405923687"/>
    <x v="3160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d v="2014-10-15T12:52:02"/>
    <n v="1410785522"/>
    <x v="3161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d v="2014-07-07T02:00:00"/>
    <n v="1402331262"/>
    <x v="31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d v="2014-06-15T18:05:25"/>
    <n v="1400263525"/>
    <x v="3163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d v="2014-06-09T19:20:15"/>
    <n v="1399490415"/>
    <x v="3164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d v="2011-05-03T03:59:00"/>
    <n v="1302493760"/>
    <x v="3165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d v="2014-11-26T07:59:00"/>
    <n v="1414514153"/>
    <x v="3166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d v="2014-08-02T04:13:01"/>
    <n v="1405743181"/>
    <x v="3167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d v="2014-06-13T22:00:00"/>
    <n v="1399948353"/>
    <x v="3168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d v="2013-12-13T04:59:00"/>
    <n v="1384364561"/>
    <x v="3169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d v="2014-07-02T04:00:00"/>
    <n v="1401414944"/>
    <x v="3170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d v="2016-05-06T14:35:58"/>
    <n v="1459953358"/>
    <x v="3171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d v="2012-02-14T17:31:08"/>
    <n v="1326648668"/>
    <x v="3172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d v="2014-09-26T21:04:52"/>
    <n v="1409173492"/>
    <x v="3173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d v="2014-08-25T20:45:08"/>
    <n v="1407789908"/>
    <x v="3174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d v="2011-02-17T21:17:07"/>
    <n v="1292793427"/>
    <x v="3175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d v="2013-08-18T15:00:00"/>
    <n v="1374531631"/>
    <x v="3176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d v="2014-06-21T16:00:09"/>
    <n v="1400774409"/>
    <x v="3177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d v="2014-07-16T14:31:15"/>
    <n v="1402929075"/>
    <x v="3178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d v="2013-05-06T16:51:11"/>
    <n v="1365699071"/>
    <x v="3179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d v="2014-06-20T09:54:09"/>
    <n v="1400666049"/>
    <x v="3180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d v="2014-06-15T16:00:00"/>
    <n v="1400570787"/>
    <x v="3181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d v="2012-01-31T17:00:00"/>
    <n v="1323211621"/>
    <x v="3182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d v="2013-08-23T19:04:29"/>
    <n v="1375729469"/>
    <x v="3183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d v="2014-07-01T23:50:31"/>
    <n v="1401666631"/>
    <x v="3184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d v="2014-07-16T23:27:21"/>
    <n v="1404948441"/>
    <x v="3185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d v="2014-09-16T21:00:00"/>
    <n v="1408313438"/>
    <x v="3186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d v="2014-08-04T15:59:33"/>
    <n v="1405439973"/>
    <x v="3187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d v="2015-06-10T09:58:22"/>
    <n v="1432115902"/>
    <x v="3188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d v="2015-05-24T08:18:52"/>
    <n v="1429863532"/>
    <x v="3189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d v="2016-12-09T04:37:55"/>
    <n v="1478662675"/>
    <x v="3190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d v="2016-08-16T18:07:49"/>
    <n v="1466186869"/>
    <x v="3191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d v="2015-02-28T22:00:00"/>
    <n v="1421274859"/>
    <x v="3192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d v="2015-02-20T23:14:16"/>
    <n v="1420586056"/>
    <x v="3193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d v="2015-07-27T01:29:58"/>
    <n v="1435368598"/>
    <x v="3194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d v="2015-02-12T14:15:42"/>
    <n v="1421158542"/>
    <x v="3195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d v="2015-08-01T14:00:00"/>
    <n v="1433254875"/>
    <x v="3196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d v="2015-02-04T11:50:18"/>
    <n v="1420458618"/>
    <x v="3197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d v="2015-02-16T10:11:17"/>
    <n v="1420798277"/>
    <x v="3198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d v="2014-09-06T21:00:00"/>
    <n v="1407435418"/>
    <x v="3199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d v="2016-04-30T05:34:00"/>
    <n v="1459410101"/>
    <x v="3200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d v="2014-08-31T18:24:37"/>
    <n v="1407695077"/>
    <x v="3201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d v="2015-12-14T05:59:00"/>
    <n v="1445027346"/>
    <x v="3202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d v="2015-09-25T23:43:42"/>
    <n v="1440632622"/>
    <x v="3203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d v="2015-07-17T16:14:00"/>
    <n v="1434558479"/>
    <x v="3204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d v="2015-05-01T08:59:32"/>
    <n v="1427878772"/>
    <x v="3205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d v="2015-09-19T06:37:31"/>
    <n v="1440052651"/>
    <x v="3206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d v="2015-04-23T05:40:07"/>
    <n v="1424587207"/>
    <x v="3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d v="2014-07-28T14:31:17"/>
    <n v="1404743477"/>
    <x v="3208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d v="2014-06-20T23:00:00"/>
    <n v="1400512658"/>
    <x v="3209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d v="2012-06-01T03:59:00"/>
    <n v="1334442519"/>
    <x v="3210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d v="2014-08-15T02:00:00"/>
    <n v="1405346680"/>
    <x v="3211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d v="2014-08-08T19:05:51"/>
    <n v="1404932751"/>
    <x v="3212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d v="2015-07-26T18:19:19"/>
    <n v="1434478759"/>
    <x v="3213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d v="2016-01-05T23:55:00"/>
    <n v="1448823673"/>
    <x v="3214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d v="2015-09-10T03:59:00"/>
    <n v="1438617471"/>
    <x v="3215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d v="2015-07-11T14:30:00"/>
    <n v="1433934371"/>
    <x v="3216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d v="2016-11-04T13:06:24"/>
    <n v="1475672784"/>
    <x v="3217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d v="2014-12-31T00:00:00"/>
    <n v="1417132986"/>
    <x v="3218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d v="2015-03-22T22:35:47"/>
    <n v="1424043347"/>
    <x v="3219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d v="2017-03-12T21:00:00"/>
    <n v="1486411204"/>
    <x v="3220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d v="2015-07-05T16:43:23"/>
    <n v="1433090603"/>
    <x v="3221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d v="2015-10-24T21:29:00"/>
    <n v="1443016697"/>
    <x v="3222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d v="2015-08-20T20:02:56"/>
    <n v="1437508976"/>
    <x v="3223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d v="2017-01-10T05:00:00"/>
    <n v="1479932713"/>
    <x v="3224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d v="2016-06-03T21:00:00"/>
    <n v="1463145938"/>
    <x v="3225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d v="2015-10-30T14:00:12"/>
    <n v="1443621612"/>
    <x v="3226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d v="2017-01-17T21:10:36"/>
    <n v="1482095436"/>
    <x v="3227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d v="2015-12-17T04:59:00"/>
    <n v="1447606884"/>
    <x v="3228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d v="2014-11-20T07:59:58"/>
    <n v="1413874798"/>
    <x v="3229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d v="2014-10-01T03:59:00"/>
    <n v="1410840126"/>
    <x v="3230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d v="2016-04-16T22:39:07"/>
    <n v="1458254347"/>
    <x v="3231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d v="2016-05-04T03:59:00"/>
    <n v="1459711917"/>
    <x v="3232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d v="2017-03-02T19:19:15"/>
    <n v="1485890355"/>
    <x v="3233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d v="2017-02-01T23:31:00"/>
    <n v="1483124208"/>
    <x v="3234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d v="2016-07-01T08:20:51"/>
    <n v="1464769251"/>
    <x v="3235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d v="2016-12-28T22:00:33"/>
    <n v="1480370433"/>
    <x v="3236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d v="2015-09-29T03:59:00"/>
    <n v="1441452184"/>
    <x v="3237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d v="2015-07-01T12:14:58"/>
    <n v="1433160898"/>
    <x v="323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d v="2015-10-25T23:59:00"/>
    <n v="1443665293"/>
    <x v="3239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d v="2017-02-16T23:00:00"/>
    <n v="1484843948"/>
    <x v="3240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d v="2014-10-14T06:59:00"/>
    <n v="1410421670"/>
    <x v="3241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d v="2014-09-19T18:08:12"/>
    <n v="1408558092"/>
    <x v="324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d v="2015-10-09T00:00:00"/>
    <n v="1442283562"/>
    <x v="3243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d v="2016-12-01T17:39:42"/>
    <n v="1478018382"/>
    <x v="3244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d v="2015-06-12T02:00:00"/>
    <n v="1431354258"/>
    <x v="3245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d v="2015-09-12T03:59:00"/>
    <n v="1439551200"/>
    <x v="3246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d v="2015-07-12T10:25:12"/>
    <n v="1434104712"/>
    <x v="3247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d v="2015-04-04T20:19:17"/>
    <n v="1425590357"/>
    <x v="3248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d v="2015-06-20T17:55:14"/>
    <n v="1432230914"/>
    <x v="3249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d v="2014-11-05T18:48:44"/>
    <n v="1412617724"/>
    <x v="3250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d v="2015-06-21T17:32:46"/>
    <n v="1432315966"/>
    <x v="3251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d v="2016-09-07T11:20:40"/>
    <n v="1470655240"/>
    <x v="3252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d v="2016-09-08T03:45:00"/>
    <n v="1471701028"/>
    <x v="3253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d v="2015-03-26T01:03:29"/>
    <n v="1424743409"/>
    <x v="3254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d v="2014-10-07T18:26:15"/>
    <n v="1410114375"/>
    <x v="325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d v="2015-06-11T03:59:00"/>
    <n v="1432129577"/>
    <x v="3256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d v="2017-02-22T13:25:52"/>
    <n v="1485177952"/>
    <x v="3257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d v="2015-01-08T21:17:41"/>
    <n v="1418159861"/>
    <x v="3258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d v="2016-10-01T03:59:00"/>
    <n v="1472753745"/>
    <x v="3259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d v="2015-11-30T17:08:38"/>
    <n v="1445875718"/>
    <x v="3260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d v="2015-07-16T17:24:36"/>
    <n v="1434475476"/>
    <x v="3261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d v="2014-12-22T04:00:00"/>
    <n v="1416555262"/>
    <x v="3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d v="2015-10-30T21:00:00"/>
    <n v="1444220588"/>
    <x v="3263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d v="2015-01-28T22:00:00"/>
    <n v="1421089938"/>
    <x v="3264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d v="2015-12-03T17:00:00"/>
    <n v="1446570315"/>
    <x v="326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d v="2015-06-12T21:00:00"/>
    <n v="1431435122"/>
    <x v="3266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d v="2015-07-17T18:11:00"/>
    <n v="1434564660"/>
    <x v="3267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d v="2016-08-24T21:42:08"/>
    <n v="1470692528"/>
    <x v="326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d v="2015-06-16T11:00:00"/>
    <n v="1431509397"/>
    <x v="3269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d v="2015-07-12T12:47:45"/>
    <n v="1434113265"/>
    <x v="3270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d v="2014-11-02T11:29:35"/>
    <n v="1412332175"/>
    <x v="3271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d v="2015-11-06T13:00:09"/>
    <n v="1444219209"/>
    <x v="3272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d v="2016-09-14T19:00:00"/>
    <n v="1472498042"/>
    <x v="3273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d v="2016-03-15T21:00:00"/>
    <n v="1454259272"/>
    <x v="3274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d v="2015-02-09T04:30:00"/>
    <n v="1421183271"/>
    <x v="3275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d v="2016-04-01T03:59:00"/>
    <n v="1456526879"/>
    <x v="3276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d v="2014-11-18T17:23:26"/>
    <n v="1413735806"/>
    <x v="3277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d v="2015-05-30T20:21:43"/>
    <n v="1430425303"/>
    <x v="3278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d v="2016-04-01T01:27:39"/>
    <n v="1456885659"/>
    <x v="327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d v="2015-06-01T05:00:00"/>
    <n v="1430158198"/>
    <x v="3280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d v="2015-09-02T00:28:25"/>
    <n v="1438561705"/>
    <x v="3281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d v="2016-04-29T04:39:48"/>
    <n v="1458103188"/>
    <x v="3282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d v="2016-02-10T21:00:00"/>
    <n v="1452448298"/>
    <x v="3283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d v="2016-01-29T05:59:00"/>
    <n v="1452546853"/>
    <x v="3284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d v="2017-02-28T05:00:00"/>
    <n v="1485556626"/>
    <x v="3285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d v="2016-08-15T20:09:42"/>
    <n v="1468699782"/>
    <x v="3286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d v="2015-11-28T18:00:28"/>
    <n v="1446573628"/>
    <x v="3287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d v="2016-06-20T23:00:00"/>
    <n v="1463337315"/>
    <x v="3288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d v="2017-02-20T08:50:02"/>
    <n v="1485161402"/>
    <x v="3289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d v="2017-03-11T12:21:31"/>
    <n v="1486642891"/>
    <x v="3290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d v="2015-09-17T03:59:00"/>
    <n v="1439743900"/>
    <x v="3291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d v="2015-12-04T19:29:08"/>
    <n v="1444069748"/>
    <x v="3292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d v="2017-03-04T10:12:32"/>
    <n v="1486030352"/>
    <x v="3293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d v="2015-06-16T12:59:14"/>
    <n v="1431867554"/>
    <x v="329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d v="2016-09-26T10:37:09"/>
    <n v="1472294229"/>
    <x v="3295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d v="2015-11-22T22:00:00"/>
    <n v="1446401372"/>
    <x v="3296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d v="2015-07-27T22:59:00"/>
    <n v="1436380256"/>
    <x v="3297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d v="2015-09-13T00:00:00"/>
    <n v="1440370768"/>
    <x v="329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d v="2015-10-14T22:01:03"/>
    <n v="1442268063"/>
    <x v="3299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d v="2015-04-29T17:51:02"/>
    <n v="1428515462"/>
    <x v="3300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d v="2016-08-01T06:59:00"/>
    <n v="1466185176"/>
    <x v="3301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d v="2016-12-07T08:26:16"/>
    <n v="1478507176"/>
    <x v="3302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d v="2015-03-28T14:38:04"/>
    <n v="1424533084"/>
    <x v="3303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d v="2016-12-22T14:59:12"/>
    <n v="1479826752"/>
    <x v="3304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d v="2015-07-31T20:32:28"/>
    <n v="1435782748"/>
    <x v="3305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d v="2016-06-10T03:00:00"/>
    <n v="1462252542"/>
    <x v="3306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d v="2016-05-15T01:22:19"/>
    <n v="1460683339"/>
    <x v="3307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d v="2016-04-13T21:02:45"/>
    <n v="1458766965"/>
    <x v="3308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d v="2016-10-16T15:36:18"/>
    <n v="1473953778"/>
    <x v="3309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d v="2015-10-06T22:17:05"/>
    <n v="1441577825"/>
    <x v="3310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d v="2015-10-17T07:00:10"/>
    <n v="1442473210"/>
    <x v="3311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d v="2016-11-11T22:00:00"/>
    <n v="1477077946"/>
    <x v="3312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d v="2016-01-27T01:00:00"/>
    <n v="1452664317"/>
    <x v="3313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d v="2015-05-08T20:05:00"/>
    <n v="1428733511"/>
    <x v="3314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d v="2016-05-06T07:17:21"/>
    <n v="1459927041"/>
    <x v="3315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d v="2014-08-08T13:54:00"/>
    <n v="1404680075"/>
    <x v="3316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d v="2016-06-08T00:57:04"/>
    <n v="1462755424"/>
    <x v="3317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d v="2016-04-11T02:30:00"/>
    <n v="1456902893"/>
    <x v="3318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d v="2015-01-31T14:03:06"/>
    <n v="1418824986"/>
    <x v="3319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d v="2016-06-22T01:05:57"/>
    <n v="1463965557"/>
    <x v="3320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d v="2014-10-16T03:59:00"/>
    <n v="1412216665"/>
    <x v="3321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d v="2016-06-22T03:55:00"/>
    <n v="1464653696"/>
    <x v="3322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d v="2016-09-25T08:46:48"/>
    <n v="1472201208"/>
    <x v="3323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d v="2016-06-05T13:59:50"/>
    <n v="1463925590"/>
    <x v="3324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d v="2015-04-05T17:51:17"/>
    <n v="1425235877"/>
    <x v="3325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d v="2015-03-08T16:08:25"/>
    <n v="1423242505"/>
    <x v="3326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d v="2016-05-08T08:59:26"/>
    <n v="1460105966"/>
    <x v="3327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d v="2014-07-05T01:00:00"/>
    <n v="1404308883"/>
    <x v="3328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d v="2014-07-27T23:00:00"/>
    <n v="1405583108"/>
    <x v="3329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d v="2015-04-01T20:17:48"/>
    <n v="1425331068"/>
    <x v="3330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d v="2015-10-06T16:44:46"/>
    <n v="1441125886"/>
    <x v="3331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d v="2014-07-19T20:38:50"/>
    <n v="1403210330"/>
    <x v="3332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d v="2015-06-15T16:14:40"/>
    <n v="1432484080"/>
    <x v="3333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d v="2015-07-30T12:30:22"/>
    <n v="1435667422"/>
    <x v="3334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d v="2014-08-03T23:00:00"/>
    <n v="1404749446"/>
    <x v="3335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d v="2016-04-05T08:34:06"/>
    <n v="1457429646"/>
    <x v="333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d v="2014-10-10T21:00:00"/>
    <n v="1411109167"/>
    <x v="333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d v="2017-02-24T13:48:00"/>
    <n v="1486129680"/>
    <x v="3338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d v="2016-07-28T15:58:38"/>
    <n v="1467129518"/>
    <x v="3339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d v="2016-12-06T23:22:34"/>
    <n v="1478906554"/>
    <x v="3340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d v="2016-06-12T17:00:00"/>
    <n v="1463771421"/>
    <x v="334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d v="2015-04-01T04:59:00"/>
    <n v="1425020810"/>
    <x v="3342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d v="2016-04-13T13:18:00"/>
    <n v="1458770384"/>
    <x v="3343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d v="2014-08-30T04:48:13"/>
    <n v="1406782093"/>
    <x v="3344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d v="2015-04-18T00:37:00"/>
    <n v="1424226768"/>
    <x v="3345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d v="2015-02-26T00:35:10"/>
    <n v="1424306110"/>
    <x v="3346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d v="2016-05-08T21:00:00"/>
    <n v="1461503654"/>
    <x v="3347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d v="2016-04-30T03:59:00"/>
    <n v="1459949080"/>
    <x v="3348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d v="2016-06-13T17:00:00"/>
    <n v="1463971172"/>
    <x v="3349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d v="2015-11-29T23:00:00"/>
    <n v="1445791811"/>
    <x v="3350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d v="2014-07-23T11:00:00"/>
    <n v="1402910965"/>
    <x v="3351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d v="2016-07-01T23:00:00"/>
    <n v="1462492178"/>
    <x v="3352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d v="2016-05-02T23:00:00"/>
    <n v="1461061350"/>
    <x v="3353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d v="2015-10-29T04:01:00"/>
    <n v="1443029206"/>
    <x v="3354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d v="2016-05-10T11:17:00"/>
    <n v="1461941527"/>
    <x v="3355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d v="2016-07-15T19:34:32"/>
    <n v="1466019272"/>
    <x v="3356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d v="2014-08-01T10:01:50"/>
    <n v="1404295310"/>
    <x v="3357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d v="2014-11-19T08:27:59"/>
    <n v="1413790079"/>
    <x v="3358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d v="2017-02-25T01:22:14"/>
    <n v="1484097734"/>
    <x v="3359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d v="2016-12-14T15:59:00"/>
    <n v="1479866343"/>
    <x v="3360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d v="2014-09-01T15:59:00"/>
    <n v="1408062990"/>
    <x v="3361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d v="2015-03-07T04:55:00"/>
    <n v="1424484717"/>
    <x v="3362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d v="2014-08-19T16:00:00"/>
    <n v="1406831445"/>
    <x v="3363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d v="2016-03-15T21:00:00"/>
    <n v="1456183649"/>
    <x v="3364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d v="2015-12-13T02:26:32"/>
    <n v="1447381592"/>
    <x v="3365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d v="2015-05-13T01:37:17"/>
    <n v="1428889037"/>
    <x v="3366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d v="2015-08-01T22:24:54"/>
    <n v="1436307894"/>
    <x v="3367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d v="2015-01-01T05:00:00"/>
    <n v="1416977259"/>
    <x v="3368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d v="2017-01-15T00:59:40"/>
    <n v="1479257980"/>
    <x v="3369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d v="2016-12-17T08:00:00"/>
    <n v="1479283285"/>
    <x v="3370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d v="2015-12-02T20:59:25"/>
    <n v="1446670765"/>
    <x v="3371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d v="2014-08-25T04:59:00"/>
    <n v="1407157756"/>
    <x v="3372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d v="2015-07-18T16:00:00"/>
    <n v="1435177840"/>
    <x v="3373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d v="2015-10-28T17:33:36"/>
    <n v="1443461616"/>
    <x v="3374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d v="2014-05-18T14:39:33"/>
    <n v="1399387173"/>
    <x v="3375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d v="2015-04-25T15:49:54"/>
    <n v="1424796594"/>
    <x v="3376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d v="2015-03-20T16:56:00"/>
    <n v="1424280899"/>
    <x v="3377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d v="2014-08-31T13:08:00"/>
    <n v="1407400306"/>
    <x v="3378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d v="2015-08-26T23:00:00"/>
    <n v="1439122800"/>
    <x v="3379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d v="2014-11-29T23:52:58"/>
    <n v="1414277578"/>
    <x v="3380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d v="2015-03-11T03:26:23"/>
    <n v="1423455983"/>
    <x v="3381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d v="2016-08-01T22:59:00"/>
    <n v="1467973256"/>
    <x v="3382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d v="2016-06-23T18:47:00"/>
    <n v="1464979620"/>
    <x v="3383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d v="2015-11-21T03:00:00"/>
    <n v="1444874768"/>
    <x v="3384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d v="2014-12-10T20:49:12"/>
    <n v="1415652552"/>
    <x v="3385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d v="2014-12-03T15:28:26"/>
    <n v="1415028506"/>
    <x v="338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d v="2014-12-14T18:18:08"/>
    <n v="1415125088"/>
    <x v="3387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d v="2015-06-18T11:04:01"/>
    <n v="1432033441"/>
    <x v="3388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d v="2016-06-03T13:31:22"/>
    <n v="1462368682"/>
    <x v="3389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d v="2014-07-10T18:35:45"/>
    <n v="1403721345"/>
    <x v="3390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d v="2014-08-08T22:28:00"/>
    <n v="1404997548"/>
    <x v="3391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d v="2016-05-06T20:17:35"/>
    <n v="1458245855"/>
    <x v="3392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d v="2014-11-06T00:46:00"/>
    <n v="1413065230"/>
    <x v="3393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d v="2014-07-27T14:17:25"/>
    <n v="1403878645"/>
    <x v="3394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d v="2015-05-30T18:10:00"/>
    <n v="1431795944"/>
    <x v="3395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d v="2014-06-01T03:59:00"/>
    <n v="1399286589"/>
    <x v="3396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d v="2016-02-18T22:00:00"/>
    <n v="1452338929"/>
    <x v="3397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d v="2014-11-21T17:00:00"/>
    <n v="1414605776"/>
    <x v="3398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d v="2015-02-21T22:05:25"/>
    <n v="1421964325"/>
    <x v="3399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d v="2014-08-28T22:53:34"/>
    <n v="1405378414"/>
    <x v="3400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d v="2015-08-07T17:22:26"/>
    <n v="1436376146"/>
    <x v="3401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d v="2015-11-12T02:31:00"/>
    <n v="1444747843"/>
    <x v="3402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d v="2015-06-25T11:05:24"/>
    <n v="1432638324"/>
    <x v="3403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d v="2015-06-17T12:05:02"/>
    <n v="1432814702"/>
    <x v="3404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d v="2016-03-01T23:59:00"/>
    <n v="1455063886"/>
    <x v="3405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d v="2014-07-16T11:49:36"/>
    <n v="1401623376"/>
    <x v="340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d v="2014-07-06T10:08:09"/>
    <n v="1402049289"/>
    <x v="3407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d v="2014-07-18T23:48:24"/>
    <n v="1403135304"/>
    <x v="3408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d v="2016-07-31T20:58:00"/>
    <n v="1466710358"/>
    <x v="3409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d v="2016-06-06T07:00:00"/>
    <n v="1462841990"/>
    <x v="341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d v="2015-10-08T00:32:52"/>
    <n v="1442536372"/>
    <x v="3411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d v="2014-09-27T23:01:02"/>
    <n v="1409266862"/>
    <x v="341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d v="2015-02-28T04:59:00"/>
    <n v="1424280938"/>
    <x v="3413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d v="2016-12-01T07:59:00"/>
    <n v="1478030325"/>
    <x v="3414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d v="2016-04-17T23:30:00"/>
    <n v="1459999656"/>
    <x v="3415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d v="2015-04-23T18:30:00"/>
    <n v="1427363645"/>
    <x v="3416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d v="2014-10-26T00:43:00"/>
    <n v="1410558948"/>
    <x v="3417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d v="2014-05-23T20:01:47"/>
    <n v="1398283307"/>
    <x v="3418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d v="2016-04-06T21:30:00"/>
    <n v="1458416585"/>
    <x v="3419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d v="2016-02-14T00:00:00"/>
    <n v="1454638202"/>
    <x v="3420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d v="2015-03-04T18:59:23"/>
    <n v="1422903563"/>
    <x v="3421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d v="2015-12-14T00:00:00"/>
    <n v="1447594176"/>
    <x v="3422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d v="2015-04-24T21:52:21"/>
    <n v="1427320341"/>
    <x v="3423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d v="2015-02-05T06:59:00"/>
    <n v="1421252084"/>
    <x v="342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d v="2014-10-04T14:48:56"/>
    <n v="1409669336"/>
    <x v="3425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d v="2014-09-21T02:00:00"/>
    <n v="1409620903"/>
    <x v="3426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d v="2014-07-02T15:29:12"/>
    <n v="1401722952"/>
    <x v="3427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d v="2015-02-28T17:00:00"/>
    <n v="1422983847"/>
    <x v="3428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d v="2016-11-02T00:31:01"/>
    <n v="1476837061"/>
    <x v="3429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d v="2014-07-30T22:41:41"/>
    <n v="1404168101"/>
    <x v="3430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d v="2014-08-18T17:32:33"/>
    <n v="1405791153"/>
    <x v="3431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d v="2016-02-05T22:00:00"/>
    <n v="1452520614"/>
    <x v="3432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d v="2014-06-17T03:00:00"/>
    <n v="1400290255"/>
    <x v="3433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d v="2014-07-10T09:07:49"/>
    <n v="1402391269"/>
    <x v="3434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d v="2016-08-07T03:00:00"/>
    <n v="1469112493"/>
    <x v="3435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d v="2014-08-21T16:28:00"/>
    <n v="1406811593"/>
    <x v="3436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d v="2015-08-19T17:03:40"/>
    <n v="1437411820"/>
    <x v="3437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d v="2015-05-02T21:00:00"/>
    <n v="1428358567"/>
    <x v="3438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d v="2016-01-19T04:59:00"/>
    <n v="1452030730"/>
    <x v="3439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d v="2014-07-11T16:15:00"/>
    <n v="1403146628"/>
    <x v="3440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d v="2015-11-13T20:17:00"/>
    <n v="1445077121"/>
    <x v="344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d v="2015-05-30T20:11:12"/>
    <n v="1430424672"/>
    <x v="344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d v="2014-09-09T12:35:46"/>
    <n v="1407674146"/>
    <x v="3443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d v="2016-06-08T13:59:00"/>
    <n v="1464677986"/>
    <x v="3444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d v="2015-10-23T12:43:56"/>
    <n v="1443185036"/>
    <x v="3445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d v="2015-02-05T12:20:00"/>
    <n v="1421092725"/>
    <x v="3446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d v="2016-03-18T20:20:12"/>
    <n v="1454448012"/>
    <x v="3447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d v="2014-12-17T02:51:29"/>
    <n v="1416192689"/>
    <x v="3448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d v="2016-07-09T04:00:00"/>
    <n v="1465607738"/>
    <x v="3449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d v="2015-04-02T15:54:31"/>
    <n v="1422809671"/>
    <x v="3450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d v="2015-04-21T17:22:07"/>
    <n v="1427304127"/>
    <x v="3451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d v="2014-07-23T03:59:00"/>
    <n v="1404141626"/>
    <x v="3452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d v="2016-08-13T23:29:16"/>
    <n v="1465946956"/>
    <x v="3453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d v="2014-07-31T16:45:59"/>
    <n v="1404233159"/>
    <x v="3454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d v="2016-10-13T18:00:27"/>
    <n v="1473789627"/>
    <x v="3455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d v="2014-08-01T06:59:00"/>
    <n v="1404190567"/>
    <x v="3456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d v="2015-02-12T05:59:00"/>
    <n v="1421081857"/>
    <x v="34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d v="2015-02-03T04:27:00"/>
    <n v="1420606303"/>
    <x v="3458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d v="2016-05-20T11:31:00"/>
    <n v="1461151860"/>
    <x v="3459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d v="2014-08-15T12:39:12"/>
    <n v="1406896752"/>
    <x v="3460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d v="2016-10-29T03:00:00"/>
    <n v="1475248279"/>
    <x v="3461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d v="2015-07-10T18:00:00"/>
    <n v="1435181628"/>
    <x v="3462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d v="2016-10-11T03:59:00"/>
    <n v="1472594585"/>
    <x v="3463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d v="2016-08-23T03:07:17"/>
    <n v="1469329637"/>
    <x v="3464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d v="2015-08-09T16:00:00"/>
    <n v="1436972472"/>
    <x v="3465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d v="2016-04-19T23:27:30"/>
    <n v="1455928050"/>
    <x v="3466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d v="2015-03-20T15:07:12"/>
    <n v="1424275632"/>
    <x v="3467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d v="2016-09-21T03:00:00"/>
    <n v="1471976529"/>
    <x v="3468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d v="2016-04-28T15:24:05"/>
    <n v="1459265045"/>
    <x v="3469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d v="2016-07-15T21:38:00"/>
    <n v="1465345902"/>
    <x v="3470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d v="2014-08-31T20:00:00"/>
    <n v="1405971690"/>
    <x v="3471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d v="2014-11-06T05:59:00"/>
    <n v="1413432331"/>
    <x v="3472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d v="2015-03-20T20:27:00"/>
    <n v="1425067296"/>
    <x v="3473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d v="2016-07-20T12:02:11"/>
    <n v="1466424131"/>
    <x v="3474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d v="2014-11-03T00:00:00"/>
    <n v="1412629704"/>
    <x v="3475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d v="2014-10-27T03:00:00"/>
    <n v="1412836990"/>
    <x v="3476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d v="2015-05-17T03:00:00"/>
    <n v="1430761243"/>
    <x v="3477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d v="2015-03-16T21:00:00"/>
    <n v="1424296822"/>
    <x v="3478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d v="2014-06-21T20:31:20"/>
    <n v="1400790680"/>
    <x v="3479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d v="2015-07-10T21:00:00"/>
    <n v="1434440227"/>
    <x v="3480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d v="2015-01-02T05:56:28"/>
    <n v="1418709388"/>
    <x v="3481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d v="2014-07-06T18:31:06"/>
    <n v="1402079466"/>
    <x v="3482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d v="2014-07-03T16:03:01"/>
    <n v="1401811381"/>
    <x v="3483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d v="2016-06-15T18:14:59"/>
    <n v="1463422499"/>
    <x v="3484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d v="2016-02-02T16:38:00"/>
    <n v="1451839080"/>
    <x v="3485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d v="2015-06-03T06:59:00"/>
    <n v="1430600401"/>
    <x v="3486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d v="2015-06-24T22:34:12"/>
    <n v="1432593252"/>
    <x v="3487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d v="2015-04-17T16:00:00"/>
    <n v="1427221560"/>
    <x v="3488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d v="2014-05-24T21:00:00"/>
    <n v="1398352531"/>
    <x v="3489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d v="2016-04-13T19:15:24"/>
    <n v="1457982924"/>
    <x v="3490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d v="2015-05-18T05:59:44"/>
    <n v="1430114384"/>
    <x v="3491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d v="2015-10-26T00:13:17"/>
    <n v="1442794397"/>
    <x v="3492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d v="2014-08-17T05:11:00"/>
    <n v="1406580436"/>
    <x v="3493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d v="2016-11-26T06:00:00"/>
    <n v="1479186575"/>
    <x v="3494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d v="2014-11-01T17:18:00"/>
    <n v="1412360309"/>
    <x v="3495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d v="2016-09-11T20:19:26"/>
    <n v="1470169166"/>
    <x v="349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d v="2016-06-02T22:00:00"/>
    <n v="1463852904"/>
    <x v="3497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d v="2016-05-28T21:44:00"/>
    <n v="1459309704"/>
    <x v="3498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d v="2015-07-01T06:59:00"/>
    <n v="1431046325"/>
    <x v="3499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d v="2016-03-07T04:59:00"/>
    <n v="1455919438"/>
    <x v="3500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d v="2015-09-11T18:19:55"/>
    <n v="1439835595"/>
    <x v="3501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d v="2016-03-16T03:59:00"/>
    <n v="1456862924"/>
    <x v="3502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d v="2016-07-24T11:28:48"/>
    <n v="1466767728"/>
    <x v="3503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d v="2015-11-19T18:58:11"/>
    <n v="1445363891"/>
    <x v="3504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d v="2014-05-13T04:00:00"/>
    <n v="1398983245"/>
    <x v="350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d v="2014-08-23T17:37:20"/>
    <n v="1404927440"/>
    <x v="3506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d v="2016-05-31T22:08:57"/>
    <n v="1462140537"/>
    <x v="350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d v="2016-05-10T21:00:00"/>
    <n v="1460914253"/>
    <x v="3508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d v="2014-11-21T04:55:00"/>
    <n v="1415392666"/>
    <x v="3509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d v="2014-07-02T14:54:06"/>
    <n v="1402584846"/>
    <x v="3510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d v="2014-11-07T18:30:00"/>
    <n v="1413406695"/>
    <x v="3511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d v="2015-04-23T11:53:12"/>
    <n v="1424609592"/>
    <x v="351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d v="2014-06-04T04:59:00"/>
    <n v="1400725112"/>
    <x v="3513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d v="2015-02-02T04:59:00"/>
    <n v="1421439552"/>
    <x v="3514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d v="2015-05-31T18:32:51"/>
    <n v="1430505171"/>
    <x v="3515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d v="2014-09-08T03:00:00"/>
    <n v="1407197670"/>
    <x v="3516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d v="2014-07-04T11:00:00"/>
    <n v="1401910634"/>
    <x v="3517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d v="2014-10-02T14:21:00"/>
    <n v="1410461299"/>
    <x v="3518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d v="2015-03-04T14:22:30"/>
    <n v="1422886950"/>
    <x v="3519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d v="2015-09-06T13:47:00"/>
    <n v="1439322412"/>
    <x v="3520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d v="2014-09-29T08:40:20"/>
    <n v="1409388020"/>
    <x v="3521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d v="2015-09-15T10:06:00"/>
    <n v="1439924246"/>
    <x v="3522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d v="2016-09-25T23:00:00"/>
    <n v="1469871148"/>
    <x v="3523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d v="2014-09-13T04:00:00"/>
    <n v="1409336373"/>
    <x v="3524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d v="2015-08-09T16:00:00"/>
    <n v="1438188106"/>
    <x v="3525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d v="2016-04-28T05:59:00"/>
    <n v="1459411371"/>
    <x v="3526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d v="2015-07-11T03:59:00"/>
    <n v="1434069205"/>
    <x v="3527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d v="2017-01-18T12:01:58"/>
    <n v="1483012918"/>
    <x v="352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d v="2015-07-13T01:00:00"/>
    <n v="1434997018"/>
    <x v="3529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d v="2016-04-10T20:00:00"/>
    <n v="1457881057"/>
    <x v="3530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d v="2016-06-30T15:42:14"/>
    <n v="1464709334"/>
    <x v="3531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d v="2014-09-18T03:59:00"/>
    <n v="1409667827"/>
    <x v="3532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d v="2015-11-11T19:16:07"/>
    <n v="1444673767"/>
    <x v="3533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d v="2015-10-01T15:00:23"/>
    <n v="1440687623"/>
    <x v="3534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d v="2015-10-02T18:00:00"/>
    <n v="1441120910"/>
    <x v="3535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d v="2015-12-20T11:59:00"/>
    <n v="1448040425"/>
    <x v="3536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d v="2014-11-17T07:59:00"/>
    <n v="1413016216"/>
    <x v="3537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d v="2016-08-17T10:05:40"/>
    <n v="1469009140"/>
    <x v="3538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d v="2016-09-08T18:08:42"/>
    <n v="1471543722"/>
    <x v="3539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d v="2016-06-26T00:04:51"/>
    <n v="1464307491"/>
    <x v="3540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d v="2015-08-31T17:31:15"/>
    <n v="1438882275"/>
    <x v="3541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d v="2014-09-07T14:23:42"/>
    <n v="1404915822"/>
    <x v="354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d v="2015-06-25T18:07:39"/>
    <n v="1432663659"/>
    <x v="3543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d v="2015-03-07T19:57:37"/>
    <n v="1423166257"/>
    <x v="3544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d v="2015-04-11T19:22:39"/>
    <n v="1426188159"/>
    <x v="3545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d v="2015-04-01T03:59:00"/>
    <n v="1426002684"/>
    <x v="3546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d v="2016-05-14T03:59:00"/>
    <n v="1461117201"/>
    <x v="3547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d v="2016-03-05T01:00:00"/>
    <n v="1455230214"/>
    <x v="3548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d v="2015-09-04T09:27:53"/>
    <n v="1438939673"/>
    <x v="3549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d v="2016-05-02T21:26:38"/>
    <n v="1459632398"/>
    <x v="3550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d v="2014-05-22T22:07:00"/>
    <n v="1398342170"/>
    <x v="3551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d v="2014-06-28T14:05:24"/>
    <n v="1401372324"/>
    <x v="3552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d v="2015-08-12T00:00:00"/>
    <n v="1436575280"/>
    <x v="3553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d v="2015-02-11T17:00:00"/>
    <n v="1421025159"/>
    <x v="3554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d v="2016-11-17T11:36:34"/>
    <n v="1476786994"/>
    <x v="3555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d v="2014-08-17T15:35:24"/>
    <n v="1403105724"/>
    <x v="3556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d v="2014-05-05T06:38:31"/>
    <n v="1396334311"/>
    <x v="3557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d v="2015-06-26T21:00:00"/>
    <n v="1431718575"/>
    <x v="3558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d v="2015-07-31T08:58:00"/>
    <n v="1436408308"/>
    <x v="3559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d v="2015-05-27T02:45:00"/>
    <n v="1429651266"/>
    <x v="3560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d v="2015-08-05T18:36:00"/>
    <n v="1437236378"/>
    <x v="3561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d v="2016-03-13T22:00:00"/>
    <n v="1457115427"/>
    <x v="3562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d v="2016-08-01T19:00:00"/>
    <n v="1467648456"/>
    <x v="3563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d v="2015-10-05T16:00:00"/>
    <n v="1440082649"/>
    <x v="3564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d v="2014-12-31T17:50:08"/>
    <n v="1417456208"/>
    <x v="3565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d v="2015-01-23T12:11:23"/>
    <n v="1419423083"/>
    <x v="3566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d v="2015-06-10T19:27:24"/>
    <n v="1431372444"/>
    <x v="3567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d v="2014-09-17T17:46:34"/>
    <n v="1408383994"/>
    <x v="3568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d v="2015-01-08T16:31:36"/>
    <n v="1418142696"/>
    <x v="3569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d v="2014-12-31T07:00:00"/>
    <n v="1417593483"/>
    <x v="3570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d v="2014-10-30T20:36:53"/>
    <n v="1412109413"/>
    <x v="3571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d v="2015-06-21T13:41:22"/>
    <n v="1432302082"/>
    <x v="357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d v="2014-11-08T10:00:46"/>
    <n v="1412845246"/>
    <x v="3573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d v="2014-11-13T23:37:28"/>
    <n v="1413326248"/>
    <x v="3574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d v="2016-08-11T03:59:00"/>
    <n v="1468176527"/>
    <x v="3575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d v="2016-12-05T14:10:54"/>
    <n v="1475759454"/>
    <x v="3576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d v="2015-04-26T06:28:00"/>
    <n v="1427741583"/>
    <x v="3577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d v="2016-04-30T17:36:17"/>
    <n v="1459445777"/>
    <x v="3578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d v="2016-03-31T17:17:36"/>
    <n v="1456856256"/>
    <x v="3579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d v="2015-03-01T04:59:00"/>
    <n v="1421900022"/>
    <x v="3580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d v="2014-07-30T11:18:30"/>
    <n v="1405509510"/>
    <x v="3581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d v="2016-04-05T02:18:02"/>
    <n v="1458613082"/>
    <x v="35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d v="2016-04-18T09:13:25"/>
    <n v="1455790405"/>
    <x v="3583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d v="2015-07-13T07:35:44"/>
    <n v="1434180944"/>
    <x v="358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d v="2014-12-21T17:11:30"/>
    <n v="1416589890"/>
    <x v="3585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d v="2016-09-23T16:44:30"/>
    <n v="1469465070"/>
    <x v="3586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d v="2016-06-27T19:00:00"/>
    <n v="1463144254"/>
    <x v="3587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d v="2015-04-29T23:00:00"/>
    <n v="1428436410"/>
    <x v="3588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d v="2015-05-26T15:32:27"/>
    <n v="1430494347"/>
    <x v="3589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d v="2014-10-20T08:00:34"/>
    <n v="1411200034"/>
    <x v="3590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d v="2015-01-24T04:59:00"/>
    <n v="1419979544"/>
    <x v="3591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d v="2015-02-11T04:59:00"/>
    <n v="1418673307"/>
    <x v="3592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d v="2015-01-05T20:26:00"/>
    <n v="1417469639"/>
    <x v="3593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d v="2016-09-04T01:36:22"/>
    <n v="1470792982"/>
    <x v="3594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d v="2015-03-13T06:59:00"/>
    <n v="1423959123"/>
    <x v="3595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d v="2014-08-26T17:09:42"/>
    <n v="1407258582"/>
    <x v="3596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d v="2016-03-03T05:59:00"/>
    <n v="1455717790"/>
    <x v="3597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d v="2014-09-03T04:59:00"/>
    <n v="1408129822"/>
    <x v="3598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d v="2015-08-30T00:00:00"/>
    <n v="1438715077"/>
    <x v="3599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d v="2016-10-13T20:22:44"/>
    <n v="1473970964"/>
    <x v="3600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d v="2015-01-16T23:58:02"/>
    <n v="1418860682"/>
    <x v="3601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d v="2016-05-17T21:27:59"/>
    <n v="1458336479"/>
    <x v="3602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d v="2015-11-05T21:44:40"/>
    <n v="1444164280"/>
    <x v="3603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d v="2016-04-29T06:59:00"/>
    <n v="1461370956"/>
    <x v="3604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d v="2016-02-13T19:02:06"/>
    <n v="1452798126"/>
    <x v="3605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d v="2016-08-14T14:30:57"/>
    <n v="1468593057"/>
    <x v="3606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d v="2015-12-15T00:00:00"/>
    <n v="1448924882"/>
    <x v="3607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d v="2016-06-17T14:00:00"/>
    <n v="1463418090"/>
    <x v="3608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d v="2016-03-30T22:48:05"/>
    <n v="1456789685"/>
    <x v="3609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d v="2015-08-17T10:22:16"/>
    <n v="1437214936"/>
    <x v="3610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d v="2015-04-08T08:53:21"/>
    <n v="1425891201"/>
    <x v="361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d v="2014-06-09T17:26:51"/>
    <n v="1401470811"/>
    <x v="3612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d v="2014-06-28T14:09:34"/>
    <n v="1401372574"/>
    <x v="3613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d v="2015-06-19T01:00:16"/>
    <n v="1432083616"/>
    <x v="3614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d v="2015-12-10T14:14:56"/>
    <n v="1447164896"/>
    <x v="3615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d v="2015-03-19T21:47:44"/>
    <n v="1424213264"/>
    <x v="3616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d v="2017-02-28T00:00:00"/>
    <n v="1486996729"/>
    <x v="3617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d v="2015-06-03T15:04:10"/>
    <n v="1430751850"/>
    <x v="3618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d v="2016-11-19T22:00:00"/>
    <n v="1476760226"/>
    <x v="3619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d v="2015-03-05T04:00:00"/>
    <n v="1422916261"/>
    <x v="3620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d v="2016-09-30T21:00:00"/>
    <n v="1473200844"/>
    <x v="3621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d v="2014-09-28T03:23:00"/>
    <n v="1409030371"/>
    <x v="3622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d v="2014-07-26T07:00:00"/>
    <n v="1404841270"/>
    <x v="3623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d v="2016-08-23T18:34:50"/>
    <n v="1466793290"/>
    <x v="3624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d v="2015-07-02T15:39:37"/>
    <n v="1433259577"/>
    <x v="3625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d v="2014-08-16T16:00:57"/>
    <n v="1406390457"/>
    <x v="3626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d v="2016-05-21T03:59:00"/>
    <n v="1459446487"/>
    <x v="362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d v="2015-12-13T20:59:56"/>
    <n v="1444852796"/>
    <x v="3628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d v="2016-05-05T17:00:00"/>
    <n v="1457403364"/>
    <x v="3629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d v="2014-11-29T21:19:50"/>
    <n v="1414700390"/>
    <x v="363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d v="2014-09-23T03:59:00"/>
    <n v="1409335497"/>
    <x v="3631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d v="2014-11-23T22:29:09"/>
    <n v="1415053749"/>
    <x v="3632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d v="2016-11-19T01:00:00"/>
    <n v="1475765867"/>
    <x v="3633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d v="2017-01-14T03:59:00"/>
    <n v="1480219174"/>
    <x v="363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d v="2016-04-20T21:11:16"/>
    <n v="1458594676"/>
    <x v="3635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d v="2015-09-14T16:40:29"/>
    <n v="1439224829"/>
    <x v="3636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d v="2015-01-01T16:48:55"/>
    <n v="1417538935"/>
    <x v="3637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d v="2015-04-19T15:08:52"/>
    <n v="1424275732"/>
    <x v="3638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d v="2016-10-07T15:11:00"/>
    <n v="1470672906"/>
    <x v="3639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d v="2015-05-10T18:45:30"/>
    <n v="1428691530"/>
    <x v="364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d v="2014-10-05T05:00:00"/>
    <n v="1410966179"/>
    <x v="3641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d v="2015-11-30T17:00:00"/>
    <n v="1445369727"/>
    <x v="3642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d v="2015-11-17T04:27:19"/>
    <n v="1444274839"/>
    <x v="3643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d v="2016-03-08T04:59:00"/>
    <n v="1454996887"/>
    <x v="3644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d v="2016-11-22T00:17:18"/>
    <n v="1477178238"/>
    <x v="3645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d v="2015-06-16T23:30:00"/>
    <n v="1431770802"/>
    <x v="3646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d v="2016-09-30T17:58:47"/>
    <n v="1471370327"/>
    <x v="364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d v="2014-10-05T07:00:45"/>
    <n v="1409900445"/>
    <x v="3648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d v="2014-06-16T17:06:34"/>
    <n v="1400691994"/>
    <x v="3649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d v="2016-02-02T11:29:44"/>
    <n v="1452598184"/>
    <x v="3650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d v="2014-08-10T15:59:00"/>
    <n v="1404833442"/>
    <x v="3651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d v="2016-08-25T03:59:00"/>
    <n v="1471188502"/>
    <x v="365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d v="2015-08-05T08:43:27"/>
    <n v="1436172207"/>
    <x v="3653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d v="2016-04-03T17:00:00"/>
    <n v="1457690386"/>
    <x v="3654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d v="2015-07-18T06:59:00"/>
    <n v="1434654998"/>
    <x v="3655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d v="2017-02-01T22:59:00"/>
    <n v="1483393836"/>
    <x v="365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d v="2016-06-01T21:42:00"/>
    <n v="1462806419"/>
    <x v="3657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d v="2014-07-02T03:59:00"/>
    <n v="1400272580"/>
    <x v="3658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d v="2015-03-19T14:39:00"/>
    <n v="1424414350"/>
    <x v="3659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d v="2014-12-23T21:08:45"/>
    <n v="1417208925"/>
    <x v="3660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d v="2016-04-10T04:00:00"/>
    <n v="1458336672"/>
    <x v="3661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d v="2015-03-31T04:16:54"/>
    <n v="1425187014"/>
    <x v="3662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d v="2016-12-21T11:50:30"/>
    <n v="1477133430"/>
    <x v="3663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d v="2016-06-16T05:58:09"/>
    <n v="1464847089"/>
    <x v="3664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d v="2015-10-28T19:54:00"/>
    <n v="1445109822"/>
    <x v="3665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d v="2014-07-24T07:00:00"/>
    <n v="1404337382"/>
    <x v="3666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d v="2015-07-18T23:16:59"/>
    <n v="1434669419"/>
    <x v="3667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d v="2015-07-23T18:33:00"/>
    <n v="1435670452"/>
    <x v="3668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d v="2015-06-11T16:12:17"/>
    <n v="1431447137"/>
    <x v="3669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d v="2015-05-31T23:00:00"/>
    <n v="1431951611"/>
    <x v="3670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d v="2014-07-21T03:59:00"/>
    <n v="1404140667"/>
    <x v="3671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d v="2014-09-26T22:43:04"/>
    <n v="1409179384"/>
    <x v="3672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d v="2014-11-05T12:52:00"/>
    <n v="1412233497"/>
    <x v="3673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d v="2016-09-03T20:57:09"/>
    <n v="1467752229"/>
    <x v="3674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d v="2016-05-15T23:00:00"/>
    <n v="1462285182"/>
    <x v="3675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d v="2014-09-12T19:34:44"/>
    <n v="1408995284"/>
    <x v="3676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d v="2014-07-03T03:59:00"/>
    <n v="1402580818"/>
    <x v="3677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d v="2015-05-31T12:44:58"/>
    <n v="1430052298"/>
    <x v="367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d v="2014-07-01T04:59:00"/>
    <n v="1401214581"/>
    <x v="3679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d v="2016-10-05T10:53:54"/>
    <n v="1473850434"/>
    <x v="3680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d v="2016-01-15T15:38:10"/>
    <n v="1452008290"/>
    <x v="3681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d v="2014-06-16T06:59:00"/>
    <n v="1399998418"/>
    <x v="3682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d v="2016-10-20T02:48:16"/>
    <n v="1474339696"/>
    <x v="3683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d v="2015-09-02T04:19:46"/>
    <n v="1438575586"/>
    <x v="3684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d v="2014-05-19T21:00:00"/>
    <n v="1398348859"/>
    <x v="3685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d v="2015-08-29T03:59:00"/>
    <n v="1439567660"/>
    <x v="3686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d v="2014-06-27T05:14:15"/>
    <n v="1401254055"/>
    <x v="3687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d v="2014-08-08T18:53:24"/>
    <n v="1404932004"/>
    <x v="3688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d v="2015-06-21T22:25:00"/>
    <n v="1432410639"/>
    <x v="368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d v="2014-11-27T15:21:23"/>
    <n v="1414506083"/>
    <x v="3690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d v="2015-03-02T04:59:00"/>
    <n v="1421426929"/>
    <x v="3691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d v="2014-09-19T00:00:00"/>
    <n v="1410304179"/>
    <x v="3692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d v="2015-11-30T22:30:00"/>
    <n v="1446352529"/>
    <x v="3693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d v="2016-06-06T02:00:00"/>
    <n v="1461985967"/>
    <x v="3694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d v="2015-01-11T20:53:30"/>
    <n v="1419281610"/>
    <x v="3695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d v="2015-02-13T14:48:36"/>
    <n v="1418654916"/>
    <x v="369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d v="2016-05-10T11:10:48"/>
    <n v="1461064248"/>
    <x v="3697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d v="2016-03-02T19:21:27"/>
    <n v="1454354487"/>
    <x v="3698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d v="2014-10-15T14:26:56"/>
    <n v="1410791216"/>
    <x v="3699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d v="2014-09-30T16:00:00"/>
    <n v="1409493800"/>
    <x v="37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d v="2015-06-04T12:59:53"/>
    <n v="1430830793"/>
    <x v="3701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d v="2016-07-10T22:59:00"/>
    <n v="1464958484"/>
    <x v="3702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d v="2016-08-13T06:59:00"/>
    <n v="1467720388"/>
    <x v="3703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d v="2016-05-31T16:33:14"/>
    <n v="1459528394"/>
    <x v="370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d v="2014-06-23T18:00:00"/>
    <n v="1401714114"/>
    <x v="3705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d v="2014-09-12T21:55:49"/>
    <n v="1409262949"/>
    <x v="3706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d v="2016-07-22T05:26:00"/>
    <n v="1467335378"/>
    <x v="3707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d v="2014-07-04T03:24:46"/>
    <n v="1403234686"/>
    <x v="3708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d v="2014-06-25T16:59:06"/>
    <n v="1401123546"/>
    <x v="3709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d v="2015-04-03T13:49:48"/>
    <n v="1425908988"/>
    <x v="3710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d v="2014-06-15T16:00:00"/>
    <n v="1400606573"/>
    <x v="3711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d v="2015-05-31T06:59:00"/>
    <n v="1431230867"/>
    <x v="3712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d v="2016-06-04T17:42:46"/>
    <n v="1463334166"/>
    <x v="3713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d v="2015-05-26T03:59:00"/>
    <n v="1429881667"/>
    <x v="3714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d v="2015-03-31T12:52:00"/>
    <n v="1422834819"/>
    <x v="3715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d v="2016-01-21T21:18:29"/>
    <n v="1450819109"/>
    <x v="3716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d v="2015-05-09T20:47:29"/>
    <n v="1428526049"/>
    <x v="3717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d v="2015-02-27T17:11:15"/>
    <n v="1422465075"/>
    <x v="3718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d v="2015-06-22T17:31:06"/>
    <n v="1432402266"/>
    <x v="3719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d v="2015-07-02T23:50:06"/>
    <n v="1433980206"/>
    <x v="3720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d v="2014-11-05T23:28:04"/>
    <n v="1413412084"/>
    <x v="3721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d v="2016-02-11T22:59:00"/>
    <n v="1452614847"/>
    <x v="3722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d v="2014-11-30T19:04:22"/>
    <n v="1414778662"/>
    <x v="3723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d v="2016-05-04T23:00:00"/>
    <n v="1459856860"/>
    <x v="3724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d v="2016-02-18T21:30:00"/>
    <n v="1454366467"/>
    <x v="3725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d v="2016-04-29T21:00:00"/>
    <n v="1459567371"/>
    <x v="3726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d v="2016-10-20T04:55:00"/>
    <n v="1474273294"/>
    <x v="3727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d v="2015-08-19T04:06:16"/>
    <n v="1437365176"/>
    <x v="3728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d v="2015-03-23T03:55:12"/>
    <n v="1423198512"/>
    <x v="3729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d v="2015-08-17T16:15:59"/>
    <n v="1437236159"/>
    <x v="3730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d v="2015-01-10T03:23:00"/>
    <n v="1418234646"/>
    <x v="3731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d v="2015-01-24T12:00:00"/>
    <n v="1416932133"/>
    <x v="3732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d v="2015-04-18T22:30:00"/>
    <n v="1428539708"/>
    <x v="3733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d v="2015-05-25T21:38:16"/>
    <n v="1427405896"/>
    <x v="3734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d v="2015-05-28T16:38:09"/>
    <n v="1430239089"/>
    <x v="3735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d v="2015-03-23T18:00:00"/>
    <n v="1423847093"/>
    <x v="3736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d v="2015-11-12T06:59:00"/>
    <n v="1445358903"/>
    <x v="3737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d v="2014-07-15T22:00:00"/>
    <n v="1403562705"/>
    <x v="3738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d v="2016-07-17T10:47:48"/>
    <n v="1467024468"/>
    <x v="3739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d v="2014-08-12T01:53:58"/>
    <n v="1405217355"/>
    <x v="3740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d v="2015-12-17T22:05:50"/>
    <n v="1447797950"/>
    <x v="3741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d v="2014-09-06T05:09:04"/>
    <n v="1407388144"/>
    <x v="3742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d v="2014-07-03T17:02:44"/>
    <n v="1401814964"/>
    <x v="3743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d v="2014-07-05T03:59:00"/>
    <n v="1401823952"/>
    <x v="3744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d v="2014-08-10T16:45:02"/>
    <n v="1405097102"/>
    <x v="3745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d v="2016-10-08T09:20:39"/>
    <n v="1473326439"/>
    <x v="3746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d v="2015-07-05T22:59:00"/>
    <n v="1433833896"/>
    <x v="3747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d v="2016-02-16T05:59:00"/>
    <n v="1453827436"/>
    <x v="3748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d v="2016-04-29T03:59:00"/>
    <n v="1459220588"/>
    <x v="3749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d v="2015-02-10T07:59:00"/>
    <n v="1421105608"/>
    <x v="3750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d v="2016-04-02T23:51:13"/>
    <n v="1454460673"/>
    <x v="3751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d v="2016-10-16T21:00:00"/>
    <n v="1473189335"/>
    <x v="3752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d v="2015-06-03T00:00:00"/>
    <n v="1430768800"/>
    <x v="3753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d v="2014-07-26T04:59:00"/>
    <n v="1403125737"/>
    <x v="3754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d v="2016-04-15T20:48:27"/>
    <n v="1458161307"/>
    <x v="3755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d v="2014-06-11T19:33:18"/>
    <n v="1399923198"/>
    <x v="3756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d v="2014-12-01T20:25:15"/>
    <n v="1415737515"/>
    <x v="3757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d v="2014-05-19T05:00:00"/>
    <n v="1397819938"/>
    <x v="375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d v="2015-08-26T02:35:53"/>
    <n v="1435372553"/>
    <x v="3759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d v="2014-05-05T12:36:26"/>
    <n v="1397133386"/>
    <x v="3760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d v="2015-08-10T23:00:00"/>
    <n v="1434625937"/>
    <x v="3761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d v="2015-08-02T19:31:29"/>
    <n v="1436383889"/>
    <x v="3762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d v="2015-04-01T17:00:26"/>
    <n v="1425319226"/>
    <x v="3763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d v="2016-05-29T00:36:00"/>
    <n v="1462824832"/>
    <x v="3764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d v="2014-07-30T18:38:02"/>
    <n v="1404153482"/>
    <x v="3765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d v="2014-07-03T04:00:45"/>
    <n v="1401336045"/>
    <x v="3766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d v="2015-03-01T04:59:00"/>
    <n v="1423960097"/>
    <x v="376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d v="2014-06-12T17:28:10"/>
    <n v="1400002090"/>
    <x v="3768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d v="2016-04-15T14:21:19"/>
    <n v="1458138079"/>
    <x v="376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d v="2015-06-13T22:20:10"/>
    <n v="1431642010"/>
    <x v="377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d v="2016-05-18T00:00:00"/>
    <n v="1462307652"/>
    <x v="3771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d v="2016-11-29T06:00:00"/>
    <n v="1478616506"/>
    <x v="3772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d v="2016-11-15T02:08:00"/>
    <n v="1476317247"/>
    <x v="3773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d v="2015-04-09T19:00:55"/>
    <n v="1427223655"/>
    <x v="3774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d v="2015-04-09T04:00:00"/>
    <n v="1426199843"/>
    <x v="3775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d v="2014-08-01T01:00:00"/>
    <n v="1403599778"/>
    <x v="3776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d v="2014-09-27T04:00:00"/>
    <n v="1409884821"/>
    <x v="3777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d v="2015-02-14T19:39:40"/>
    <n v="1418758780"/>
    <x v="3778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d v="2016-03-26T16:39:00"/>
    <n v="1456421940"/>
    <x v="3779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d v="2015-07-13T20:06:00"/>
    <n v="1433999785"/>
    <x v="3780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d v="2014-09-08T21:11:25"/>
    <n v="1408050685"/>
    <x v="3781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d v="2016-07-24T23:00:00"/>
    <n v="1466887297"/>
    <x v="3782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d v="2016-03-15T16:00:00"/>
    <n v="1455938520"/>
    <x v="3783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d v="2016-07-10T23:32:12"/>
    <n v="1465601532"/>
    <x v="3784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d v="2016-08-02T10:03:00"/>
    <n v="1467040769"/>
    <x v="3785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d v="2016-05-27T00:54:35"/>
    <n v="1461718475"/>
    <x v="3786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d v="2015-07-11T03:59:00"/>
    <n v="1434113406"/>
    <x v="3787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d v="2015-12-23T16:18:00"/>
    <n v="1448469719"/>
    <x v="3788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d v="2015-06-15T19:10:18"/>
    <n v="1431630618"/>
    <x v="3789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d v="2016-11-22T17:00:23"/>
    <n v="1477238423"/>
    <x v="3790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d v="2014-07-06T16:36:32"/>
    <n v="1399480592"/>
    <x v="3791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d v="2015-07-15T10:43:42"/>
    <n v="1434365022"/>
    <x v="379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d v="2014-12-16T22:32:09"/>
    <n v="1416954729"/>
    <x v="3793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d v="2015-06-07T13:55:54"/>
    <n v="1431093354"/>
    <x v="379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d v="2015-08-28T22:30:00"/>
    <n v="1437042490"/>
    <x v="3795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d v="2017-01-14T00:42:36"/>
    <n v="1479170556"/>
    <x v="379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d v="2015-04-20T21:09:25"/>
    <n v="1426972165"/>
    <x v="3797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d v="2014-08-10T17:20:48"/>
    <n v="1405099248"/>
    <x v="379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d v="2016-03-11T22:20:43"/>
    <n v="1455142843"/>
    <x v="3799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d v="2015-01-11T04:59:00"/>
    <n v="1418146883"/>
    <x v="3800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d v="2015-01-02T16:13:36"/>
    <n v="1417536816"/>
    <x v="3801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d v="2015-10-22T03:01:46"/>
    <n v="1442890906"/>
    <x v="3802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d v="2016-03-04T23:19:28"/>
    <n v="1454541568"/>
    <x v="3803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d v="2016-07-31T07:00:00"/>
    <n v="1465172024"/>
    <x v="380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d v="2014-09-27T21:17:20"/>
    <n v="1406668640"/>
    <x v="3805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d v="2014-06-29T06:13:01"/>
    <n v="1402294381"/>
    <x v="3806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d v="2015-04-03T21:48:59"/>
    <n v="1427492939"/>
    <x v="3807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d v="2015-04-25T09:53:39"/>
    <n v="1424775219"/>
    <x v="3808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d v="2014-07-30T23:00:00"/>
    <n v="1402403907"/>
    <x v="3809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d v="2015-03-21T19:22:38"/>
    <n v="1424377358"/>
    <x v="3810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d v="2016-05-31T11:00:00"/>
    <n v="1461769373"/>
    <x v="3811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d v="2015-06-01T03:59:00"/>
    <n v="1429120908"/>
    <x v="3812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d v="2016-06-14T21:43:00"/>
    <n v="1462603021"/>
    <x v="3813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d v="2015-04-01T03:59:00"/>
    <n v="1424727712"/>
    <x v="3814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d v="2015-08-20T23:00:00"/>
    <n v="1437545657"/>
    <x v="3815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d v="2014-07-17T16:33:43"/>
    <n v="1403022823"/>
    <x v="3816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d v="2015-10-24T03:59:00"/>
    <n v="1444236216"/>
    <x v="3817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d v="2015-03-12T19:13:02"/>
    <n v="1423599182"/>
    <x v="3818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d v="2015-07-17T21:02:00"/>
    <n v="1435554104"/>
    <x v="3819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d v="2015-07-05T15:38:37"/>
    <n v="1433518717"/>
    <x v="3820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d v="2016-01-04T04:20:07"/>
    <n v="1449116407"/>
    <x v="3821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d v="2016-01-19T22:59:00"/>
    <n v="1448136417"/>
    <x v="3822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d v="2015-07-20T03:59:00"/>
    <n v="1434405044"/>
    <x v="3823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d v="2016-08-01T13:41:00"/>
    <n v="1469026903"/>
    <x v="3824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d v="2015-06-17T01:40:14"/>
    <n v="1432690814"/>
    <x v="3825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d v="2015-05-07T10:09:54"/>
    <n v="1428401394"/>
    <x v="3826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d v="2015-03-27T00:00:00"/>
    <n v="1422656201"/>
    <x v="3827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d v="2014-12-31T13:39:47"/>
    <n v="1414845587"/>
    <x v="3828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d v="2016-08-31T20:46:11"/>
    <n v="1470948371"/>
    <x v="3829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d v="2016-05-27T17:46:51"/>
    <n v="1463161611"/>
    <x v="3830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d v="2014-11-05T21:22:25"/>
    <n v="1413404545"/>
    <x v="3831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d v="2016-02-20T02:45:35"/>
    <n v="1452048335"/>
    <x v="3832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d v="2014-12-01T19:09:00"/>
    <n v="1416516972"/>
    <x v="3833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d v="2015-06-18T10:41:07"/>
    <n v="1432032067"/>
    <x v="3834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d v="2016-04-21T22:36:48"/>
    <n v="1459463808"/>
    <x v="3835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d v="2016-08-03T04:09:00"/>
    <n v="1467497652"/>
    <x v="3836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d v="2015-07-03T18:22:38"/>
    <n v="1432837358"/>
    <x v="3837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d v="2015-05-22T17:03:29"/>
    <n v="1429722209"/>
    <x v="3838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d v="2015-07-30T03:25:24"/>
    <n v="1433042724"/>
    <x v="3839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d v="2016-03-28T15:50:29"/>
    <n v="1457023829"/>
    <x v="3840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d v="2014-07-20T18:51:27"/>
    <n v="1400698287"/>
    <x v="3841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d v="2014-05-11T11:50:52"/>
    <n v="1397217052"/>
    <x v="384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d v="2014-06-01T01:44:24"/>
    <n v="1399427064"/>
    <x v="3843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d v="2014-06-03T06:59:00"/>
    <n v="1399474134"/>
    <x v="384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d v="2015-10-01T15:02:54"/>
    <n v="1441119774"/>
    <x v="3845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d v="2014-10-04T06:59:00"/>
    <n v="1409721542"/>
    <x v="3846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d v="2015-07-19T05:23:11"/>
    <n v="1433395391"/>
    <x v="3847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d v="2015-10-18T19:36:29"/>
    <n v="1442604989"/>
    <x v="3848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d v="2015-06-11T18:24:44"/>
    <n v="1431455084"/>
    <x v="3849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d v="2015-01-01T02:59:03"/>
    <n v="1417489143"/>
    <x v="3850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d v="2015-07-17T10:32:59"/>
    <n v="1434537179"/>
    <x v="3851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d v="2015-03-27T03:34:36"/>
    <n v="1425270876"/>
    <x v="3852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d v="2014-09-01T20:09:38"/>
    <n v="1406578178"/>
    <x v="3853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d v="2015-05-09T21:14:18"/>
    <n v="1428614058"/>
    <x v="3854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d v="2015-03-26T22:17:51"/>
    <n v="1424819871"/>
    <x v="3855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d v="2015-03-08T16:50:03"/>
    <n v="1423245003"/>
    <x v="3856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d v="2014-08-01T17:12:00"/>
    <n v="1404927690"/>
    <x v="3857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d v="2015-05-22T21:00:00"/>
    <n v="1430734844"/>
    <x v="3858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d v="2014-06-25T21:00:00"/>
    <n v="1401485207"/>
    <x v="3859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d v="2014-08-12T15:51:50"/>
    <n v="1405266710"/>
    <x v="386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d v="2014-11-12T21:47:00"/>
    <n v="1412258977"/>
    <x v="3861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d v="2016-09-12T16:59:00"/>
    <n v="1472451356"/>
    <x v="3862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d v="2015-11-05T16:11:45"/>
    <n v="1441552305"/>
    <x v="3863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d v="2015-11-17T22:24:14"/>
    <n v="1445203454"/>
    <x v="386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d v="2014-08-30T05:30:00"/>
    <n v="1405957098"/>
    <x v="3865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d v="2016-03-23T03:29:00"/>
    <n v="1454453021"/>
    <x v="3866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d v="2016-06-18T19:32:19"/>
    <n v="1463686339"/>
    <x v="3867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d v="2014-09-08T15:50:05"/>
    <n v="1408031405"/>
    <x v="3868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d v="2015-03-14T03:11:00"/>
    <n v="1423761792"/>
    <x v="3869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d v="2014-07-03T04:07:58"/>
    <n v="1401768478"/>
    <x v="3870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d v="2017-03-29T17:44:10"/>
    <n v="1485629050"/>
    <x v="3871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d v="2015-08-14T03:29:56"/>
    <n v="1435202996"/>
    <x v="3872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d v="2015-10-08T16:42:15"/>
    <n v="1441730535"/>
    <x v="3873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d v="2015-01-24T01:00:00"/>
    <n v="1420244622"/>
    <x v="3874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d v="2016-09-03T10:00:00"/>
    <n v="1472804365"/>
    <x v="387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d v="2016-02-02T14:58:48"/>
    <n v="1451833128"/>
    <x v="3876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d v="2016-12-08T16:15:52"/>
    <n v="1478621752"/>
    <x v="3877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d v="2015-06-30T03:59:00"/>
    <n v="1433014746"/>
    <x v="3878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d v="2015-01-25T20:39:56"/>
    <n v="1419626396"/>
    <x v="3879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d v="2014-07-30T23:00:00"/>
    <n v="1403724820"/>
    <x v="388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d v="2017-02-20T00:26:39"/>
    <n v="1484958399"/>
    <x v="3881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d v="2016-01-31T23:03:00"/>
    <n v="1451950570"/>
    <x v="3882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d v="2014-09-02T14:27:49"/>
    <n v="1407076069"/>
    <x v="3883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d v="2015-03-27T17:59:52"/>
    <n v="1425322792"/>
    <x v="3884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d v="2016-05-09T22:49:51"/>
    <n v="1460242191"/>
    <x v="3885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d v="2014-12-11T05:28:22"/>
    <n v="1415683702"/>
    <x v="3886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d v="2015-05-01T22:00:00"/>
    <n v="1426538129"/>
    <x v="3887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d v="2017-02-26T13:05:58"/>
    <n v="1485522358"/>
    <x v="388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d v="2015-01-04T23:26:00"/>
    <n v="1417651630"/>
    <x v="3889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d v="2015-08-15T18:12:24"/>
    <n v="1434478344"/>
    <x v="3890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d v="2015-03-23T04:59:00"/>
    <n v="1424488244"/>
    <x v="3891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d v="2014-08-24T07:00:00"/>
    <n v="1408203557"/>
    <x v="3892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d v="2014-07-01T06:00:00"/>
    <n v="1400600840"/>
    <x v="3893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d v="2016-12-06T04:59:00"/>
    <n v="1478386812"/>
    <x v="3894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d v="2015-02-28T06:00:18"/>
    <n v="1422424818"/>
    <x v="3895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d v="2014-06-17T04:36:18"/>
    <n v="1401770178"/>
    <x v="3896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d v="2015-01-08T20:58:03"/>
    <n v="1418158683"/>
    <x v="3897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d v="2015-08-17T16:00:00"/>
    <n v="1436355270"/>
    <x v="3898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d v="2014-08-12T18:36:01"/>
    <n v="1406140561"/>
    <x v="3899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d v="2015-06-11T02:13:11"/>
    <n v="1431396791"/>
    <x v="3900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d v="2015-12-19T19:49:59"/>
    <n v="1447098599"/>
    <x v="3901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d v="2016-11-14T12:14:02"/>
    <n v="1476962042"/>
    <x v="390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d v="2015-08-14T19:38:00"/>
    <n v="1435709765"/>
    <x v="3903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d v="2015-04-15T05:04:00"/>
    <n v="1427866200"/>
    <x v="3904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d v="2015-06-11T23:00:00"/>
    <n v="1430405903"/>
    <x v="3905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d v="2015-06-26T13:25:00"/>
    <n v="1432072893"/>
    <x v="3906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d v="2014-10-26T20:08:00"/>
    <n v="1411587606"/>
    <x v="3907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d v="2014-07-29T03:14:56"/>
    <n v="1405307696"/>
    <x v="3908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d v="2014-09-11T08:37:22"/>
    <n v="1407832642"/>
    <x v="3909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d v="2015-09-07T18:09:57"/>
    <n v="1439057397"/>
    <x v="3910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d v="2014-11-26T20:29:37"/>
    <n v="1414438177"/>
    <x v="3911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d v="2015-04-25T04:35:00"/>
    <n v="1424759330"/>
    <x v="3912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d v="2015-11-30T06:04:09"/>
    <n v="1446267849"/>
    <x v="3913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d v="2015-05-10T22:59:00"/>
    <n v="1429558756"/>
    <x v="3914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d v="2016-06-01T23:38:29"/>
    <n v="1462232309"/>
    <x v="3915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d v="2016-06-03T11:19:12"/>
    <n v="1462360752"/>
    <x v="3916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d v="2014-09-11T12:39:21"/>
    <n v="1407847161"/>
    <x v="3917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d v="2014-08-04T16:00:00"/>
    <n v="1406131023"/>
    <x v="3918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d v="2016-01-18T00:00:00"/>
    <n v="1450628773"/>
    <x v="3919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d v="2016-11-13T10:17:40"/>
    <n v="1476436660"/>
    <x v="392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d v="2014-10-26T18:00:00"/>
    <n v="1413291655"/>
    <x v="3921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d v="2015-03-02T23:00:00"/>
    <n v="1421432810"/>
    <x v="3922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d v="2015-04-09T23:31:11"/>
    <n v="1426203071"/>
    <x v="3923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d v="2014-06-26T23:02:02"/>
    <n v="1401231722"/>
    <x v="3924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d v="2014-07-30T20:53:59"/>
    <n v="1404161639"/>
    <x v="3925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d v="2014-12-27T02:02:28"/>
    <n v="1417053748"/>
    <x v="3926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d v="2014-08-09T06:25:04"/>
    <n v="1404973504"/>
    <x v="3927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d v="2015-10-16T04:59:00"/>
    <n v="1442593427"/>
    <x v="3928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d v="2016-09-18T19:51:05"/>
    <n v="1471636265"/>
    <x v="3929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d v="2016-04-01T06:00:00"/>
    <n v="1457078868"/>
    <x v="3930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d v="2015-09-06T03:38:27"/>
    <n v="1439350707"/>
    <x v="3931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d v="2016-03-16T03:02:44"/>
    <n v="1455508964"/>
    <x v="3932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d v="2016-07-17T00:43:00"/>
    <n v="1466205262"/>
    <x v="3933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d v="2015-10-01T13:00:00"/>
    <n v="1439827639"/>
    <x v="3934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d v="2015-10-04T15:45:46"/>
    <n v="1438789546"/>
    <x v="3935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d v="2016-12-01T07:18:40"/>
    <n v="1477981120"/>
    <x v="3936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d v="2016-07-11T15:09:20"/>
    <n v="1465830560"/>
    <x v="3937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d v="2015-06-27T21:44:14"/>
    <n v="1432763054"/>
    <x v="3938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d v="2014-10-07T04:30:00"/>
    <n v="1412328979"/>
    <x v="393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d v="2015-01-02T11:49:11"/>
    <n v="1416311351"/>
    <x v="3940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d v="2014-11-25T01:00:00"/>
    <n v="1414505137"/>
    <x v="3941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d v="2015-06-16T21:41:54"/>
    <n v="1429306914"/>
    <x v="3942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d v="2015-11-02T16:50:00"/>
    <n v="1443811268"/>
    <x v="3943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d v="2015-08-27T15:54:35"/>
    <n v="1438098875"/>
    <x v="3944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d v="2015-05-15T19:14:28"/>
    <n v="1429125268"/>
    <x v="3945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d v="2015-02-28T08:00:00"/>
    <n v="1422388822"/>
    <x v="3946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d v="2016-10-02T03:25:44"/>
    <n v="1472786744"/>
    <x v="3947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d v="2014-09-07T07:48:43"/>
    <n v="1404892123"/>
    <x v="3948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d v="2015-02-11T02:53:41"/>
    <n v="1421031221"/>
    <x v="3949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d v="2016-04-08T18:35:00"/>
    <n v="1457628680"/>
    <x v="395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d v="2016-05-03T18:49:02"/>
    <n v="1457120942"/>
    <x v="3951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d v="2015-10-26T18:58:10"/>
    <n v="1440701890"/>
    <x v="3952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d v="2016-07-29T23:29:00"/>
    <n v="1467162586"/>
    <x v="3953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d v="2014-07-14T15:37:44"/>
    <n v="1400168264"/>
    <x v="395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d v="2015-11-28T21:22:21"/>
    <n v="1446150141"/>
    <x v="3955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d v="2016-04-25T00:20:00"/>
    <n v="1459203727"/>
    <x v="3956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d v="2016-07-08T23:25:54"/>
    <n v="1464045954"/>
    <x v="3957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d v="2014-08-02T14:00:00"/>
    <n v="1403822912"/>
    <x v="3958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d v="2014-09-28T18:55:56"/>
    <n v="1409338556"/>
    <x v="3959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d v="2016-01-03T20:17:36"/>
    <n v="1449260256"/>
    <x v="3960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d v="2014-05-08T21:23:30"/>
    <n v="1397683410"/>
    <x v="3961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d v="2015-11-28T14:54:54"/>
    <n v="1446562494"/>
    <x v="3962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d v="2015-11-18T04:41:57"/>
    <n v="1445226117"/>
    <x v="3963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d v="2015-04-19T16:19:46"/>
    <n v="1424279986"/>
    <x v="3964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d v="2016-04-14T04:39:40"/>
    <n v="1455428380"/>
    <x v="3965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d v="2014-07-24T02:59:00"/>
    <n v="1402506278"/>
    <x v="3966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d v="2017-03-06T06:58:27"/>
    <n v="1486191507"/>
    <x v="396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d v="2016-05-22T19:34:33"/>
    <n v="1458761673"/>
    <x v="3968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d v="2016-08-29T03:55:00"/>
    <n v="1471638646"/>
    <x v="3969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d v="2016-04-17T20:43:31"/>
    <n v="1458333811"/>
    <x v="3970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d v="2014-07-21T12:52:06"/>
    <n v="1403355126"/>
    <x v="3971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d v="2015-02-06T01:37:14"/>
    <n v="1418002634"/>
    <x v="3972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d v="2016-05-09T04:00:00"/>
    <n v="1460219110"/>
    <x v="3973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d v="2016-06-02T13:07:28"/>
    <n v="1462280848"/>
    <x v="3974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d v="2016-07-13T20:48:18"/>
    <n v="1465850898"/>
    <x v="3975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d v="2014-08-01T07:00:00"/>
    <n v="1405024561"/>
    <x v="3976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d v="2016-07-22T18:55:32"/>
    <n v="1466621732"/>
    <x v="3977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d v="2015-01-31T15:25:53"/>
    <n v="1417533953"/>
    <x v="3978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d v="2015-03-29T20:00:00"/>
    <n v="1425678057"/>
    <x v="3979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d v="2014-07-05T14:22:27"/>
    <n v="1401978147"/>
    <x v="3980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d v="2016-07-17T04:19:09"/>
    <n v="1463545149"/>
    <x v="3981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d v="2015-07-07T19:26:20"/>
    <n v="1431113180"/>
    <x v="3982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d v="2014-05-20T06:59:00"/>
    <n v="1397854356"/>
    <x v="3983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d v="2014-11-08T00:00:00"/>
    <n v="1412809644"/>
    <x v="398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d v="2016-02-20T21:05:00"/>
    <n v="1454173120"/>
    <x v="3985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d v="2016-05-06T13:04:00"/>
    <n v="1460034594"/>
    <x v="3986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d v="2014-05-16T22:11:30"/>
    <n v="1399414290"/>
    <x v="3987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d v="2015-08-29T01:56:53"/>
    <n v="1439517413"/>
    <x v="3988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d v="2015-11-08T18:59:41"/>
    <n v="1444413581"/>
    <x v="3989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d v="2016-03-02T16:08:13"/>
    <n v="1454342893"/>
    <x v="3990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d v="2015-05-31T15:28:02"/>
    <n v="1430494082"/>
    <x v="3991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d v="2015-12-11T23:34:19"/>
    <n v="1444689259"/>
    <x v="3992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d v="2015-05-13T20:45:12"/>
    <n v="1428957912"/>
    <x v="3993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d v="2014-07-19T09:21:30"/>
    <n v="1403169690"/>
    <x v="3994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d v="2015-02-14T11:27:00"/>
    <n v="1421339077"/>
    <x v="3995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d v="2014-11-20T16:04:00"/>
    <n v="1415341464"/>
    <x v="3996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d v="2015-04-05T08:23:41"/>
    <n v="1425633821"/>
    <x v="3997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d v="2015-03-28T22:07:06"/>
    <n v="1424992026"/>
    <x v="3998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d v="2014-08-31T19:51:49"/>
    <n v="1406058798"/>
    <x v="3999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d v="2016-05-07T14:29:18"/>
    <n v="1457450958"/>
    <x v="4000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d v="2017-03-01T19:00:00"/>
    <n v="1486681708"/>
    <x v="4001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d v="2014-09-27T01:02:41"/>
    <n v="1409187761"/>
    <x v="4002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d v="2015-02-15T14:05:47"/>
    <n v="1421417147"/>
    <x v="4003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d v="2014-10-08T03:54:17"/>
    <n v="1410148457"/>
    <x v="4004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d v="2014-10-20T19:23:05"/>
    <n v="1408648985"/>
    <x v="400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d v="2016-02-16T18:33:07"/>
    <n v="1453487587"/>
    <x v="4006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d v="2014-08-26T16:28:00"/>
    <n v="1406572381"/>
    <x v="4007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d v="2015-07-22T23:08:27"/>
    <n v="1435014507"/>
    <x v="4008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d v="2014-09-09T16:49:20"/>
    <n v="1406825360"/>
    <x v="4009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d v="2014-10-26T18:29:26"/>
    <n v="1412879366"/>
    <x v="4010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d v="2015-01-28T13:04:38"/>
    <n v="1419858278"/>
    <x v="4011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d v="2015-05-02T13:04:09"/>
    <n v="1427979849"/>
    <x v="4012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d v="2015-02-16T07:13:43"/>
    <n v="1421478823"/>
    <x v="401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d v="2016-03-05T05:54:29"/>
    <n v="1455861269"/>
    <x v="4014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d v="2015-07-19T18:44:23"/>
    <n v="1434739463"/>
    <x v="4015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d v="2014-09-17T20:56:40"/>
    <n v="1408395400"/>
    <x v="4016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d v="2014-09-04T16:07:54"/>
    <n v="1407254874"/>
    <x v="4017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d v="2016-10-07T21:51:48"/>
    <n v="1473285108"/>
    <x v="401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d v="2016-04-15T16:28:00"/>
    <n v="1455725596"/>
    <x v="4019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d v="2015-03-24T03:34:59"/>
    <n v="1424579699"/>
    <x v="4020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d v="2014-10-26T21:52:38"/>
    <n v="1409176358"/>
    <x v="4021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d v="2015-02-01T02:54:00"/>
    <n v="1418824867"/>
    <x v="4022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d v="2016-03-24T22:59:23"/>
    <n v="1454975963"/>
    <x v="402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d v="2015-08-31T16:04:57"/>
    <n v="1438445097"/>
    <x v="4024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d v="2015-07-26T05:42:16"/>
    <n v="1432705336"/>
    <x v="4025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d v="2015-12-04T16:43:59"/>
    <n v="1444059839"/>
    <x v="4026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d v="2017-02-23T01:00:00"/>
    <n v="1486077481"/>
    <x v="4027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d v="2014-06-05T22:31:40"/>
    <n v="1399415500"/>
    <x v="4028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d v="2015-12-14T00:36:10"/>
    <n v="1447461370"/>
    <x v="4029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d v="2016-02-03T18:49:00"/>
    <n v="1452008599"/>
    <x v="4030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d v="2014-12-18T15:02:44"/>
    <n v="1414591364"/>
    <x v="4031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d v="2015-12-15T20:25:16"/>
    <n v="1445023516"/>
    <x v="4032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d v="2016-10-02T09:00:00"/>
    <n v="1472711224"/>
    <x v="4033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d v="2015-04-03T21:44:10"/>
    <n v="1425509050"/>
    <x v="4034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d v="2014-10-21T21:11:27"/>
    <n v="1411333887"/>
    <x v="4035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d v="2014-07-01T22:30:00"/>
    <n v="1402784964"/>
    <x v="4036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d v="2016-05-24T14:25:00"/>
    <n v="1462585315"/>
    <x v="4037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d v="2014-10-17T19:10:10"/>
    <n v="1408389010"/>
    <x v="4038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d v="2015-12-01T05:59:00"/>
    <n v="1446048367"/>
    <x v="4039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d v="2015-07-18T03:00:00"/>
    <n v="1432100004"/>
    <x v="4040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d v="2016-09-06T11:22:34"/>
    <n v="1467976954"/>
    <x v="4041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d v="2015-01-20T19:16:00"/>
    <n v="1419213664"/>
    <x v="4042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d v="2014-11-20T22:58:45"/>
    <n v="1415228325"/>
    <x v="4043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d v="2015-04-10T05:00:00"/>
    <n v="1426050982"/>
    <x v="4044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d v="2014-08-21T04:49:49"/>
    <n v="1406004589"/>
    <x v="4045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d v="2014-10-22T15:36:50"/>
    <n v="1411400210"/>
    <x v="4046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d v="2015-01-11T01:00:00"/>
    <n v="1418862743"/>
    <x v="4047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d v="2016-04-11T11:13:07"/>
    <n v="1457352787"/>
    <x v="4048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d v="2015-07-14T23:00:15"/>
    <n v="1434322815"/>
    <x v="4049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d v="2014-10-23T15:16:31"/>
    <n v="1411485391"/>
    <x v="4050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d v="2014-05-09T06:53:00"/>
    <n v="1399058797"/>
    <x v="4051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d v="2014-10-13T21:05:16"/>
    <n v="1408050316"/>
    <x v="4052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d v="2014-11-15T20:00:00"/>
    <n v="1413477228"/>
    <x v="4053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d v="2016-10-01T04:00:00"/>
    <n v="1472674285"/>
    <x v="4054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d v="2014-06-19T15:33:51"/>
    <n v="1400600031"/>
    <x v="4055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d v="2016-07-03T19:59:00"/>
    <n v="1465856639"/>
    <x v="4056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d v="2015-11-25T23:00:00"/>
    <n v="1446506080"/>
    <x v="4057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d v="2016-04-01T03:59:00"/>
    <n v="1458178044"/>
    <x v="4058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d v="2014-09-16T03:00:00"/>
    <n v="1408116152"/>
    <x v="4059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d v="2014-06-23T16:00:00"/>
    <n v="1400604056"/>
    <x v="4060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d v="2016-04-21T02:23:43"/>
    <n v="1456025023"/>
    <x v="4061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d v="2016-07-02T17:44:28"/>
    <n v="1464889468"/>
    <x v="4062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d v="2014-06-27T16:21:24"/>
    <n v="1401294084"/>
    <x v="4063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d v="2015-04-29T14:07:06"/>
    <n v="1427724426"/>
    <x v="4064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d v="2014-08-12T22:50:11"/>
    <n v="1405291811"/>
    <x v="4065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d v="2016-05-19T00:56:28"/>
    <n v="1461027388"/>
    <x v="4066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d v="2015-09-28T02:49:10"/>
    <n v="1439952550"/>
    <x v="4067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d v="2017-01-13T23:05:00"/>
    <n v="1481756855"/>
    <x v="4068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d v="2015-02-28T12:00:00"/>
    <n v="1421596356"/>
    <x v="4069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d v="2015-03-01T03:00:00"/>
    <n v="1422374420"/>
    <x v="407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d v="2016-12-26T19:18:51"/>
    <n v="1480187931"/>
    <x v="407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d v="2014-08-21T18:35:11"/>
    <n v="1403462111"/>
    <x v="4072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d v="2015-05-09T04:00:00"/>
    <n v="1426407426"/>
    <x v="4073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d v="2015-11-05T14:16:15"/>
    <n v="1444137375"/>
    <x v="4074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d v="2014-06-30T17:28:00"/>
    <n v="1400547969"/>
    <x v="4075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d v="2014-10-21T19:51:00"/>
    <n v="1411499149"/>
    <x v="4076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d v="2016-12-21T17:03:14"/>
    <n v="1479747794"/>
    <x v="4077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d v="2017-01-27T18:54:02"/>
    <n v="1482951242"/>
    <x v="4078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d v="2016-06-19T22:32:01"/>
    <n v="1463783521"/>
    <x v="4079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d v="2016-06-14T18:54:00"/>
    <n v="1463849116"/>
    <x v="4080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d v="2015-03-08T12:57:05"/>
    <n v="1423231025"/>
    <x v="4081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d v="2015-11-14T23:00:00"/>
    <n v="1446179553"/>
    <x v="4082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d v="2016-01-14T18:16:56"/>
    <n v="1450203416"/>
    <x v="4083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d v="2016-10-09T10:28:26"/>
    <n v="1473416906"/>
    <x v="4084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d v="2015-03-24T03:59:00"/>
    <n v="1424701775"/>
    <x v="408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d v="2015-11-21T04:00:00"/>
    <n v="1445985299"/>
    <x v="4086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d v="2016-07-17T17:49:46"/>
    <n v="1466185786"/>
    <x v="4087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d v="2015-01-16T10:26:00"/>
    <n v="1418827324"/>
    <x v="4088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d v="2015-05-31T17:35:00"/>
    <n v="1430242488"/>
    <x v="4089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d v="2015-08-07T15:00:00"/>
    <n v="1437754137"/>
    <x v="4090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d v="2015-01-16T12:09:11"/>
    <n v="1418818151"/>
    <x v="409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d v="2015-04-05T03:40:47"/>
    <n v="1423024847"/>
    <x v="4092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d v="2015-08-22T19:34:53"/>
    <n v="1435088093"/>
    <x v="4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d v="2014-10-22T04:59:00"/>
    <n v="1410141900"/>
    <x v="4094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d v="2016-12-19T00:45:50"/>
    <n v="1479516350"/>
    <x v="4095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d v="2017-02-28T08:51:00"/>
    <n v="1484484219"/>
    <x v="4096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d v="2016-01-31T23:55:00"/>
    <n v="1449431237"/>
    <x v="409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d v="2016-06-04T17:19:57"/>
    <n v="1462468797"/>
    <x v="4098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d v="2016-09-02T20:24:33"/>
    <n v="1468959873"/>
    <x v="4099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d v="2014-10-25T02:59:50"/>
    <n v="1413341990"/>
    <x v="410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d v="2017-01-25T21:41:22"/>
    <n v="1482788482"/>
    <x v="4101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d v="2016-05-15T20:21:13"/>
    <n v="1460751673"/>
    <x v="4102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d v="2015-08-26T18:32:00"/>
    <n v="1435953566"/>
    <x v="4103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d v="2016-10-27T06:40:34"/>
    <n v="1474958434"/>
    <x v="410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d v="2016-12-26T00:15:09"/>
    <n v="1479860109"/>
    <x v="4105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d v="2015-04-02T01:00:00"/>
    <n v="1424221866"/>
    <x v="410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d v="2014-09-24T22:00:01"/>
    <n v="1409608801"/>
    <x v="4107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d v="2017-03-03T05:00:00"/>
    <n v="1485909937"/>
    <x v="4108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d v="2015-11-29T13:56:44"/>
    <n v="1446209804"/>
    <x v="4109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d v="2016-07-21T15:02:31"/>
    <n v="1463929351"/>
    <x v="4110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d v="2015-02-24T03:15:40"/>
    <n v="1422155740"/>
    <x v="4111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d v="2016-02-28T00:00:00"/>
    <n v="1454280186"/>
    <x v="4112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d v="2016-01-08T06:34:00"/>
    <n v="1450619123"/>
    <x v="4113"/>
    <b v="0"/>
    <n v="3"/>
    <b v="0"/>
    <s v="theater/plays"/>
    <n v="0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1EB1E72-2548-4DAB-9236-B88D1178B6A3}" name="PivotTable3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numFmtId="14" showAll="0"/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x="1"/>
        <item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1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8" item="8" hier="-1"/>
    <pageField fld="21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1DB74C-4ECF-4471-9852-66803DF7AB6D}" name="PivotTable6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42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9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9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A253549-0106-4609-A102-0E6C86FA80FC}" name="PivotTable4" cacheId="2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showAll="0">
      <items count="7">
        <item x="0"/>
        <item x="1"/>
        <item x="2"/>
        <item x="3"/>
        <item x="4"/>
        <item x="5"/>
        <item t="default"/>
      </items>
    </pivotField>
    <pivotField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4115"/>
  <sheetViews>
    <sheetView tabSelected="1" zoomScale="40" zoomScaleNormal="40" workbookViewId="0">
      <pane ySplit="1" topLeftCell="A2" activePane="bottomLeft" state="frozen"/>
      <selection activeCell="B1" sqref="B1"/>
      <selection pane="bottomLeft" activeCell="S62" sqref="S62"/>
    </sheetView>
  </sheetViews>
  <sheetFormatPr defaultColWidth="8.77734375" defaultRowHeight="14.4" x14ac:dyDescent="0.3"/>
  <cols>
    <col min="1" max="1" width="10.21875" style="10" bestFit="1" customWidth="1"/>
    <col min="2" max="2" width="38.44140625" style="3" customWidth="1"/>
    <col min="3" max="3" width="40.33203125" style="3" customWidth="1"/>
    <col min="4" max="4" width="15.6640625" style="6" bestFit="1" customWidth="1"/>
    <col min="5" max="5" width="16.44140625" style="8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29.5546875" style="15" customWidth="1"/>
    <col min="11" max="11" width="17.77734375" customWidth="1"/>
    <col min="12" max="12" width="33.33203125" style="15" customWidth="1"/>
    <col min="13" max="13" width="15.44140625" customWidth="1"/>
    <col min="14" max="14" width="24.44140625" customWidth="1"/>
    <col min="15" max="15" width="36.44140625" customWidth="1"/>
    <col min="16" max="16" width="41.109375" customWidth="1"/>
    <col min="17" max="17" width="20.88671875" customWidth="1"/>
    <col min="18" max="18" width="22.6640625" customWidth="1"/>
    <col min="19" max="19" width="41.109375" customWidth="1"/>
    <col min="20" max="20" width="18.109375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43.2" x14ac:dyDescent="0.3">
      <c r="A2" s="10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 s="15">
        <f>(((I2/60)/60)/24)+DATE(1970,1,1)</f>
        <v>42208.125</v>
      </c>
      <c r="K2">
        <v>1434931811</v>
      </c>
      <c r="L2" s="15">
        <f>(((K2/60)/60)/24)+DATE(1970,1,1)</f>
        <v>42177.007071759261</v>
      </c>
      <c r="M2" t="b">
        <v>0</v>
      </c>
      <c r="N2">
        <v>182</v>
      </c>
      <c r="O2" t="b">
        <v>1</v>
      </c>
      <c r="P2" t="s">
        <v>8263</v>
      </c>
      <c r="Q2">
        <f t="shared" ref="Q2:Q65" si="0">ROUND(E2/D2*100,0)</f>
        <v>137</v>
      </c>
      <c r="R2">
        <f t="shared" ref="R2:R65" si="1">IFERROR(ROUND(E2/N2,2),0)</f>
        <v>63.92</v>
      </c>
      <c r="S2" s="11" t="s">
        <v>8318</v>
      </c>
      <c r="T2" t="s">
        <v>8319</v>
      </c>
    </row>
    <row r="3" spans="1:20" ht="28.8" x14ac:dyDescent="0.3">
      <c r="A3" s="10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 s="15">
        <f t="shared" ref="J3:J66" si="2">(((I3/60)/60)/24)+DATE(1970,1,1)</f>
        <v>42796.600497685184</v>
      </c>
      <c r="K3">
        <v>1485872683</v>
      </c>
      <c r="L3" s="15">
        <f t="shared" ref="L3:L66" si="3">(((K3/60)/60)/24)+DATE(1970,1,1)</f>
        <v>42766.600497685184</v>
      </c>
      <c r="M3" t="b">
        <v>0</v>
      </c>
      <c r="N3">
        <v>79</v>
      </c>
      <c r="O3" t="b">
        <v>1</v>
      </c>
      <c r="P3" t="s">
        <v>8263</v>
      </c>
      <c r="Q3">
        <f t="shared" si="0"/>
        <v>143</v>
      </c>
      <c r="R3">
        <f t="shared" si="1"/>
        <v>185.48</v>
      </c>
      <c r="S3" s="11" t="s">
        <v>8318</v>
      </c>
      <c r="T3" t="s">
        <v>8319</v>
      </c>
    </row>
    <row r="4" spans="1:20" ht="43.2" x14ac:dyDescent="0.3">
      <c r="A4" s="10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 s="15">
        <f t="shared" si="2"/>
        <v>42415.702349537038</v>
      </c>
      <c r="K4">
        <v>1454691083</v>
      </c>
      <c r="L4" s="15">
        <f t="shared" si="3"/>
        <v>42405.702349537038</v>
      </c>
      <c r="M4" t="b">
        <v>0</v>
      </c>
      <c r="N4">
        <v>35</v>
      </c>
      <c r="O4" t="b">
        <v>1</v>
      </c>
      <c r="P4" t="s">
        <v>8263</v>
      </c>
      <c r="Q4">
        <f t="shared" si="0"/>
        <v>105</v>
      </c>
      <c r="R4">
        <f t="shared" si="1"/>
        <v>15</v>
      </c>
      <c r="S4" s="11" t="s">
        <v>8318</v>
      </c>
      <c r="T4" t="s">
        <v>8319</v>
      </c>
    </row>
    <row r="5" spans="1:20" ht="28.8" x14ac:dyDescent="0.3">
      <c r="A5" s="10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 s="15">
        <f t="shared" si="2"/>
        <v>41858.515127314815</v>
      </c>
      <c r="K5">
        <v>1404822107</v>
      </c>
      <c r="L5" s="15">
        <f t="shared" si="3"/>
        <v>41828.515127314815</v>
      </c>
      <c r="M5" t="b">
        <v>0</v>
      </c>
      <c r="N5">
        <v>150</v>
      </c>
      <c r="O5" t="b">
        <v>1</v>
      </c>
      <c r="P5" t="s">
        <v>8263</v>
      </c>
      <c r="Q5">
        <f t="shared" si="0"/>
        <v>104</v>
      </c>
      <c r="R5">
        <f t="shared" si="1"/>
        <v>69.27</v>
      </c>
      <c r="S5" s="11" t="s">
        <v>8318</v>
      </c>
      <c r="T5" t="s">
        <v>8319</v>
      </c>
    </row>
    <row r="6" spans="1:20" ht="57.6" x14ac:dyDescent="0.3">
      <c r="A6" s="10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 s="15">
        <f t="shared" si="2"/>
        <v>42357.834247685183</v>
      </c>
      <c r="K6">
        <v>1447963279</v>
      </c>
      <c r="L6" s="15">
        <f t="shared" si="3"/>
        <v>42327.834247685183</v>
      </c>
      <c r="M6" t="b">
        <v>0</v>
      </c>
      <c r="N6">
        <v>284</v>
      </c>
      <c r="O6" t="b">
        <v>1</v>
      </c>
      <c r="P6" t="s">
        <v>8263</v>
      </c>
      <c r="Q6">
        <f t="shared" si="0"/>
        <v>123</v>
      </c>
      <c r="R6">
        <f t="shared" si="1"/>
        <v>190.55</v>
      </c>
      <c r="S6" s="11" t="s">
        <v>8318</v>
      </c>
      <c r="T6" t="s">
        <v>8319</v>
      </c>
    </row>
    <row r="7" spans="1:20" ht="43.2" x14ac:dyDescent="0.3">
      <c r="A7" s="10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 s="15">
        <f t="shared" si="2"/>
        <v>42580.232638888891</v>
      </c>
      <c r="K7">
        <v>1468362207</v>
      </c>
      <c r="L7" s="15">
        <f t="shared" si="3"/>
        <v>42563.932951388888</v>
      </c>
      <c r="M7" t="b">
        <v>0</v>
      </c>
      <c r="N7">
        <v>47</v>
      </c>
      <c r="O7" t="b">
        <v>1</v>
      </c>
      <c r="P7" t="s">
        <v>8263</v>
      </c>
      <c r="Q7">
        <f t="shared" si="0"/>
        <v>110</v>
      </c>
      <c r="R7">
        <f t="shared" si="1"/>
        <v>93.4</v>
      </c>
      <c r="S7" s="11" t="s">
        <v>8318</v>
      </c>
      <c r="T7" t="s">
        <v>8319</v>
      </c>
    </row>
    <row r="8" spans="1:20" ht="43.2" x14ac:dyDescent="0.3">
      <c r="A8" s="10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 s="15">
        <f t="shared" si="2"/>
        <v>41804.072337962964</v>
      </c>
      <c r="K8">
        <v>1401846250</v>
      </c>
      <c r="L8" s="15">
        <f t="shared" si="3"/>
        <v>41794.072337962964</v>
      </c>
      <c r="M8" t="b">
        <v>0</v>
      </c>
      <c r="N8">
        <v>58</v>
      </c>
      <c r="O8" t="b">
        <v>1</v>
      </c>
      <c r="P8" t="s">
        <v>8263</v>
      </c>
      <c r="Q8">
        <f t="shared" si="0"/>
        <v>106</v>
      </c>
      <c r="R8">
        <f t="shared" si="1"/>
        <v>146.88</v>
      </c>
      <c r="S8" s="11" t="s">
        <v>8318</v>
      </c>
      <c r="T8" t="s">
        <v>8319</v>
      </c>
    </row>
    <row r="9" spans="1:20" ht="57.6" x14ac:dyDescent="0.3">
      <c r="A9" s="10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 s="15">
        <f t="shared" si="2"/>
        <v>42556.047071759262</v>
      </c>
      <c r="K9">
        <v>1464224867</v>
      </c>
      <c r="L9" s="15">
        <f t="shared" si="3"/>
        <v>42516.047071759262</v>
      </c>
      <c r="M9" t="b">
        <v>0</v>
      </c>
      <c r="N9">
        <v>57</v>
      </c>
      <c r="O9" t="b">
        <v>1</v>
      </c>
      <c r="P9" t="s">
        <v>8263</v>
      </c>
      <c r="Q9">
        <f t="shared" si="0"/>
        <v>101</v>
      </c>
      <c r="R9">
        <f t="shared" si="1"/>
        <v>159.82</v>
      </c>
      <c r="S9" s="11" t="s">
        <v>8318</v>
      </c>
      <c r="T9" t="s">
        <v>8319</v>
      </c>
    </row>
    <row r="10" spans="1:20" ht="28.8" x14ac:dyDescent="0.3">
      <c r="A10" s="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 s="15">
        <f t="shared" si="2"/>
        <v>42475.875</v>
      </c>
      <c r="K10">
        <v>1460155212</v>
      </c>
      <c r="L10" s="15">
        <f t="shared" si="3"/>
        <v>42468.94458333333</v>
      </c>
      <c r="M10" t="b">
        <v>0</v>
      </c>
      <c r="N10">
        <v>12</v>
      </c>
      <c r="O10" t="b">
        <v>1</v>
      </c>
      <c r="P10" t="s">
        <v>8263</v>
      </c>
      <c r="Q10">
        <f t="shared" si="0"/>
        <v>100</v>
      </c>
      <c r="R10">
        <f t="shared" si="1"/>
        <v>291.79000000000002</v>
      </c>
      <c r="S10" s="11" t="s">
        <v>8318</v>
      </c>
      <c r="T10" t="s">
        <v>8319</v>
      </c>
    </row>
    <row r="11" spans="1:20" ht="43.2" x14ac:dyDescent="0.3">
      <c r="A11" s="10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 s="15">
        <f t="shared" si="2"/>
        <v>42477.103518518517</v>
      </c>
      <c r="K11">
        <v>1458268144</v>
      </c>
      <c r="L11" s="15">
        <f t="shared" si="3"/>
        <v>42447.103518518517</v>
      </c>
      <c r="M11" t="b">
        <v>0</v>
      </c>
      <c r="N11">
        <v>20</v>
      </c>
      <c r="O11" t="b">
        <v>1</v>
      </c>
      <c r="P11" t="s">
        <v>8263</v>
      </c>
      <c r="Q11">
        <f t="shared" si="0"/>
        <v>126</v>
      </c>
      <c r="R11">
        <f t="shared" si="1"/>
        <v>31.5</v>
      </c>
      <c r="S11" s="11" t="s">
        <v>8318</v>
      </c>
      <c r="T11" t="s">
        <v>8319</v>
      </c>
    </row>
    <row r="12" spans="1:20" ht="43.2" x14ac:dyDescent="0.3">
      <c r="A12" s="10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 s="15">
        <f t="shared" si="2"/>
        <v>41815.068043981482</v>
      </c>
      <c r="K12">
        <v>1400636279</v>
      </c>
      <c r="L12" s="15">
        <f t="shared" si="3"/>
        <v>41780.068043981482</v>
      </c>
      <c r="M12" t="b">
        <v>0</v>
      </c>
      <c r="N12">
        <v>19</v>
      </c>
      <c r="O12" t="b">
        <v>1</v>
      </c>
      <c r="P12" t="s">
        <v>8263</v>
      </c>
      <c r="Q12">
        <f t="shared" si="0"/>
        <v>101</v>
      </c>
      <c r="R12">
        <f t="shared" si="1"/>
        <v>158.68</v>
      </c>
      <c r="S12" s="11" t="s">
        <v>8318</v>
      </c>
      <c r="T12" t="s">
        <v>8319</v>
      </c>
    </row>
    <row r="13" spans="1:20" ht="57.6" x14ac:dyDescent="0.3">
      <c r="A13" s="10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 s="15">
        <f t="shared" si="2"/>
        <v>42604.125</v>
      </c>
      <c r="K13">
        <v>1469126462</v>
      </c>
      <c r="L13" s="15">
        <f t="shared" si="3"/>
        <v>42572.778495370367</v>
      </c>
      <c r="M13" t="b">
        <v>0</v>
      </c>
      <c r="N13">
        <v>75</v>
      </c>
      <c r="O13" t="b">
        <v>1</v>
      </c>
      <c r="P13" t="s">
        <v>8263</v>
      </c>
      <c r="Q13">
        <f t="shared" si="0"/>
        <v>121</v>
      </c>
      <c r="R13">
        <f t="shared" si="1"/>
        <v>80.33</v>
      </c>
      <c r="S13" s="11" t="s">
        <v>8318</v>
      </c>
      <c r="T13" t="s">
        <v>8319</v>
      </c>
    </row>
    <row r="14" spans="1:20" ht="57.6" x14ac:dyDescent="0.3">
      <c r="A14" s="10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 s="15">
        <f t="shared" si="2"/>
        <v>41836.125</v>
      </c>
      <c r="K14">
        <v>1401642425</v>
      </c>
      <c r="L14" s="15">
        <f t="shared" si="3"/>
        <v>41791.713252314818</v>
      </c>
      <c r="M14" t="b">
        <v>0</v>
      </c>
      <c r="N14">
        <v>827</v>
      </c>
      <c r="O14" t="b">
        <v>1</v>
      </c>
      <c r="P14" t="s">
        <v>8263</v>
      </c>
      <c r="Q14">
        <f t="shared" si="0"/>
        <v>165</v>
      </c>
      <c r="R14">
        <f t="shared" si="1"/>
        <v>59.96</v>
      </c>
      <c r="S14" s="11" t="s">
        <v>8318</v>
      </c>
      <c r="T14" t="s">
        <v>8319</v>
      </c>
    </row>
    <row r="15" spans="1:20" ht="43.2" x14ac:dyDescent="0.3">
      <c r="A15" s="10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 s="15">
        <f t="shared" si="2"/>
        <v>42544.852083333331</v>
      </c>
      <c r="K15">
        <v>1463588109</v>
      </c>
      <c r="L15" s="15">
        <f t="shared" si="3"/>
        <v>42508.677187499998</v>
      </c>
      <c r="M15" t="b">
        <v>0</v>
      </c>
      <c r="N15">
        <v>51</v>
      </c>
      <c r="O15" t="b">
        <v>1</v>
      </c>
      <c r="P15" t="s">
        <v>8263</v>
      </c>
      <c r="Q15">
        <f t="shared" si="0"/>
        <v>160</v>
      </c>
      <c r="R15">
        <f t="shared" si="1"/>
        <v>109.78</v>
      </c>
      <c r="S15" s="11" t="s">
        <v>8318</v>
      </c>
      <c r="T15" t="s">
        <v>8319</v>
      </c>
    </row>
    <row r="16" spans="1:20" ht="28.8" x14ac:dyDescent="0.3">
      <c r="A16" s="10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 s="15">
        <f t="shared" si="2"/>
        <v>41833.582638888889</v>
      </c>
      <c r="K16">
        <v>1403051888</v>
      </c>
      <c r="L16" s="15">
        <f t="shared" si="3"/>
        <v>41808.02648148148</v>
      </c>
      <c r="M16" t="b">
        <v>0</v>
      </c>
      <c r="N16">
        <v>41</v>
      </c>
      <c r="O16" t="b">
        <v>1</v>
      </c>
      <c r="P16" t="s">
        <v>8263</v>
      </c>
      <c r="Q16">
        <f t="shared" si="0"/>
        <v>101</v>
      </c>
      <c r="R16">
        <f t="shared" si="1"/>
        <v>147.71</v>
      </c>
      <c r="S16" s="11" t="s">
        <v>8318</v>
      </c>
      <c r="T16" t="s">
        <v>8319</v>
      </c>
    </row>
    <row r="17" spans="1:20" ht="43.2" x14ac:dyDescent="0.3">
      <c r="A17" s="10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 s="15">
        <f t="shared" si="2"/>
        <v>42274.843055555553</v>
      </c>
      <c r="K17">
        <v>1441790658</v>
      </c>
      <c r="L17" s="15">
        <f t="shared" si="3"/>
        <v>42256.391875000001</v>
      </c>
      <c r="M17" t="b">
        <v>0</v>
      </c>
      <c r="N17">
        <v>98</v>
      </c>
      <c r="O17" t="b">
        <v>1</v>
      </c>
      <c r="P17" t="s">
        <v>8263</v>
      </c>
      <c r="Q17">
        <f t="shared" si="0"/>
        <v>107</v>
      </c>
      <c r="R17">
        <f t="shared" si="1"/>
        <v>21.76</v>
      </c>
      <c r="S17" s="11" t="s">
        <v>8318</v>
      </c>
      <c r="T17" t="s">
        <v>8319</v>
      </c>
    </row>
    <row r="18" spans="1:20" ht="43.2" x14ac:dyDescent="0.3">
      <c r="A18" s="10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 s="15">
        <f t="shared" si="2"/>
        <v>41806.229166666664</v>
      </c>
      <c r="K18">
        <v>1398971211</v>
      </c>
      <c r="L18" s="15">
        <f t="shared" si="3"/>
        <v>41760.796423611115</v>
      </c>
      <c r="M18" t="b">
        <v>0</v>
      </c>
      <c r="N18">
        <v>70</v>
      </c>
      <c r="O18" t="b">
        <v>1</v>
      </c>
      <c r="P18" t="s">
        <v>8263</v>
      </c>
      <c r="Q18">
        <f t="shared" si="0"/>
        <v>100</v>
      </c>
      <c r="R18">
        <f t="shared" si="1"/>
        <v>171.84</v>
      </c>
      <c r="S18" s="11" t="s">
        <v>8318</v>
      </c>
      <c r="T18" t="s">
        <v>8319</v>
      </c>
    </row>
    <row r="19" spans="1:20" ht="43.2" x14ac:dyDescent="0.3">
      <c r="A19" s="10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 s="15">
        <f t="shared" si="2"/>
        <v>41947.773402777777</v>
      </c>
      <c r="K19">
        <v>1412530422</v>
      </c>
      <c r="L19" s="15">
        <f t="shared" si="3"/>
        <v>41917.731736111113</v>
      </c>
      <c r="M19" t="b">
        <v>0</v>
      </c>
      <c r="N19">
        <v>36</v>
      </c>
      <c r="O19" t="b">
        <v>1</v>
      </c>
      <c r="P19" t="s">
        <v>8263</v>
      </c>
      <c r="Q19">
        <f t="shared" si="0"/>
        <v>101</v>
      </c>
      <c r="R19">
        <f t="shared" si="1"/>
        <v>41.94</v>
      </c>
      <c r="S19" s="11" t="s">
        <v>8318</v>
      </c>
      <c r="T19" t="s">
        <v>8319</v>
      </c>
    </row>
    <row r="20" spans="1:20" ht="43.2" x14ac:dyDescent="0.3">
      <c r="A20" s="1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 s="15">
        <f t="shared" si="2"/>
        <v>41899.542314814818</v>
      </c>
      <c r="K20">
        <v>1408366856</v>
      </c>
      <c r="L20" s="15">
        <f t="shared" si="3"/>
        <v>41869.542314814818</v>
      </c>
      <c r="M20" t="b">
        <v>0</v>
      </c>
      <c r="N20">
        <v>342</v>
      </c>
      <c r="O20" t="b">
        <v>1</v>
      </c>
      <c r="P20" t="s">
        <v>8263</v>
      </c>
      <c r="Q20">
        <f t="shared" si="0"/>
        <v>106</v>
      </c>
      <c r="R20">
        <f t="shared" si="1"/>
        <v>93.26</v>
      </c>
      <c r="S20" s="11" t="s">
        <v>8318</v>
      </c>
      <c r="T20" t="s">
        <v>8319</v>
      </c>
    </row>
    <row r="21" spans="1:20" ht="43.2" x14ac:dyDescent="0.3">
      <c r="A21" s="10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 s="15">
        <f t="shared" si="2"/>
        <v>42205.816365740742</v>
      </c>
      <c r="K21">
        <v>1434828934</v>
      </c>
      <c r="L21" s="15">
        <f t="shared" si="3"/>
        <v>42175.816365740742</v>
      </c>
      <c r="M21" t="b">
        <v>0</v>
      </c>
      <c r="N21">
        <v>22</v>
      </c>
      <c r="O21" t="b">
        <v>1</v>
      </c>
      <c r="P21" t="s">
        <v>8263</v>
      </c>
      <c r="Q21">
        <f t="shared" si="0"/>
        <v>145</v>
      </c>
      <c r="R21">
        <f t="shared" si="1"/>
        <v>56.14</v>
      </c>
      <c r="S21" s="11" t="s">
        <v>8318</v>
      </c>
      <c r="T21" t="s">
        <v>8319</v>
      </c>
    </row>
    <row r="22" spans="1:20" ht="43.2" x14ac:dyDescent="0.3">
      <c r="A22" s="10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 s="15">
        <f t="shared" si="2"/>
        <v>42260.758240740746</v>
      </c>
      <c r="K22">
        <v>1436983912</v>
      </c>
      <c r="L22" s="15">
        <f t="shared" si="3"/>
        <v>42200.758240740746</v>
      </c>
      <c r="M22" t="b">
        <v>0</v>
      </c>
      <c r="N22">
        <v>25</v>
      </c>
      <c r="O22" t="b">
        <v>1</v>
      </c>
      <c r="P22" t="s">
        <v>8263</v>
      </c>
      <c r="Q22">
        <f t="shared" si="0"/>
        <v>100</v>
      </c>
      <c r="R22">
        <f t="shared" si="1"/>
        <v>80.16</v>
      </c>
      <c r="S22" s="11" t="s">
        <v>8318</v>
      </c>
      <c r="T22" t="s">
        <v>8319</v>
      </c>
    </row>
    <row r="23" spans="1:20" ht="43.2" x14ac:dyDescent="0.3">
      <c r="A23" s="10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 s="15">
        <f t="shared" si="2"/>
        <v>41908.627187500002</v>
      </c>
      <c r="K23">
        <v>1409151789</v>
      </c>
      <c r="L23" s="15">
        <f t="shared" si="3"/>
        <v>41878.627187500002</v>
      </c>
      <c r="M23" t="b">
        <v>0</v>
      </c>
      <c r="N23">
        <v>101</v>
      </c>
      <c r="O23" t="b">
        <v>1</v>
      </c>
      <c r="P23" t="s">
        <v>8263</v>
      </c>
      <c r="Q23">
        <f t="shared" si="0"/>
        <v>109</v>
      </c>
      <c r="R23">
        <f t="shared" si="1"/>
        <v>199.9</v>
      </c>
      <c r="S23" s="11" t="s">
        <v>8318</v>
      </c>
      <c r="T23" t="s">
        <v>8319</v>
      </c>
    </row>
    <row r="24" spans="1:20" ht="28.8" x14ac:dyDescent="0.3">
      <c r="A24" s="10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 s="15">
        <f t="shared" si="2"/>
        <v>42005.332638888889</v>
      </c>
      <c r="K24">
        <v>1418766740</v>
      </c>
      <c r="L24" s="15">
        <f t="shared" si="3"/>
        <v>41989.91134259259</v>
      </c>
      <c r="M24" t="b">
        <v>0</v>
      </c>
      <c r="N24">
        <v>8</v>
      </c>
      <c r="O24" t="b">
        <v>1</v>
      </c>
      <c r="P24" t="s">
        <v>8263</v>
      </c>
      <c r="Q24">
        <f t="shared" si="0"/>
        <v>117</v>
      </c>
      <c r="R24">
        <f t="shared" si="1"/>
        <v>51.25</v>
      </c>
      <c r="S24" s="11" t="s">
        <v>8318</v>
      </c>
      <c r="T24" t="s">
        <v>8319</v>
      </c>
    </row>
    <row r="25" spans="1:20" ht="43.2" x14ac:dyDescent="0.3">
      <c r="A25" s="10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 s="15">
        <f t="shared" si="2"/>
        <v>42124.638888888891</v>
      </c>
      <c r="K25">
        <v>1428086501</v>
      </c>
      <c r="L25" s="15">
        <f t="shared" si="3"/>
        <v>42097.778946759259</v>
      </c>
      <c r="M25" t="b">
        <v>0</v>
      </c>
      <c r="N25">
        <v>23</v>
      </c>
      <c r="O25" t="b">
        <v>1</v>
      </c>
      <c r="P25" t="s">
        <v>8263</v>
      </c>
      <c r="Q25">
        <f t="shared" si="0"/>
        <v>119</v>
      </c>
      <c r="R25">
        <f t="shared" si="1"/>
        <v>103.04</v>
      </c>
      <c r="S25" s="11" t="s">
        <v>8318</v>
      </c>
      <c r="T25" t="s">
        <v>8319</v>
      </c>
    </row>
    <row r="26" spans="1:20" ht="28.8" x14ac:dyDescent="0.3">
      <c r="A26" s="10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 s="15">
        <f t="shared" si="2"/>
        <v>42262.818750000006</v>
      </c>
      <c r="K26">
        <v>1439494863</v>
      </c>
      <c r="L26" s="15">
        <f t="shared" si="3"/>
        <v>42229.820173611108</v>
      </c>
      <c r="M26" t="b">
        <v>0</v>
      </c>
      <c r="N26">
        <v>574</v>
      </c>
      <c r="O26" t="b">
        <v>1</v>
      </c>
      <c r="P26" t="s">
        <v>8263</v>
      </c>
      <c r="Q26">
        <f t="shared" si="0"/>
        <v>109</v>
      </c>
      <c r="R26">
        <f t="shared" si="1"/>
        <v>66.349999999999994</v>
      </c>
      <c r="S26" s="11" t="s">
        <v>8318</v>
      </c>
      <c r="T26" t="s">
        <v>8319</v>
      </c>
    </row>
    <row r="27" spans="1:20" ht="43.2" x14ac:dyDescent="0.3">
      <c r="A27" s="10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 s="15">
        <f t="shared" si="2"/>
        <v>42378.025011574078</v>
      </c>
      <c r="K27">
        <v>1447115761</v>
      </c>
      <c r="L27" s="15">
        <f t="shared" si="3"/>
        <v>42318.025011574078</v>
      </c>
      <c r="M27" t="b">
        <v>0</v>
      </c>
      <c r="N27">
        <v>14</v>
      </c>
      <c r="O27" t="b">
        <v>1</v>
      </c>
      <c r="P27" t="s">
        <v>8263</v>
      </c>
      <c r="Q27">
        <f t="shared" si="0"/>
        <v>133</v>
      </c>
      <c r="R27">
        <f t="shared" si="1"/>
        <v>57.14</v>
      </c>
      <c r="S27" s="11" t="s">
        <v>8318</v>
      </c>
      <c r="T27" t="s">
        <v>8319</v>
      </c>
    </row>
    <row r="28" spans="1:20" ht="43.2" x14ac:dyDescent="0.3">
      <c r="A28" s="10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 s="15">
        <f t="shared" si="2"/>
        <v>41868.515555555554</v>
      </c>
      <c r="K28">
        <v>1404822144</v>
      </c>
      <c r="L28" s="15">
        <f t="shared" si="3"/>
        <v>41828.515555555554</v>
      </c>
      <c r="M28" t="b">
        <v>0</v>
      </c>
      <c r="N28">
        <v>19</v>
      </c>
      <c r="O28" t="b">
        <v>1</v>
      </c>
      <c r="P28" t="s">
        <v>8263</v>
      </c>
      <c r="Q28">
        <f t="shared" si="0"/>
        <v>155</v>
      </c>
      <c r="R28">
        <f t="shared" si="1"/>
        <v>102.11</v>
      </c>
      <c r="S28" s="11" t="s">
        <v>8318</v>
      </c>
      <c r="T28" t="s">
        <v>8319</v>
      </c>
    </row>
    <row r="29" spans="1:20" ht="43.2" x14ac:dyDescent="0.3">
      <c r="A29" s="10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 s="15">
        <f t="shared" si="2"/>
        <v>41959.206400462965</v>
      </c>
      <c r="K29">
        <v>1413518233</v>
      </c>
      <c r="L29" s="15">
        <f t="shared" si="3"/>
        <v>41929.164733796293</v>
      </c>
      <c r="M29" t="b">
        <v>0</v>
      </c>
      <c r="N29">
        <v>150</v>
      </c>
      <c r="O29" t="b">
        <v>1</v>
      </c>
      <c r="P29" t="s">
        <v>8263</v>
      </c>
      <c r="Q29">
        <f t="shared" si="0"/>
        <v>112</v>
      </c>
      <c r="R29">
        <f t="shared" si="1"/>
        <v>148.97</v>
      </c>
      <c r="S29" s="11" t="s">
        <v>8318</v>
      </c>
      <c r="T29" t="s">
        <v>8319</v>
      </c>
    </row>
    <row r="30" spans="1:20" ht="28.8" x14ac:dyDescent="0.3">
      <c r="A30" s="1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 s="15">
        <f t="shared" si="2"/>
        <v>42354.96393518518</v>
      </c>
      <c r="K30">
        <v>1447715284</v>
      </c>
      <c r="L30" s="15">
        <f t="shared" si="3"/>
        <v>42324.96393518518</v>
      </c>
      <c r="M30" t="b">
        <v>0</v>
      </c>
      <c r="N30">
        <v>71</v>
      </c>
      <c r="O30" t="b">
        <v>1</v>
      </c>
      <c r="P30" t="s">
        <v>8263</v>
      </c>
      <c r="Q30">
        <f t="shared" si="0"/>
        <v>100</v>
      </c>
      <c r="R30">
        <f t="shared" si="1"/>
        <v>169.61</v>
      </c>
      <c r="S30" s="11" t="s">
        <v>8318</v>
      </c>
      <c r="T30" t="s">
        <v>8319</v>
      </c>
    </row>
    <row r="31" spans="1:20" ht="43.2" x14ac:dyDescent="0.3">
      <c r="A31" s="10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 s="15">
        <f t="shared" si="2"/>
        <v>41842.67324074074</v>
      </c>
      <c r="K31">
        <v>1403453368</v>
      </c>
      <c r="L31" s="15">
        <f t="shared" si="3"/>
        <v>41812.67324074074</v>
      </c>
      <c r="M31" t="b">
        <v>0</v>
      </c>
      <c r="N31">
        <v>117</v>
      </c>
      <c r="O31" t="b">
        <v>1</v>
      </c>
      <c r="P31" t="s">
        <v>8263</v>
      </c>
      <c r="Q31">
        <f t="shared" si="0"/>
        <v>123</v>
      </c>
      <c r="R31">
        <f t="shared" si="1"/>
        <v>31.62</v>
      </c>
      <c r="S31" s="11" t="s">
        <v>8318</v>
      </c>
      <c r="T31" t="s">
        <v>8319</v>
      </c>
    </row>
    <row r="32" spans="1:20" ht="43.2" x14ac:dyDescent="0.3">
      <c r="A32" s="10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 s="15">
        <f t="shared" si="2"/>
        <v>41872.292997685188</v>
      </c>
      <c r="K32">
        <v>1406012515</v>
      </c>
      <c r="L32" s="15">
        <f t="shared" si="3"/>
        <v>41842.292997685188</v>
      </c>
      <c r="M32" t="b">
        <v>0</v>
      </c>
      <c r="N32">
        <v>53</v>
      </c>
      <c r="O32" t="b">
        <v>1</v>
      </c>
      <c r="P32" t="s">
        <v>8263</v>
      </c>
      <c r="Q32">
        <f t="shared" si="0"/>
        <v>101</v>
      </c>
      <c r="R32">
        <f t="shared" si="1"/>
        <v>76.45</v>
      </c>
      <c r="S32" s="11" t="s">
        <v>8318</v>
      </c>
      <c r="T32" t="s">
        <v>8319</v>
      </c>
    </row>
    <row r="33" spans="1:20" ht="43.2" x14ac:dyDescent="0.3">
      <c r="A33" s="10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 s="15">
        <f t="shared" si="2"/>
        <v>42394.79206018518</v>
      </c>
      <c r="K33">
        <v>1452193234</v>
      </c>
      <c r="L33" s="15">
        <f t="shared" si="3"/>
        <v>42376.79206018518</v>
      </c>
      <c r="M33" t="b">
        <v>0</v>
      </c>
      <c r="N33">
        <v>1</v>
      </c>
      <c r="O33" t="b">
        <v>1</v>
      </c>
      <c r="P33" t="s">
        <v>8263</v>
      </c>
      <c r="Q33">
        <f t="shared" si="0"/>
        <v>100</v>
      </c>
      <c r="R33">
        <f t="shared" si="1"/>
        <v>13</v>
      </c>
      <c r="S33" s="11" t="s">
        <v>8318</v>
      </c>
      <c r="T33" t="s">
        <v>8319</v>
      </c>
    </row>
    <row r="34" spans="1:20" ht="57.6" x14ac:dyDescent="0.3">
      <c r="A34" s="10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 s="15">
        <f t="shared" si="2"/>
        <v>42503.165972222225</v>
      </c>
      <c r="K34">
        <v>1459523017</v>
      </c>
      <c r="L34" s="15">
        <f t="shared" si="3"/>
        <v>42461.627511574072</v>
      </c>
      <c r="M34" t="b">
        <v>0</v>
      </c>
      <c r="N34">
        <v>89</v>
      </c>
      <c r="O34" t="b">
        <v>1</v>
      </c>
      <c r="P34" t="s">
        <v>8263</v>
      </c>
      <c r="Q34">
        <f t="shared" si="0"/>
        <v>100</v>
      </c>
      <c r="R34">
        <f t="shared" si="1"/>
        <v>320.45</v>
      </c>
      <c r="S34" s="11" t="s">
        <v>8318</v>
      </c>
      <c r="T34" t="s">
        <v>8319</v>
      </c>
    </row>
    <row r="35" spans="1:20" ht="43.2" x14ac:dyDescent="0.3">
      <c r="A35" s="10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 s="15">
        <f t="shared" si="2"/>
        <v>42316.702557870376</v>
      </c>
      <c r="K35">
        <v>1444405901</v>
      </c>
      <c r="L35" s="15">
        <f t="shared" si="3"/>
        <v>42286.660891203705</v>
      </c>
      <c r="M35" t="b">
        <v>0</v>
      </c>
      <c r="N35">
        <v>64</v>
      </c>
      <c r="O35" t="b">
        <v>1</v>
      </c>
      <c r="P35" t="s">
        <v>8263</v>
      </c>
      <c r="Q35">
        <f t="shared" si="0"/>
        <v>102</v>
      </c>
      <c r="R35">
        <f t="shared" si="1"/>
        <v>83.75</v>
      </c>
      <c r="S35" s="11" t="s">
        <v>8318</v>
      </c>
      <c r="T35" t="s">
        <v>8319</v>
      </c>
    </row>
    <row r="36" spans="1:20" ht="43.2" x14ac:dyDescent="0.3">
      <c r="A36" s="10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 s="15">
        <f t="shared" si="2"/>
        <v>41856.321770833332</v>
      </c>
      <c r="K36">
        <v>1405928601</v>
      </c>
      <c r="L36" s="15">
        <f t="shared" si="3"/>
        <v>41841.321770833332</v>
      </c>
      <c r="M36" t="b">
        <v>0</v>
      </c>
      <c r="N36">
        <v>68</v>
      </c>
      <c r="O36" t="b">
        <v>1</v>
      </c>
      <c r="P36" t="s">
        <v>8263</v>
      </c>
      <c r="Q36">
        <f t="shared" si="0"/>
        <v>130</v>
      </c>
      <c r="R36">
        <f t="shared" si="1"/>
        <v>49.88</v>
      </c>
      <c r="S36" s="11" t="s">
        <v>8318</v>
      </c>
      <c r="T36" t="s">
        <v>8319</v>
      </c>
    </row>
    <row r="37" spans="1:20" ht="43.2" x14ac:dyDescent="0.3">
      <c r="A37" s="10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 s="15">
        <f t="shared" si="2"/>
        <v>42122</v>
      </c>
      <c r="K37">
        <v>1428130814</v>
      </c>
      <c r="L37" s="15">
        <f t="shared" si="3"/>
        <v>42098.291828703703</v>
      </c>
      <c r="M37" t="b">
        <v>0</v>
      </c>
      <c r="N37">
        <v>28</v>
      </c>
      <c r="O37" t="b">
        <v>1</v>
      </c>
      <c r="P37" t="s">
        <v>8263</v>
      </c>
      <c r="Q37">
        <f t="shared" si="0"/>
        <v>167</v>
      </c>
      <c r="R37">
        <f t="shared" si="1"/>
        <v>59.46</v>
      </c>
      <c r="S37" s="11" t="s">
        <v>8318</v>
      </c>
      <c r="T37" t="s">
        <v>8319</v>
      </c>
    </row>
    <row r="38" spans="1:20" ht="28.8" x14ac:dyDescent="0.3">
      <c r="A38" s="10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 s="15">
        <f t="shared" si="2"/>
        <v>42098.265335648146</v>
      </c>
      <c r="K38">
        <v>1425540125</v>
      </c>
      <c r="L38" s="15">
        <f t="shared" si="3"/>
        <v>42068.307002314818</v>
      </c>
      <c r="M38" t="b">
        <v>0</v>
      </c>
      <c r="N38">
        <v>44</v>
      </c>
      <c r="O38" t="b">
        <v>1</v>
      </c>
      <c r="P38" t="s">
        <v>8263</v>
      </c>
      <c r="Q38">
        <f t="shared" si="0"/>
        <v>142</v>
      </c>
      <c r="R38">
        <f t="shared" si="1"/>
        <v>193.84</v>
      </c>
      <c r="S38" s="11" t="s">
        <v>8318</v>
      </c>
      <c r="T38" t="s">
        <v>8319</v>
      </c>
    </row>
    <row r="39" spans="1:20" ht="43.2" x14ac:dyDescent="0.3">
      <c r="A39" s="10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 s="15">
        <f t="shared" si="2"/>
        <v>42062.693043981482</v>
      </c>
      <c r="K39">
        <v>1422463079</v>
      </c>
      <c r="L39" s="15">
        <f t="shared" si="3"/>
        <v>42032.693043981482</v>
      </c>
      <c r="M39" t="b">
        <v>0</v>
      </c>
      <c r="N39">
        <v>253</v>
      </c>
      <c r="O39" t="b">
        <v>1</v>
      </c>
      <c r="P39" t="s">
        <v>8263</v>
      </c>
      <c r="Q39">
        <f t="shared" si="0"/>
        <v>183</v>
      </c>
      <c r="R39">
        <f t="shared" si="1"/>
        <v>159.51</v>
      </c>
      <c r="S39" s="11" t="s">
        <v>8318</v>
      </c>
      <c r="T39" t="s">
        <v>8319</v>
      </c>
    </row>
    <row r="40" spans="1:20" ht="43.2" x14ac:dyDescent="0.3">
      <c r="A40" s="1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 s="15">
        <f t="shared" si="2"/>
        <v>41405.057222222218</v>
      </c>
      <c r="K40">
        <v>1365643344</v>
      </c>
      <c r="L40" s="15">
        <f t="shared" si="3"/>
        <v>41375.057222222218</v>
      </c>
      <c r="M40" t="b">
        <v>0</v>
      </c>
      <c r="N40">
        <v>66</v>
      </c>
      <c r="O40" t="b">
        <v>1</v>
      </c>
      <c r="P40" t="s">
        <v>8263</v>
      </c>
      <c r="Q40">
        <f t="shared" si="0"/>
        <v>110</v>
      </c>
      <c r="R40">
        <f t="shared" si="1"/>
        <v>41.68</v>
      </c>
      <c r="S40" s="11" t="s">
        <v>8318</v>
      </c>
      <c r="T40" t="s">
        <v>8319</v>
      </c>
    </row>
    <row r="41" spans="1:20" ht="57.6" x14ac:dyDescent="0.3">
      <c r="A41" s="10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 s="15">
        <f t="shared" si="2"/>
        <v>41784.957638888889</v>
      </c>
      <c r="K41">
        <v>1398388068</v>
      </c>
      <c r="L41" s="15">
        <f t="shared" si="3"/>
        <v>41754.047083333331</v>
      </c>
      <c r="M41" t="b">
        <v>0</v>
      </c>
      <c r="N41">
        <v>217</v>
      </c>
      <c r="O41" t="b">
        <v>1</v>
      </c>
      <c r="P41" t="s">
        <v>8263</v>
      </c>
      <c r="Q41">
        <f t="shared" si="0"/>
        <v>131</v>
      </c>
      <c r="R41">
        <f t="shared" si="1"/>
        <v>150.9</v>
      </c>
      <c r="S41" s="11" t="s">
        <v>8318</v>
      </c>
      <c r="T41" t="s">
        <v>8319</v>
      </c>
    </row>
    <row r="42" spans="1:20" ht="43.2" x14ac:dyDescent="0.3">
      <c r="A42" s="10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 s="15">
        <f t="shared" si="2"/>
        <v>41809.166666666664</v>
      </c>
      <c r="K42">
        <v>1401426488</v>
      </c>
      <c r="L42" s="15">
        <f t="shared" si="3"/>
        <v>41789.21398148148</v>
      </c>
      <c r="M42" t="b">
        <v>0</v>
      </c>
      <c r="N42">
        <v>16</v>
      </c>
      <c r="O42" t="b">
        <v>1</v>
      </c>
      <c r="P42" t="s">
        <v>8263</v>
      </c>
      <c r="Q42">
        <f t="shared" si="0"/>
        <v>101</v>
      </c>
      <c r="R42">
        <f t="shared" si="1"/>
        <v>126.69</v>
      </c>
      <c r="S42" s="11" t="s">
        <v>8318</v>
      </c>
      <c r="T42" t="s">
        <v>8319</v>
      </c>
    </row>
    <row r="43" spans="1:20" ht="43.2" x14ac:dyDescent="0.3">
      <c r="A43" s="10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 s="15">
        <f t="shared" si="2"/>
        <v>41917.568912037037</v>
      </c>
      <c r="K43">
        <v>1409924354</v>
      </c>
      <c r="L43" s="15">
        <f t="shared" si="3"/>
        <v>41887.568912037037</v>
      </c>
      <c r="M43" t="b">
        <v>0</v>
      </c>
      <c r="N43">
        <v>19</v>
      </c>
      <c r="O43" t="b">
        <v>1</v>
      </c>
      <c r="P43" t="s">
        <v>8263</v>
      </c>
      <c r="Q43">
        <f t="shared" si="0"/>
        <v>100</v>
      </c>
      <c r="R43">
        <f t="shared" si="1"/>
        <v>105.26</v>
      </c>
      <c r="S43" s="11" t="s">
        <v>8318</v>
      </c>
      <c r="T43" t="s">
        <v>8319</v>
      </c>
    </row>
    <row r="44" spans="1:20" ht="43.2" x14ac:dyDescent="0.3">
      <c r="A44" s="10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 s="15">
        <f t="shared" si="2"/>
        <v>42001.639189814814</v>
      </c>
      <c r="K44">
        <v>1417188026</v>
      </c>
      <c r="L44" s="15">
        <f t="shared" si="3"/>
        <v>41971.639189814814</v>
      </c>
      <c r="M44" t="b">
        <v>0</v>
      </c>
      <c r="N44">
        <v>169</v>
      </c>
      <c r="O44" t="b">
        <v>1</v>
      </c>
      <c r="P44" t="s">
        <v>8263</v>
      </c>
      <c r="Q44">
        <f t="shared" si="0"/>
        <v>142</v>
      </c>
      <c r="R44">
        <f t="shared" si="1"/>
        <v>117.51</v>
      </c>
      <c r="S44" s="11" t="s">
        <v>8318</v>
      </c>
      <c r="T44" t="s">
        <v>8319</v>
      </c>
    </row>
    <row r="45" spans="1:20" ht="43.2" x14ac:dyDescent="0.3">
      <c r="A45" s="10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 s="15">
        <f t="shared" si="2"/>
        <v>41833</v>
      </c>
      <c r="K45">
        <v>1402599486</v>
      </c>
      <c r="L45" s="15">
        <f t="shared" si="3"/>
        <v>41802.790347222224</v>
      </c>
      <c r="M45" t="b">
        <v>0</v>
      </c>
      <c r="N45">
        <v>263</v>
      </c>
      <c r="O45" t="b">
        <v>1</v>
      </c>
      <c r="P45" t="s">
        <v>8263</v>
      </c>
      <c r="Q45">
        <f t="shared" si="0"/>
        <v>309</v>
      </c>
      <c r="R45">
        <f t="shared" si="1"/>
        <v>117.36</v>
      </c>
      <c r="S45" s="11" t="s">
        <v>8318</v>
      </c>
      <c r="T45" t="s">
        <v>8319</v>
      </c>
    </row>
    <row r="46" spans="1:20" ht="57.6" x14ac:dyDescent="0.3">
      <c r="A46" s="10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 s="15">
        <f t="shared" si="2"/>
        <v>41919.098807870374</v>
      </c>
      <c r="K46">
        <v>1408760537</v>
      </c>
      <c r="L46" s="15">
        <f t="shared" si="3"/>
        <v>41874.098807870374</v>
      </c>
      <c r="M46" t="b">
        <v>0</v>
      </c>
      <c r="N46">
        <v>15</v>
      </c>
      <c r="O46" t="b">
        <v>1</v>
      </c>
      <c r="P46" t="s">
        <v>8263</v>
      </c>
      <c r="Q46">
        <f t="shared" si="0"/>
        <v>100</v>
      </c>
      <c r="R46">
        <f t="shared" si="1"/>
        <v>133.33000000000001</v>
      </c>
      <c r="S46" s="11" t="s">
        <v>8318</v>
      </c>
      <c r="T46" t="s">
        <v>8319</v>
      </c>
    </row>
    <row r="47" spans="1:20" ht="43.2" x14ac:dyDescent="0.3">
      <c r="A47" s="10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 s="15">
        <f t="shared" si="2"/>
        <v>42487.623923611114</v>
      </c>
      <c r="K47">
        <v>1459177107</v>
      </c>
      <c r="L47" s="15">
        <f t="shared" si="3"/>
        <v>42457.623923611114</v>
      </c>
      <c r="M47" t="b">
        <v>0</v>
      </c>
      <c r="N47">
        <v>61</v>
      </c>
      <c r="O47" t="b">
        <v>1</v>
      </c>
      <c r="P47" t="s">
        <v>8263</v>
      </c>
      <c r="Q47">
        <f t="shared" si="0"/>
        <v>120</v>
      </c>
      <c r="R47">
        <f t="shared" si="1"/>
        <v>98.36</v>
      </c>
      <c r="S47" s="11" t="s">
        <v>8318</v>
      </c>
      <c r="T47" t="s">
        <v>8319</v>
      </c>
    </row>
    <row r="48" spans="1:20" ht="43.2" x14ac:dyDescent="0.3">
      <c r="A48" s="10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 s="15">
        <f t="shared" si="2"/>
        <v>42353.964976851858</v>
      </c>
      <c r="K48">
        <v>1447628974</v>
      </c>
      <c r="L48" s="15">
        <f t="shared" si="3"/>
        <v>42323.964976851858</v>
      </c>
      <c r="M48" t="b">
        <v>0</v>
      </c>
      <c r="N48">
        <v>45</v>
      </c>
      <c r="O48" t="b">
        <v>1</v>
      </c>
      <c r="P48" t="s">
        <v>8263</v>
      </c>
      <c r="Q48">
        <f t="shared" si="0"/>
        <v>104</v>
      </c>
      <c r="R48">
        <f t="shared" si="1"/>
        <v>194.44</v>
      </c>
      <c r="S48" s="11" t="s">
        <v>8318</v>
      </c>
      <c r="T48" t="s">
        <v>8319</v>
      </c>
    </row>
    <row r="49" spans="1:20" ht="57.6" x14ac:dyDescent="0.3">
      <c r="A49" s="10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 s="15">
        <f t="shared" si="2"/>
        <v>41992.861192129625</v>
      </c>
      <c r="K49">
        <v>1413834007</v>
      </c>
      <c r="L49" s="15">
        <f t="shared" si="3"/>
        <v>41932.819525462961</v>
      </c>
      <c r="M49" t="b">
        <v>0</v>
      </c>
      <c r="N49">
        <v>70</v>
      </c>
      <c r="O49" t="b">
        <v>1</v>
      </c>
      <c r="P49" t="s">
        <v>8263</v>
      </c>
      <c r="Q49">
        <f t="shared" si="0"/>
        <v>108</v>
      </c>
      <c r="R49">
        <f t="shared" si="1"/>
        <v>76.87</v>
      </c>
      <c r="S49" s="11" t="s">
        <v>8318</v>
      </c>
      <c r="T49" t="s">
        <v>8319</v>
      </c>
    </row>
    <row r="50" spans="1:20" ht="43.2" x14ac:dyDescent="0.3">
      <c r="A50" s="1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 s="15">
        <f t="shared" si="2"/>
        <v>42064.5</v>
      </c>
      <c r="K50">
        <v>1422534260</v>
      </c>
      <c r="L50" s="15">
        <f t="shared" si="3"/>
        <v>42033.516898148147</v>
      </c>
      <c r="M50" t="b">
        <v>0</v>
      </c>
      <c r="N50">
        <v>38</v>
      </c>
      <c r="O50" t="b">
        <v>1</v>
      </c>
      <c r="P50" t="s">
        <v>8263</v>
      </c>
      <c r="Q50">
        <f t="shared" si="0"/>
        <v>108</v>
      </c>
      <c r="R50">
        <f t="shared" si="1"/>
        <v>56.82</v>
      </c>
      <c r="S50" s="11" t="s">
        <v>8318</v>
      </c>
      <c r="T50" t="s">
        <v>8319</v>
      </c>
    </row>
    <row r="51" spans="1:20" x14ac:dyDescent="0.3">
      <c r="A51" s="10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 s="15">
        <f t="shared" si="2"/>
        <v>42301.176446759258</v>
      </c>
      <c r="K51">
        <v>1443068045</v>
      </c>
      <c r="L51" s="15">
        <f t="shared" si="3"/>
        <v>42271.176446759258</v>
      </c>
      <c r="M51" t="b">
        <v>0</v>
      </c>
      <c r="N51">
        <v>87</v>
      </c>
      <c r="O51" t="b">
        <v>1</v>
      </c>
      <c r="P51" t="s">
        <v>8263</v>
      </c>
      <c r="Q51">
        <f t="shared" si="0"/>
        <v>100</v>
      </c>
      <c r="R51">
        <f t="shared" si="1"/>
        <v>137.93</v>
      </c>
      <c r="S51" s="11" t="s">
        <v>8318</v>
      </c>
      <c r="T51" t="s">
        <v>8319</v>
      </c>
    </row>
    <row r="52" spans="1:20" ht="43.2" x14ac:dyDescent="0.3">
      <c r="A52" s="10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 s="15">
        <f t="shared" si="2"/>
        <v>42034.708333333328</v>
      </c>
      <c r="K52">
        <v>1419271458</v>
      </c>
      <c r="L52" s="15">
        <f t="shared" si="3"/>
        <v>41995.752986111111</v>
      </c>
      <c r="M52" t="b">
        <v>0</v>
      </c>
      <c r="N52">
        <v>22</v>
      </c>
      <c r="O52" t="b">
        <v>1</v>
      </c>
      <c r="P52" t="s">
        <v>8263</v>
      </c>
      <c r="Q52">
        <f t="shared" si="0"/>
        <v>100</v>
      </c>
      <c r="R52">
        <f t="shared" si="1"/>
        <v>27.27</v>
      </c>
      <c r="S52" s="11" t="s">
        <v>8318</v>
      </c>
      <c r="T52" t="s">
        <v>8319</v>
      </c>
    </row>
    <row r="53" spans="1:20" ht="43.2" x14ac:dyDescent="0.3">
      <c r="A53" s="10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 s="15">
        <f t="shared" si="2"/>
        <v>42226.928668981483</v>
      </c>
      <c r="K53">
        <v>1436653037</v>
      </c>
      <c r="L53" s="15">
        <f t="shared" si="3"/>
        <v>42196.928668981483</v>
      </c>
      <c r="M53" t="b">
        <v>0</v>
      </c>
      <c r="N53">
        <v>119</v>
      </c>
      <c r="O53" t="b">
        <v>1</v>
      </c>
      <c r="P53" t="s">
        <v>8263</v>
      </c>
      <c r="Q53">
        <f t="shared" si="0"/>
        <v>128</v>
      </c>
      <c r="R53">
        <f t="shared" si="1"/>
        <v>118.34</v>
      </c>
      <c r="S53" s="11" t="s">
        <v>8318</v>
      </c>
      <c r="T53" t="s">
        <v>8319</v>
      </c>
    </row>
    <row r="54" spans="1:20" ht="43.2" x14ac:dyDescent="0.3">
      <c r="A54" s="10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 s="15">
        <f t="shared" si="2"/>
        <v>41837.701921296299</v>
      </c>
      <c r="K54">
        <v>1403023846</v>
      </c>
      <c r="L54" s="15">
        <f t="shared" si="3"/>
        <v>41807.701921296299</v>
      </c>
      <c r="M54" t="b">
        <v>0</v>
      </c>
      <c r="N54">
        <v>52</v>
      </c>
      <c r="O54" t="b">
        <v>1</v>
      </c>
      <c r="P54" t="s">
        <v>8263</v>
      </c>
      <c r="Q54">
        <f t="shared" si="0"/>
        <v>116</v>
      </c>
      <c r="R54">
        <f t="shared" si="1"/>
        <v>223.48</v>
      </c>
      <c r="S54" s="11" t="s">
        <v>8318</v>
      </c>
      <c r="T54" t="s">
        <v>8319</v>
      </c>
    </row>
    <row r="55" spans="1:20" ht="28.8" x14ac:dyDescent="0.3">
      <c r="A55" s="10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 s="15">
        <f t="shared" si="2"/>
        <v>41733.916666666664</v>
      </c>
      <c r="K55">
        <v>1395407445</v>
      </c>
      <c r="L55" s="15">
        <f t="shared" si="3"/>
        <v>41719.549131944441</v>
      </c>
      <c r="M55" t="b">
        <v>0</v>
      </c>
      <c r="N55">
        <v>117</v>
      </c>
      <c r="O55" t="b">
        <v>1</v>
      </c>
      <c r="P55" t="s">
        <v>8263</v>
      </c>
      <c r="Q55">
        <f t="shared" si="0"/>
        <v>110</v>
      </c>
      <c r="R55">
        <f t="shared" si="1"/>
        <v>28.11</v>
      </c>
      <c r="S55" s="11" t="s">
        <v>8318</v>
      </c>
      <c r="T55" t="s">
        <v>8319</v>
      </c>
    </row>
    <row r="56" spans="1:20" ht="57.6" x14ac:dyDescent="0.3">
      <c r="A56" s="10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 s="15">
        <f t="shared" si="2"/>
        <v>42363.713206018518</v>
      </c>
      <c r="K56">
        <v>1448471221</v>
      </c>
      <c r="L56" s="15">
        <f t="shared" si="3"/>
        <v>42333.713206018518</v>
      </c>
      <c r="M56" t="b">
        <v>0</v>
      </c>
      <c r="N56">
        <v>52</v>
      </c>
      <c r="O56" t="b">
        <v>1</v>
      </c>
      <c r="P56" t="s">
        <v>8263</v>
      </c>
      <c r="Q56">
        <f t="shared" si="0"/>
        <v>101</v>
      </c>
      <c r="R56">
        <f t="shared" si="1"/>
        <v>194.23</v>
      </c>
      <c r="S56" s="11" t="s">
        <v>8318</v>
      </c>
      <c r="T56" t="s">
        <v>8319</v>
      </c>
    </row>
    <row r="57" spans="1:20" ht="43.2" x14ac:dyDescent="0.3">
      <c r="A57" s="10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 s="15">
        <f t="shared" si="2"/>
        <v>42517.968935185185</v>
      </c>
      <c r="K57">
        <v>1462576516</v>
      </c>
      <c r="L57" s="15">
        <f t="shared" si="3"/>
        <v>42496.968935185185</v>
      </c>
      <c r="M57" t="b">
        <v>0</v>
      </c>
      <c r="N57">
        <v>86</v>
      </c>
      <c r="O57" t="b">
        <v>1</v>
      </c>
      <c r="P57" t="s">
        <v>8263</v>
      </c>
      <c r="Q57">
        <f t="shared" si="0"/>
        <v>129</v>
      </c>
      <c r="R57">
        <f t="shared" si="1"/>
        <v>128.94999999999999</v>
      </c>
      <c r="S57" s="11" t="s">
        <v>8318</v>
      </c>
      <c r="T57" t="s">
        <v>8319</v>
      </c>
    </row>
    <row r="58" spans="1:20" ht="28.8" x14ac:dyDescent="0.3">
      <c r="A58" s="10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 s="15">
        <f t="shared" si="2"/>
        <v>42163.666666666672</v>
      </c>
      <c r="K58">
        <v>1432559424</v>
      </c>
      <c r="L58" s="15">
        <f t="shared" si="3"/>
        <v>42149.548888888887</v>
      </c>
      <c r="M58" t="b">
        <v>0</v>
      </c>
      <c r="N58">
        <v>174</v>
      </c>
      <c r="O58" t="b">
        <v>1</v>
      </c>
      <c r="P58" t="s">
        <v>8263</v>
      </c>
      <c r="Q58">
        <f t="shared" si="0"/>
        <v>107</v>
      </c>
      <c r="R58">
        <f t="shared" si="1"/>
        <v>49.32</v>
      </c>
      <c r="S58" s="11" t="s">
        <v>8318</v>
      </c>
      <c r="T58" t="s">
        <v>8319</v>
      </c>
    </row>
    <row r="59" spans="1:20" ht="43.2" x14ac:dyDescent="0.3">
      <c r="A59" s="10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 s="15">
        <f t="shared" si="2"/>
        <v>42119.83289351852</v>
      </c>
      <c r="K59">
        <v>1427399962</v>
      </c>
      <c r="L59" s="15">
        <f t="shared" si="3"/>
        <v>42089.83289351852</v>
      </c>
      <c r="M59" t="b">
        <v>0</v>
      </c>
      <c r="N59">
        <v>69</v>
      </c>
      <c r="O59" t="b">
        <v>1</v>
      </c>
      <c r="P59" t="s">
        <v>8263</v>
      </c>
      <c r="Q59">
        <f t="shared" si="0"/>
        <v>102</v>
      </c>
      <c r="R59">
        <f t="shared" si="1"/>
        <v>221.52</v>
      </c>
      <c r="S59" s="11" t="s">
        <v>8318</v>
      </c>
      <c r="T59" t="s">
        <v>8319</v>
      </c>
    </row>
    <row r="60" spans="1:20" ht="43.2" x14ac:dyDescent="0.3">
      <c r="A60" s="1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 s="15">
        <f t="shared" si="2"/>
        <v>41962.786712962959</v>
      </c>
      <c r="K60">
        <v>1413827572</v>
      </c>
      <c r="L60" s="15">
        <f t="shared" si="3"/>
        <v>41932.745046296295</v>
      </c>
      <c r="M60" t="b">
        <v>0</v>
      </c>
      <c r="N60">
        <v>75</v>
      </c>
      <c r="O60" t="b">
        <v>1</v>
      </c>
      <c r="P60" t="s">
        <v>8263</v>
      </c>
      <c r="Q60">
        <f t="shared" si="0"/>
        <v>103</v>
      </c>
      <c r="R60">
        <f t="shared" si="1"/>
        <v>137.21</v>
      </c>
      <c r="S60" s="11" t="s">
        <v>8318</v>
      </c>
      <c r="T60" t="s">
        <v>8319</v>
      </c>
    </row>
    <row r="61" spans="1:20" ht="43.2" x14ac:dyDescent="0.3">
      <c r="A61" s="10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 s="15">
        <f t="shared" si="2"/>
        <v>42261.875</v>
      </c>
      <c r="K61">
        <v>1439530776</v>
      </c>
      <c r="L61" s="15">
        <f t="shared" si="3"/>
        <v>42230.23583333334</v>
      </c>
      <c r="M61" t="b">
        <v>0</v>
      </c>
      <c r="N61">
        <v>33</v>
      </c>
      <c r="O61" t="b">
        <v>1</v>
      </c>
      <c r="P61" t="s">
        <v>8263</v>
      </c>
      <c r="Q61">
        <f t="shared" si="0"/>
        <v>100</v>
      </c>
      <c r="R61">
        <f t="shared" si="1"/>
        <v>606.82000000000005</v>
      </c>
      <c r="S61" s="11" t="s">
        <v>8318</v>
      </c>
      <c r="T61" t="s">
        <v>8319</v>
      </c>
    </row>
    <row r="62" spans="1:20" ht="43.2" x14ac:dyDescent="0.3">
      <c r="A62" s="10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 s="15">
        <f t="shared" si="2"/>
        <v>41721</v>
      </c>
      <c r="K62">
        <v>1393882717</v>
      </c>
      <c r="L62" s="15">
        <f t="shared" si="3"/>
        <v>41701.901817129627</v>
      </c>
      <c r="M62" t="b">
        <v>0</v>
      </c>
      <c r="N62">
        <v>108</v>
      </c>
      <c r="O62" t="b">
        <v>1</v>
      </c>
      <c r="P62" t="s">
        <v>8264</v>
      </c>
      <c r="Q62">
        <f t="shared" si="0"/>
        <v>103</v>
      </c>
      <c r="R62">
        <f t="shared" si="1"/>
        <v>43.04</v>
      </c>
      <c r="S62" s="11" t="s">
        <v>8318</v>
      </c>
      <c r="T62" t="s">
        <v>8320</v>
      </c>
    </row>
    <row r="63" spans="1:20" ht="43.2" x14ac:dyDescent="0.3">
      <c r="A63" s="10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 s="15">
        <f t="shared" si="2"/>
        <v>41431.814317129632</v>
      </c>
      <c r="K63">
        <v>1368646357</v>
      </c>
      <c r="L63" s="15">
        <f t="shared" si="3"/>
        <v>41409.814317129632</v>
      </c>
      <c r="M63" t="b">
        <v>0</v>
      </c>
      <c r="N63">
        <v>23</v>
      </c>
      <c r="O63" t="b">
        <v>1</v>
      </c>
      <c r="P63" t="s">
        <v>8264</v>
      </c>
      <c r="Q63">
        <f t="shared" si="0"/>
        <v>148</v>
      </c>
      <c r="R63">
        <f t="shared" si="1"/>
        <v>322.39</v>
      </c>
      <c r="S63" s="11" t="s">
        <v>8318</v>
      </c>
      <c r="T63" t="s">
        <v>8320</v>
      </c>
    </row>
    <row r="64" spans="1:20" ht="43.2" x14ac:dyDescent="0.3">
      <c r="A64" s="10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 s="15">
        <f t="shared" si="2"/>
        <v>41336.799513888887</v>
      </c>
      <c r="K64">
        <v>1360177878</v>
      </c>
      <c r="L64" s="15">
        <f t="shared" si="3"/>
        <v>41311.799513888887</v>
      </c>
      <c r="M64" t="b">
        <v>0</v>
      </c>
      <c r="N64">
        <v>48</v>
      </c>
      <c r="O64" t="b">
        <v>1</v>
      </c>
      <c r="P64" t="s">
        <v>8264</v>
      </c>
      <c r="Q64">
        <f t="shared" si="0"/>
        <v>155</v>
      </c>
      <c r="R64">
        <f t="shared" si="1"/>
        <v>96.71</v>
      </c>
      <c r="S64" s="11" t="s">
        <v>8318</v>
      </c>
      <c r="T64" t="s">
        <v>8320</v>
      </c>
    </row>
    <row r="65" spans="1:20" ht="43.2" x14ac:dyDescent="0.3">
      <c r="A65" s="10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 s="15">
        <f t="shared" si="2"/>
        <v>41636.207638888889</v>
      </c>
      <c r="K65">
        <v>1386194013</v>
      </c>
      <c r="L65" s="15">
        <f t="shared" si="3"/>
        <v>41612.912187499998</v>
      </c>
      <c r="M65" t="b">
        <v>0</v>
      </c>
      <c r="N65">
        <v>64</v>
      </c>
      <c r="O65" t="b">
        <v>1</v>
      </c>
      <c r="P65" t="s">
        <v>8264</v>
      </c>
      <c r="Q65">
        <f t="shared" si="0"/>
        <v>114</v>
      </c>
      <c r="R65">
        <f t="shared" si="1"/>
        <v>35.47</v>
      </c>
      <c r="S65" s="11" t="s">
        <v>8318</v>
      </c>
      <c r="T65" t="s">
        <v>8320</v>
      </c>
    </row>
    <row r="66" spans="1:20" ht="43.2" x14ac:dyDescent="0.3">
      <c r="A66" s="10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 s="15">
        <f t="shared" si="2"/>
        <v>41463.01829861111</v>
      </c>
      <c r="K66">
        <v>1370651181</v>
      </c>
      <c r="L66" s="15">
        <f t="shared" si="3"/>
        <v>41433.01829861111</v>
      </c>
      <c r="M66" t="b">
        <v>0</v>
      </c>
      <c r="N66">
        <v>24</v>
      </c>
      <c r="O66" t="b">
        <v>1</v>
      </c>
      <c r="P66" t="s">
        <v>8264</v>
      </c>
      <c r="Q66">
        <f t="shared" ref="Q66:Q129" si="4">ROUND(E66/D66*100,0)</f>
        <v>173</v>
      </c>
      <c r="R66">
        <f t="shared" ref="R66:R129" si="5">IFERROR(ROUND(E66/N66,2),0)</f>
        <v>86.67</v>
      </c>
      <c r="S66" s="11" t="s">
        <v>8318</v>
      </c>
      <c r="T66" t="s">
        <v>8320</v>
      </c>
    </row>
    <row r="67" spans="1:20" ht="43.2" x14ac:dyDescent="0.3">
      <c r="A67" s="10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 s="15">
        <f t="shared" ref="J67:J130" si="6">(((I67/60)/60)/24)+DATE(1970,1,1)</f>
        <v>41862.249305555553</v>
      </c>
      <c r="K67">
        <v>1405453354</v>
      </c>
      <c r="L67" s="15">
        <f t="shared" ref="L67:L130" si="7">(((K67/60)/60)/24)+DATE(1970,1,1)</f>
        <v>41835.821226851855</v>
      </c>
      <c r="M67" t="b">
        <v>0</v>
      </c>
      <c r="N67">
        <v>57</v>
      </c>
      <c r="O67" t="b">
        <v>1</v>
      </c>
      <c r="P67" t="s">
        <v>8264</v>
      </c>
      <c r="Q67">
        <f t="shared" si="4"/>
        <v>108</v>
      </c>
      <c r="R67">
        <f t="shared" si="5"/>
        <v>132.05000000000001</v>
      </c>
      <c r="S67" s="11" t="s">
        <v>8318</v>
      </c>
      <c r="T67" t="s">
        <v>8320</v>
      </c>
    </row>
    <row r="68" spans="1:20" ht="28.8" x14ac:dyDescent="0.3">
      <c r="A68" s="10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 s="15">
        <f t="shared" si="6"/>
        <v>42569.849768518514</v>
      </c>
      <c r="K68">
        <v>1466281420</v>
      </c>
      <c r="L68" s="15">
        <f t="shared" si="7"/>
        <v>42539.849768518514</v>
      </c>
      <c r="M68" t="b">
        <v>0</v>
      </c>
      <c r="N68">
        <v>26</v>
      </c>
      <c r="O68" t="b">
        <v>1</v>
      </c>
      <c r="P68" t="s">
        <v>8264</v>
      </c>
      <c r="Q68">
        <f t="shared" si="4"/>
        <v>119</v>
      </c>
      <c r="R68">
        <f t="shared" si="5"/>
        <v>91.23</v>
      </c>
      <c r="S68" s="11" t="s">
        <v>8318</v>
      </c>
      <c r="T68" t="s">
        <v>8320</v>
      </c>
    </row>
    <row r="69" spans="1:20" ht="43.2" x14ac:dyDescent="0.3">
      <c r="A69" s="10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 s="15">
        <f t="shared" si="6"/>
        <v>41105.583379629628</v>
      </c>
      <c r="K69">
        <v>1339768804</v>
      </c>
      <c r="L69" s="15">
        <f t="shared" si="7"/>
        <v>41075.583379629628</v>
      </c>
      <c r="M69" t="b">
        <v>0</v>
      </c>
      <c r="N69">
        <v>20</v>
      </c>
      <c r="O69" t="b">
        <v>1</v>
      </c>
      <c r="P69" t="s">
        <v>8264</v>
      </c>
      <c r="Q69">
        <f t="shared" si="4"/>
        <v>116</v>
      </c>
      <c r="R69">
        <f t="shared" si="5"/>
        <v>116.25</v>
      </c>
      <c r="S69" s="11" t="s">
        <v>8318</v>
      </c>
      <c r="T69" t="s">
        <v>8320</v>
      </c>
    </row>
    <row r="70" spans="1:20" ht="57.6" x14ac:dyDescent="0.3">
      <c r="A70" s="1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 s="15">
        <f t="shared" si="6"/>
        <v>41693.569340277776</v>
      </c>
      <c r="K70">
        <v>1390570791</v>
      </c>
      <c r="L70" s="15">
        <f t="shared" si="7"/>
        <v>41663.569340277776</v>
      </c>
      <c r="M70" t="b">
        <v>0</v>
      </c>
      <c r="N70">
        <v>36</v>
      </c>
      <c r="O70" t="b">
        <v>1</v>
      </c>
      <c r="P70" t="s">
        <v>8264</v>
      </c>
      <c r="Q70">
        <f t="shared" si="4"/>
        <v>127</v>
      </c>
      <c r="R70">
        <f t="shared" si="5"/>
        <v>21.19</v>
      </c>
      <c r="S70" s="11" t="s">
        <v>8318</v>
      </c>
      <c r="T70" t="s">
        <v>8320</v>
      </c>
    </row>
    <row r="71" spans="1:20" ht="43.2" x14ac:dyDescent="0.3">
      <c r="A71" s="10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 s="15">
        <f t="shared" si="6"/>
        <v>40818.290972222225</v>
      </c>
      <c r="K71">
        <v>1314765025</v>
      </c>
      <c r="L71" s="15">
        <f t="shared" si="7"/>
        <v>40786.187789351854</v>
      </c>
      <c r="M71" t="b">
        <v>0</v>
      </c>
      <c r="N71">
        <v>178</v>
      </c>
      <c r="O71" t="b">
        <v>1</v>
      </c>
      <c r="P71" t="s">
        <v>8264</v>
      </c>
      <c r="Q71">
        <f t="shared" si="4"/>
        <v>111</v>
      </c>
      <c r="R71">
        <f t="shared" si="5"/>
        <v>62.33</v>
      </c>
      <c r="S71" s="11" t="s">
        <v>8318</v>
      </c>
      <c r="T71" t="s">
        <v>8320</v>
      </c>
    </row>
    <row r="72" spans="1:20" ht="43.2" x14ac:dyDescent="0.3">
      <c r="A72" s="10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 s="15">
        <f t="shared" si="6"/>
        <v>40790.896354166667</v>
      </c>
      <c r="K72">
        <v>1309987845</v>
      </c>
      <c r="L72" s="15">
        <f t="shared" si="7"/>
        <v>40730.896354166667</v>
      </c>
      <c r="M72" t="b">
        <v>0</v>
      </c>
      <c r="N72">
        <v>17</v>
      </c>
      <c r="O72" t="b">
        <v>1</v>
      </c>
      <c r="P72" t="s">
        <v>8264</v>
      </c>
      <c r="Q72">
        <f t="shared" si="4"/>
        <v>127</v>
      </c>
      <c r="R72">
        <f t="shared" si="5"/>
        <v>37.409999999999997</v>
      </c>
      <c r="S72" s="11" t="s">
        <v>8318</v>
      </c>
      <c r="T72" t="s">
        <v>8320</v>
      </c>
    </row>
    <row r="73" spans="1:20" ht="43.2" x14ac:dyDescent="0.3">
      <c r="A73" s="10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 s="15">
        <f t="shared" si="6"/>
        <v>41057.271493055552</v>
      </c>
      <c r="K73">
        <v>1333002657</v>
      </c>
      <c r="L73" s="15">
        <f t="shared" si="7"/>
        <v>40997.271493055552</v>
      </c>
      <c r="M73" t="b">
        <v>0</v>
      </c>
      <c r="N73">
        <v>32</v>
      </c>
      <c r="O73" t="b">
        <v>1</v>
      </c>
      <c r="P73" t="s">
        <v>8264</v>
      </c>
      <c r="Q73">
        <f t="shared" si="4"/>
        <v>124</v>
      </c>
      <c r="R73">
        <f t="shared" si="5"/>
        <v>69.72</v>
      </c>
      <c r="S73" s="11" t="s">
        <v>8318</v>
      </c>
      <c r="T73" t="s">
        <v>8320</v>
      </c>
    </row>
    <row r="74" spans="1:20" ht="43.2" x14ac:dyDescent="0.3">
      <c r="A74" s="10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 s="15">
        <f t="shared" si="6"/>
        <v>41228</v>
      </c>
      <c r="K74">
        <v>1351210481</v>
      </c>
      <c r="L74" s="15">
        <f t="shared" si="7"/>
        <v>41208.010196759256</v>
      </c>
      <c r="M74" t="b">
        <v>0</v>
      </c>
      <c r="N74">
        <v>41</v>
      </c>
      <c r="O74" t="b">
        <v>1</v>
      </c>
      <c r="P74" t="s">
        <v>8264</v>
      </c>
      <c r="Q74">
        <f t="shared" si="4"/>
        <v>108</v>
      </c>
      <c r="R74">
        <f t="shared" si="5"/>
        <v>58.17</v>
      </c>
      <c r="S74" s="11" t="s">
        <v>8318</v>
      </c>
      <c r="T74" t="s">
        <v>8320</v>
      </c>
    </row>
    <row r="75" spans="1:20" ht="43.2" x14ac:dyDescent="0.3">
      <c r="A75" s="10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 s="15">
        <f t="shared" si="6"/>
        <v>40666.165972222225</v>
      </c>
      <c r="K75">
        <v>1297620584</v>
      </c>
      <c r="L75" s="15">
        <f t="shared" si="7"/>
        <v>40587.75675925926</v>
      </c>
      <c r="M75" t="b">
        <v>0</v>
      </c>
      <c r="N75">
        <v>18</v>
      </c>
      <c r="O75" t="b">
        <v>1</v>
      </c>
      <c r="P75" t="s">
        <v>8264</v>
      </c>
      <c r="Q75">
        <f t="shared" si="4"/>
        <v>100</v>
      </c>
      <c r="R75">
        <f t="shared" si="5"/>
        <v>50</v>
      </c>
      <c r="S75" s="11" t="s">
        <v>8318</v>
      </c>
      <c r="T75" t="s">
        <v>8320</v>
      </c>
    </row>
    <row r="76" spans="1:20" ht="43.2" x14ac:dyDescent="0.3">
      <c r="A76" s="10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 s="15">
        <f t="shared" si="6"/>
        <v>42390.487210648149</v>
      </c>
      <c r="K76">
        <v>1450784495</v>
      </c>
      <c r="L76" s="15">
        <f t="shared" si="7"/>
        <v>42360.487210648149</v>
      </c>
      <c r="M76" t="b">
        <v>0</v>
      </c>
      <c r="N76">
        <v>29</v>
      </c>
      <c r="O76" t="b">
        <v>1</v>
      </c>
      <c r="P76" t="s">
        <v>8264</v>
      </c>
      <c r="Q76">
        <f t="shared" si="4"/>
        <v>113</v>
      </c>
      <c r="R76">
        <f t="shared" si="5"/>
        <v>19.47</v>
      </c>
      <c r="S76" s="11" t="s">
        <v>8318</v>
      </c>
      <c r="T76" t="s">
        <v>8320</v>
      </c>
    </row>
    <row r="77" spans="1:20" ht="43.2" x14ac:dyDescent="0.3">
      <c r="A77" s="10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 s="15">
        <f t="shared" si="6"/>
        <v>41387.209166666667</v>
      </c>
      <c r="K77">
        <v>1364101272</v>
      </c>
      <c r="L77" s="15">
        <f t="shared" si="7"/>
        <v>41357.209166666667</v>
      </c>
      <c r="M77" t="b">
        <v>0</v>
      </c>
      <c r="N77">
        <v>47</v>
      </c>
      <c r="O77" t="b">
        <v>1</v>
      </c>
      <c r="P77" t="s">
        <v>8264</v>
      </c>
      <c r="Q77">
        <f t="shared" si="4"/>
        <v>115</v>
      </c>
      <c r="R77">
        <f t="shared" si="5"/>
        <v>85.96</v>
      </c>
      <c r="S77" s="11" t="s">
        <v>8318</v>
      </c>
      <c r="T77" t="s">
        <v>8320</v>
      </c>
    </row>
    <row r="78" spans="1:20" ht="43.2" x14ac:dyDescent="0.3">
      <c r="A78" s="10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 s="15">
        <f t="shared" si="6"/>
        <v>40904.733310185184</v>
      </c>
      <c r="K78">
        <v>1319819758</v>
      </c>
      <c r="L78" s="15">
        <f t="shared" si="7"/>
        <v>40844.691643518519</v>
      </c>
      <c r="M78" t="b">
        <v>0</v>
      </c>
      <c r="N78">
        <v>15</v>
      </c>
      <c r="O78" t="b">
        <v>1</v>
      </c>
      <c r="P78" t="s">
        <v>8264</v>
      </c>
      <c r="Q78">
        <f t="shared" si="4"/>
        <v>153</v>
      </c>
      <c r="R78">
        <f t="shared" si="5"/>
        <v>30.67</v>
      </c>
      <c r="S78" s="11" t="s">
        <v>8318</v>
      </c>
      <c r="T78" t="s">
        <v>8320</v>
      </c>
    </row>
    <row r="79" spans="1:20" ht="43.2" x14ac:dyDescent="0.3">
      <c r="A79" s="10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 s="15">
        <f t="shared" si="6"/>
        <v>41050.124305555553</v>
      </c>
      <c r="K79">
        <v>1332991717</v>
      </c>
      <c r="L79" s="15">
        <f t="shared" si="7"/>
        <v>40997.144872685189</v>
      </c>
      <c r="M79" t="b">
        <v>0</v>
      </c>
      <c r="N79">
        <v>26</v>
      </c>
      <c r="O79" t="b">
        <v>1</v>
      </c>
      <c r="P79" t="s">
        <v>8264</v>
      </c>
      <c r="Q79">
        <f t="shared" si="4"/>
        <v>393</v>
      </c>
      <c r="R79">
        <f t="shared" si="5"/>
        <v>60.38</v>
      </c>
      <c r="S79" s="11" t="s">
        <v>8318</v>
      </c>
      <c r="T79" t="s">
        <v>8320</v>
      </c>
    </row>
    <row r="80" spans="1:20" ht="86.4" x14ac:dyDescent="0.3">
      <c r="A80" s="1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 s="15">
        <f t="shared" si="6"/>
        <v>42614.730567129634</v>
      </c>
      <c r="K80">
        <v>1471887121</v>
      </c>
      <c r="L80" s="15">
        <f t="shared" si="7"/>
        <v>42604.730567129634</v>
      </c>
      <c r="M80" t="b">
        <v>0</v>
      </c>
      <c r="N80">
        <v>35</v>
      </c>
      <c r="O80" t="b">
        <v>1</v>
      </c>
      <c r="P80" t="s">
        <v>8264</v>
      </c>
      <c r="Q80">
        <f t="shared" si="4"/>
        <v>2702</v>
      </c>
      <c r="R80">
        <f t="shared" si="5"/>
        <v>38.6</v>
      </c>
      <c r="S80" s="11" t="s">
        <v>8318</v>
      </c>
      <c r="T80" t="s">
        <v>8320</v>
      </c>
    </row>
    <row r="81" spans="1:20" ht="43.2" x14ac:dyDescent="0.3">
      <c r="A81" s="10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 s="15">
        <f t="shared" si="6"/>
        <v>41754.776539351849</v>
      </c>
      <c r="K81">
        <v>1395859093</v>
      </c>
      <c r="L81" s="15">
        <f t="shared" si="7"/>
        <v>41724.776539351849</v>
      </c>
      <c r="M81" t="b">
        <v>0</v>
      </c>
      <c r="N81">
        <v>41</v>
      </c>
      <c r="O81" t="b">
        <v>1</v>
      </c>
      <c r="P81" t="s">
        <v>8264</v>
      </c>
      <c r="Q81">
        <f t="shared" si="4"/>
        <v>127</v>
      </c>
      <c r="R81">
        <f t="shared" si="5"/>
        <v>40.270000000000003</v>
      </c>
      <c r="S81" s="11" t="s">
        <v>8318</v>
      </c>
      <c r="T81" t="s">
        <v>8320</v>
      </c>
    </row>
    <row r="82" spans="1:20" ht="43.2" x14ac:dyDescent="0.3">
      <c r="A82" s="10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 s="15">
        <f t="shared" si="6"/>
        <v>41618.083981481483</v>
      </c>
      <c r="K82">
        <v>1383616856</v>
      </c>
      <c r="L82" s="15">
        <f t="shared" si="7"/>
        <v>41583.083981481483</v>
      </c>
      <c r="M82" t="b">
        <v>0</v>
      </c>
      <c r="N82">
        <v>47</v>
      </c>
      <c r="O82" t="b">
        <v>1</v>
      </c>
      <c r="P82" t="s">
        <v>8264</v>
      </c>
      <c r="Q82">
        <f t="shared" si="4"/>
        <v>107</v>
      </c>
      <c r="R82">
        <f t="shared" si="5"/>
        <v>273.83</v>
      </c>
      <c r="S82" s="11" t="s">
        <v>8318</v>
      </c>
      <c r="T82" t="s">
        <v>8320</v>
      </c>
    </row>
    <row r="83" spans="1:20" ht="43.2" x14ac:dyDescent="0.3">
      <c r="A83" s="10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 s="15">
        <f t="shared" si="6"/>
        <v>41104.126388888886</v>
      </c>
      <c r="K83">
        <v>1341892127</v>
      </c>
      <c r="L83" s="15">
        <f t="shared" si="7"/>
        <v>41100.158877314818</v>
      </c>
      <c r="M83" t="b">
        <v>0</v>
      </c>
      <c r="N83">
        <v>28</v>
      </c>
      <c r="O83" t="b">
        <v>1</v>
      </c>
      <c r="P83" t="s">
        <v>8264</v>
      </c>
      <c r="Q83">
        <f t="shared" si="4"/>
        <v>198</v>
      </c>
      <c r="R83">
        <f t="shared" si="5"/>
        <v>53.04</v>
      </c>
      <c r="S83" s="11" t="s">
        <v>8318</v>
      </c>
      <c r="T83" t="s">
        <v>8320</v>
      </c>
    </row>
    <row r="84" spans="1:20" ht="43.2" x14ac:dyDescent="0.3">
      <c r="A84" s="10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 s="15">
        <f t="shared" si="6"/>
        <v>40825.820150462961</v>
      </c>
      <c r="K84">
        <v>1315597261</v>
      </c>
      <c r="L84" s="15">
        <f t="shared" si="7"/>
        <v>40795.820150462961</v>
      </c>
      <c r="M84" t="b">
        <v>0</v>
      </c>
      <c r="N84">
        <v>100</v>
      </c>
      <c r="O84" t="b">
        <v>1</v>
      </c>
      <c r="P84" t="s">
        <v>8264</v>
      </c>
      <c r="Q84">
        <f t="shared" si="4"/>
        <v>100</v>
      </c>
      <c r="R84">
        <f t="shared" si="5"/>
        <v>40.01</v>
      </c>
      <c r="S84" s="11" t="s">
        <v>8318</v>
      </c>
      <c r="T84" t="s">
        <v>8320</v>
      </c>
    </row>
    <row r="85" spans="1:20" ht="43.2" x14ac:dyDescent="0.3">
      <c r="A85" s="10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 s="15">
        <f t="shared" si="6"/>
        <v>42057.479166666672</v>
      </c>
      <c r="K85">
        <v>1423320389</v>
      </c>
      <c r="L85" s="15">
        <f t="shared" si="7"/>
        <v>42042.615613425922</v>
      </c>
      <c r="M85" t="b">
        <v>0</v>
      </c>
      <c r="N85">
        <v>13</v>
      </c>
      <c r="O85" t="b">
        <v>1</v>
      </c>
      <c r="P85" t="s">
        <v>8264</v>
      </c>
      <c r="Q85">
        <f t="shared" si="4"/>
        <v>103</v>
      </c>
      <c r="R85">
        <f t="shared" si="5"/>
        <v>15.77</v>
      </c>
      <c r="S85" s="11" t="s">
        <v>8318</v>
      </c>
      <c r="T85" t="s">
        <v>8320</v>
      </c>
    </row>
    <row r="86" spans="1:20" ht="43.2" x14ac:dyDescent="0.3">
      <c r="A86" s="10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 s="15">
        <f t="shared" si="6"/>
        <v>40678.757939814815</v>
      </c>
      <c r="K86">
        <v>1302891086</v>
      </c>
      <c r="L86" s="15">
        <f t="shared" si="7"/>
        <v>40648.757939814815</v>
      </c>
      <c r="M86" t="b">
        <v>0</v>
      </c>
      <c r="N86">
        <v>7</v>
      </c>
      <c r="O86" t="b">
        <v>1</v>
      </c>
      <c r="P86" t="s">
        <v>8264</v>
      </c>
      <c r="Q86">
        <f t="shared" si="4"/>
        <v>100</v>
      </c>
      <c r="R86">
        <f t="shared" si="5"/>
        <v>71.430000000000007</v>
      </c>
      <c r="S86" s="11" t="s">
        <v>8318</v>
      </c>
      <c r="T86" t="s">
        <v>8320</v>
      </c>
    </row>
    <row r="87" spans="1:20" ht="43.2" x14ac:dyDescent="0.3">
      <c r="A87" s="10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 s="15">
        <f t="shared" si="6"/>
        <v>40809.125428240739</v>
      </c>
      <c r="K87">
        <v>1314154837</v>
      </c>
      <c r="L87" s="15">
        <f t="shared" si="7"/>
        <v>40779.125428240739</v>
      </c>
      <c r="M87" t="b">
        <v>0</v>
      </c>
      <c r="N87">
        <v>21</v>
      </c>
      <c r="O87" t="b">
        <v>1</v>
      </c>
      <c r="P87" t="s">
        <v>8264</v>
      </c>
      <c r="Q87">
        <f t="shared" si="4"/>
        <v>126</v>
      </c>
      <c r="R87">
        <f t="shared" si="5"/>
        <v>71.709999999999994</v>
      </c>
      <c r="S87" s="11" t="s">
        <v>8318</v>
      </c>
      <c r="T87" t="s">
        <v>8320</v>
      </c>
    </row>
    <row r="88" spans="1:20" ht="57.6" x14ac:dyDescent="0.3">
      <c r="A88" s="10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 s="15">
        <f t="shared" si="6"/>
        <v>42365.59774305555</v>
      </c>
      <c r="K88">
        <v>1444828845</v>
      </c>
      <c r="L88" s="15">
        <f t="shared" si="7"/>
        <v>42291.556076388893</v>
      </c>
      <c r="M88" t="b">
        <v>0</v>
      </c>
      <c r="N88">
        <v>17</v>
      </c>
      <c r="O88" t="b">
        <v>1</v>
      </c>
      <c r="P88" t="s">
        <v>8264</v>
      </c>
      <c r="Q88">
        <f t="shared" si="4"/>
        <v>106</v>
      </c>
      <c r="R88">
        <f t="shared" si="5"/>
        <v>375.76</v>
      </c>
      <c r="S88" s="11" t="s">
        <v>8318</v>
      </c>
      <c r="T88" t="s">
        <v>8320</v>
      </c>
    </row>
    <row r="89" spans="1:20" ht="43.2" x14ac:dyDescent="0.3">
      <c r="A89" s="10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 s="15">
        <f t="shared" si="6"/>
        <v>40332.070138888892</v>
      </c>
      <c r="K89">
        <v>1274705803</v>
      </c>
      <c r="L89" s="15">
        <f t="shared" si="7"/>
        <v>40322.53938657407</v>
      </c>
      <c r="M89" t="b">
        <v>0</v>
      </c>
      <c r="N89">
        <v>25</v>
      </c>
      <c r="O89" t="b">
        <v>1</v>
      </c>
      <c r="P89" t="s">
        <v>8264</v>
      </c>
      <c r="Q89">
        <f t="shared" si="4"/>
        <v>105</v>
      </c>
      <c r="R89">
        <f t="shared" si="5"/>
        <v>104.6</v>
      </c>
      <c r="S89" s="11" t="s">
        <v>8318</v>
      </c>
      <c r="T89" t="s">
        <v>8320</v>
      </c>
    </row>
    <row r="90" spans="1:20" ht="43.2" x14ac:dyDescent="0.3">
      <c r="A90" s="1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 s="15">
        <f t="shared" si="6"/>
        <v>41812.65892361111</v>
      </c>
      <c r="K90">
        <v>1401205731</v>
      </c>
      <c r="L90" s="15">
        <f t="shared" si="7"/>
        <v>41786.65892361111</v>
      </c>
      <c r="M90" t="b">
        <v>0</v>
      </c>
      <c r="N90">
        <v>60</v>
      </c>
      <c r="O90" t="b">
        <v>1</v>
      </c>
      <c r="P90" t="s">
        <v>8264</v>
      </c>
      <c r="Q90">
        <f t="shared" si="4"/>
        <v>103</v>
      </c>
      <c r="R90">
        <f t="shared" si="5"/>
        <v>60</v>
      </c>
      <c r="S90" s="11" t="s">
        <v>8318</v>
      </c>
      <c r="T90" t="s">
        <v>8320</v>
      </c>
    </row>
    <row r="91" spans="1:20" ht="43.2" x14ac:dyDescent="0.3">
      <c r="A91" s="10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 s="15">
        <f t="shared" si="6"/>
        <v>41427.752222222225</v>
      </c>
      <c r="K91">
        <v>1368036192</v>
      </c>
      <c r="L91" s="15">
        <f t="shared" si="7"/>
        <v>41402.752222222225</v>
      </c>
      <c r="M91" t="b">
        <v>0</v>
      </c>
      <c r="N91">
        <v>56</v>
      </c>
      <c r="O91" t="b">
        <v>1</v>
      </c>
      <c r="P91" t="s">
        <v>8264</v>
      </c>
      <c r="Q91">
        <f t="shared" si="4"/>
        <v>115</v>
      </c>
      <c r="R91">
        <f t="shared" si="5"/>
        <v>123.29</v>
      </c>
      <c r="S91" s="11" t="s">
        <v>8318</v>
      </c>
      <c r="T91" t="s">
        <v>8320</v>
      </c>
    </row>
    <row r="92" spans="1:20" ht="28.8" x14ac:dyDescent="0.3">
      <c r="A92" s="10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 s="15">
        <f t="shared" si="6"/>
        <v>40736.297442129631</v>
      </c>
      <c r="K92">
        <v>1307862499</v>
      </c>
      <c r="L92" s="15">
        <f t="shared" si="7"/>
        <v>40706.297442129631</v>
      </c>
      <c r="M92" t="b">
        <v>0</v>
      </c>
      <c r="N92">
        <v>16</v>
      </c>
      <c r="O92" t="b">
        <v>1</v>
      </c>
      <c r="P92" t="s">
        <v>8264</v>
      </c>
      <c r="Q92">
        <f t="shared" si="4"/>
        <v>100</v>
      </c>
      <c r="R92">
        <f t="shared" si="5"/>
        <v>31.38</v>
      </c>
      <c r="S92" s="11" t="s">
        <v>8318</v>
      </c>
      <c r="T92" t="s">
        <v>8320</v>
      </c>
    </row>
    <row r="93" spans="1:20" ht="43.2" x14ac:dyDescent="0.3">
      <c r="A93" s="10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 s="15">
        <f t="shared" si="6"/>
        <v>40680.402361111112</v>
      </c>
      <c r="K93">
        <v>1300354764</v>
      </c>
      <c r="L93" s="15">
        <f t="shared" si="7"/>
        <v>40619.402361111112</v>
      </c>
      <c r="M93" t="b">
        <v>0</v>
      </c>
      <c r="N93">
        <v>46</v>
      </c>
      <c r="O93" t="b">
        <v>1</v>
      </c>
      <c r="P93" t="s">
        <v>8264</v>
      </c>
      <c r="Q93">
        <f t="shared" si="4"/>
        <v>120</v>
      </c>
      <c r="R93">
        <f t="shared" si="5"/>
        <v>78.260000000000005</v>
      </c>
      <c r="S93" s="11" t="s">
        <v>8318</v>
      </c>
      <c r="T93" t="s">
        <v>8320</v>
      </c>
    </row>
    <row r="94" spans="1:20" ht="43.2" x14ac:dyDescent="0.3">
      <c r="A94" s="10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 s="15">
        <f t="shared" si="6"/>
        <v>42767.333333333328</v>
      </c>
      <c r="K94">
        <v>1481949983</v>
      </c>
      <c r="L94" s="15">
        <f t="shared" si="7"/>
        <v>42721.198877314819</v>
      </c>
      <c r="M94" t="b">
        <v>0</v>
      </c>
      <c r="N94">
        <v>43</v>
      </c>
      <c r="O94" t="b">
        <v>1</v>
      </c>
      <c r="P94" t="s">
        <v>8264</v>
      </c>
      <c r="Q94">
        <f t="shared" si="4"/>
        <v>105</v>
      </c>
      <c r="R94">
        <f t="shared" si="5"/>
        <v>122.33</v>
      </c>
      <c r="S94" s="11" t="s">
        <v>8318</v>
      </c>
      <c r="T94" t="s">
        <v>8320</v>
      </c>
    </row>
    <row r="95" spans="1:20" ht="57.6" x14ac:dyDescent="0.3">
      <c r="A95" s="10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 s="15">
        <f t="shared" si="6"/>
        <v>41093.875</v>
      </c>
      <c r="K95">
        <v>1338928537</v>
      </c>
      <c r="L95" s="15">
        <f t="shared" si="7"/>
        <v>41065.858067129629</v>
      </c>
      <c r="M95" t="b">
        <v>0</v>
      </c>
      <c r="N95">
        <v>15</v>
      </c>
      <c r="O95" t="b">
        <v>1</v>
      </c>
      <c r="P95" t="s">
        <v>8264</v>
      </c>
      <c r="Q95">
        <f t="shared" si="4"/>
        <v>111</v>
      </c>
      <c r="R95">
        <f t="shared" si="5"/>
        <v>73.73</v>
      </c>
      <c r="S95" s="11" t="s">
        <v>8318</v>
      </c>
      <c r="T95" t="s">
        <v>8320</v>
      </c>
    </row>
    <row r="96" spans="1:20" ht="43.2" x14ac:dyDescent="0.3">
      <c r="A96" s="10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 s="15">
        <f t="shared" si="6"/>
        <v>41736.717847222222</v>
      </c>
      <c r="K96">
        <v>1395162822</v>
      </c>
      <c r="L96" s="15">
        <f t="shared" si="7"/>
        <v>41716.717847222222</v>
      </c>
      <c r="M96" t="b">
        <v>0</v>
      </c>
      <c r="N96">
        <v>12</v>
      </c>
      <c r="O96" t="b">
        <v>1</v>
      </c>
      <c r="P96" t="s">
        <v>8264</v>
      </c>
      <c r="Q96">
        <f t="shared" si="4"/>
        <v>104</v>
      </c>
      <c r="R96">
        <f t="shared" si="5"/>
        <v>21.67</v>
      </c>
      <c r="S96" s="11" t="s">
        <v>8318</v>
      </c>
      <c r="T96" t="s">
        <v>8320</v>
      </c>
    </row>
    <row r="97" spans="1:20" ht="43.2" x14ac:dyDescent="0.3">
      <c r="A97" s="10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 s="15">
        <f t="shared" si="6"/>
        <v>40965.005104166667</v>
      </c>
      <c r="K97">
        <v>1327622841</v>
      </c>
      <c r="L97" s="15">
        <f t="shared" si="7"/>
        <v>40935.005104166667</v>
      </c>
      <c r="M97" t="b">
        <v>0</v>
      </c>
      <c r="N97">
        <v>21</v>
      </c>
      <c r="O97" t="b">
        <v>1</v>
      </c>
      <c r="P97" t="s">
        <v>8264</v>
      </c>
      <c r="Q97">
        <f t="shared" si="4"/>
        <v>131</v>
      </c>
      <c r="R97">
        <f t="shared" si="5"/>
        <v>21.9</v>
      </c>
      <c r="S97" s="11" t="s">
        <v>8318</v>
      </c>
      <c r="T97" t="s">
        <v>8320</v>
      </c>
    </row>
    <row r="98" spans="1:20" ht="57.6" x14ac:dyDescent="0.3">
      <c r="A98" s="10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 s="15">
        <f t="shared" si="6"/>
        <v>40391.125</v>
      </c>
      <c r="K98">
        <v>1274889241</v>
      </c>
      <c r="L98" s="15">
        <f t="shared" si="7"/>
        <v>40324.662511574075</v>
      </c>
      <c r="M98" t="b">
        <v>0</v>
      </c>
      <c r="N98">
        <v>34</v>
      </c>
      <c r="O98" t="b">
        <v>1</v>
      </c>
      <c r="P98" t="s">
        <v>8264</v>
      </c>
      <c r="Q98">
        <f t="shared" si="4"/>
        <v>115</v>
      </c>
      <c r="R98">
        <f t="shared" si="5"/>
        <v>50.59</v>
      </c>
      <c r="S98" s="11" t="s">
        <v>8318</v>
      </c>
      <c r="T98" t="s">
        <v>8320</v>
      </c>
    </row>
    <row r="99" spans="1:20" ht="43.2" x14ac:dyDescent="0.3">
      <c r="A99" s="10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 s="15">
        <f t="shared" si="6"/>
        <v>40736.135208333333</v>
      </c>
      <c r="K99">
        <v>1307848482</v>
      </c>
      <c r="L99" s="15">
        <f t="shared" si="7"/>
        <v>40706.135208333333</v>
      </c>
      <c r="M99" t="b">
        <v>0</v>
      </c>
      <c r="N99">
        <v>8</v>
      </c>
      <c r="O99" t="b">
        <v>1</v>
      </c>
      <c r="P99" t="s">
        <v>8264</v>
      </c>
      <c r="Q99">
        <f t="shared" si="4"/>
        <v>106</v>
      </c>
      <c r="R99">
        <f t="shared" si="5"/>
        <v>53.13</v>
      </c>
      <c r="S99" s="11" t="s">
        <v>8318</v>
      </c>
      <c r="T99" t="s">
        <v>8320</v>
      </c>
    </row>
    <row r="100" spans="1:20" ht="43.2" x14ac:dyDescent="0.3">
      <c r="A100" s="1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 s="15">
        <f t="shared" si="6"/>
        <v>41250.979166666664</v>
      </c>
      <c r="K100">
        <v>1351796674</v>
      </c>
      <c r="L100" s="15">
        <f t="shared" si="7"/>
        <v>41214.79483796296</v>
      </c>
      <c r="M100" t="b">
        <v>0</v>
      </c>
      <c r="N100">
        <v>60</v>
      </c>
      <c r="O100" t="b">
        <v>1</v>
      </c>
      <c r="P100" t="s">
        <v>8264</v>
      </c>
      <c r="Q100">
        <f t="shared" si="4"/>
        <v>106</v>
      </c>
      <c r="R100">
        <f t="shared" si="5"/>
        <v>56.67</v>
      </c>
      <c r="S100" s="11" t="s">
        <v>8318</v>
      </c>
      <c r="T100" t="s">
        <v>8320</v>
      </c>
    </row>
    <row r="101" spans="1:20" ht="28.8" x14ac:dyDescent="0.3">
      <c r="A101" s="10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 s="15">
        <f t="shared" si="6"/>
        <v>41661.902766203704</v>
      </c>
      <c r="K101">
        <v>1387834799</v>
      </c>
      <c r="L101" s="15">
        <f t="shared" si="7"/>
        <v>41631.902766203704</v>
      </c>
      <c r="M101" t="b">
        <v>0</v>
      </c>
      <c r="N101">
        <v>39</v>
      </c>
      <c r="O101" t="b">
        <v>1</v>
      </c>
      <c r="P101" t="s">
        <v>8264</v>
      </c>
      <c r="Q101">
        <f t="shared" si="4"/>
        <v>106</v>
      </c>
      <c r="R101">
        <f t="shared" si="5"/>
        <v>40.78</v>
      </c>
      <c r="S101" s="11" t="s">
        <v>8318</v>
      </c>
      <c r="T101" t="s">
        <v>8320</v>
      </c>
    </row>
    <row r="102" spans="1:20" ht="43.2" x14ac:dyDescent="0.3">
      <c r="A102" s="10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 s="15">
        <f t="shared" si="6"/>
        <v>41217.794976851852</v>
      </c>
      <c r="K102">
        <v>1350324286</v>
      </c>
      <c r="L102" s="15">
        <f t="shared" si="7"/>
        <v>41197.753310185188</v>
      </c>
      <c r="M102" t="b">
        <v>0</v>
      </c>
      <c r="N102">
        <v>26</v>
      </c>
      <c r="O102" t="b">
        <v>1</v>
      </c>
      <c r="P102" t="s">
        <v>8264</v>
      </c>
      <c r="Q102">
        <f t="shared" si="4"/>
        <v>100</v>
      </c>
      <c r="R102">
        <f t="shared" si="5"/>
        <v>192.31</v>
      </c>
      <c r="S102" s="11" t="s">
        <v>8318</v>
      </c>
      <c r="T102" t="s">
        <v>8320</v>
      </c>
    </row>
    <row r="103" spans="1:20" ht="43.2" x14ac:dyDescent="0.3">
      <c r="A103" s="10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 s="15">
        <f t="shared" si="6"/>
        <v>41298.776736111111</v>
      </c>
      <c r="K103">
        <v>1356979110</v>
      </c>
      <c r="L103" s="15">
        <f t="shared" si="7"/>
        <v>41274.776736111111</v>
      </c>
      <c r="M103" t="b">
        <v>0</v>
      </c>
      <c r="N103">
        <v>35</v>
      </c>
      <c r="O103" t="b">
        <v>1</v>
      </c>
      <c r="P103" t="s">
        <v>8264</v>
      </c>
      <c r="Q103">
        <f t="shared" si="4"/>
        <v>100</v>
      </c>
      <c r="R103">
        <f t="shared" si="5"/>
        <v>100</v>
      </c>
      <c r="S103" s="11" t="s">
        <v>8318</v>
      </c>
      <c r="T103" t="s">
        <v>8320</v>
      </c>
    </row>
    <row r="104" spans="1:20" ht="43.2" x14ac:dyDescent="0.3">
      <c r="A104" s="10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 s="15">
        <f t="shared" si="6"/>
        <v>40535.131168981483</v>
      </c>
      <c r="K104">
        <v>1290481733</v>
      </c>
      <c r="L104" s="15">
        <f t="shared" si="7"/>
        <v>40505.131168981483</v>
      </c>
      <c r="M104" t="b">
        <v>0</v>
      </c>
      <c r="N104">
        <v>65</v>
      </c>
      <c r="O104" t="b">
        <v>1</v>
      </c>
      <c r="P104" t="s">
        <v>8264</v>
      </c>
      <c r="Q104">
        <f t="shared" si="4"/>
        <v>128</v>
      </c>
      <c r="R104">
        <f t="shared" si="5"/>
        <v>117.92</v>
      </c>
      <c r="S104" s="11" t="s">
        <v>8318</v>
      </c>
      <c r="T104" t="s">
        <v>8320</v>
      </c>
    </row>
    <row r="105" spans="1:20" ht="43.2" x14ac:dyDescent="0.3">
      <c r="A105" s="10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 s="15">
        <f t="shared" si="6"/>
        <v>41705.805902777778</v>
      </c>
      <c r="K105">
        <v>1392232830</v>
      </c>
      <c r="L105" s="15">
        <f t="shared" si="7"/>
        <v>41682.805902777778</v>
      </c>
      <c r="M105" t="b">
        <v>0</v>
      </c>
      <c r="N105">
        <v>49</v>
      </c>
      <c r="O105" t="b">
        <v>1</v>
      </c>
      <c r="P105" t="s">
        <v>8264</v>
      </c>
      <c r="Q105">
        <f t="shared" si="4"/>
        <v>105</v>
      </c>
      <c r="R105">
        <f t="shared" si="5"/>
        <v>27.9</v>
      </c>
      <c r="S105" s="11" t="s">
        <v>8318</v>
      </c>
      <c r="T105" t="s">
        <v>8320</v>
      </c>
    </row>
    <row r="106" spans="1:20" ht="28.8" x14ac:dyDescent="0.3">
      <c r="A106" s="10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 s="15">
        <f t="shared" si="6"/>
        <v>40636.041666666664</v>
      </c>
      <c r="K106">
        <v>1299775266</v>
      </c>
      <c r="L106" s="15">
        <f t="shared" si="7"/>
        <v>40612.695208333331</v>
      </c>
      <c r="M106" t="b">
        <v>0</v>
      </c>
      <c r="N106">
        <v>10</v>
      </c>
      <c r="O106" t="b">
        <v>1</v>
      </c>
      <c r="P106" t="s">
        <v>8264</v>
      </c>
      <c r="Q106">
        <f t="shared" si="4"/>
        <v>120</v>
      </c>
      <c r="R106">
        <f t="shared" si="5"/>
        <v>60</v>
      </c>
      <c r="S106" s="11" t="s">
        <v>8318</v>
      </c>
      <c r="T106" t="s">
        <v>8320</v>
      </c>
    </row>
    <row r="107" spans="1:20" ht="43.2" x14ac:dyDescent="0.3">
      <c r="A107" s="10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 s="15">
        <f t="shared" si="6"/>
        <v>42504</v>
      </c>
      <c r="K107">
        <v>1461605020</v>
      </c>
      <c r="L107" s="15">
        <f t="shared" si="7"/>
        <v>42485.724768518514</v>
      </c>
      <c r="M107" t="b">
        <v>0</v>
      </c>
      <c r="N107">
        <v>60</v>
      </c>
      <c r="O107" t="b">
        <v>1</v>
      </c>
      <c r="P107" t="s">
        <v>8264</v>
      </c>
      <c r="Q107">
        <f t="shared" si="4"/>
        <v>107</v>
      </c>
      <c r="R107">
        <f t="shared" si="5"/>
        <v>39.380000000000003</v>
      </c>
      <c r="S107" s="11" t="s">
        <v>8318</v>
      </c>
      <c r="T107" t="s">
        <v>8320</v>
      </c>
    </row>
    <row r="108" spans="1:20" x14ac:dyDescent="0.3">
      <c r="A108" s="10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 s="15">
        <f t="shared" si="6"/>
        <v>41001.776631944449</v>
      </c>
      <c r="K108">
        <v>1332182301</v>
      </c>
      <c r="L108" s="15">
        <f t="shared" si="7"/>
        <v>40987.776631944449</v>
      </c>
      <c r="M108" t="b">
        <v>0</v>
      </c>
      <c r="N108">
        <v>27</v>
      </c>
      <c r="O108" t="b">
        <v>1</v>
      </c>
      <c r="P108" t="s">
        <v>8264</v>
      </c>
      <c r="Q108">
        <f t="shared" si="4"/>
        <v>101</v>
      </c>
      <c r="R108">
        <f t="shared" si="5"/>
        <v>186.11</v>
      </c>
      <c r="S108" s="11" t="s">
        <v>8318</v>
      </c>
      <c r="T108" t="s">
        <v>8320</v>
      </c>
    </row>
    <row r="109" spans="1:20" ht="43.2" x14ac:dyDescent="0.3">
      <c r="A109" s="10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 s="15">
        <f t="shared" si="6"/>
        <v>40657.982488425929</v>
      </c>
      <c r="K109">
        <v>1301787287</v>
      </c>
      <c r="L109" s="15">
        <f t="shared" si="7"/>
        <v>40635.982488425929</v>
      </c>
      <c r="M109" t="b">
        <v>0</v>
      </c>
      <c r="N109">
        <v>69</v>
      </c>
      <c r="O109" t="b">
        <v>1</v>
      </c>
      <c r="P109" t="s">
        <v>8264</v>
      </c>
      <c r="Q109">
        <f t="shared" si="4"/>
        <v>102</v>
      </c>
      <c r="R109">
        <f t="shared" si="5"/>
        <v>111.38</v>
      </c>
      <c r="S109" s="11" t="s">
        <v>8318</v>
      </c>
      <c r="T109" t="s">
        <v>8320</v>
      </c>
    </row>
    <row r="110" spans="1:20" ht="43.2" x14ac:dyDescent="0.3">
      <c r="A110" s="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 s="15">
        <f t="shared" si="6"/>
        <v>41425.613078703704</v>
      </c>
      <c r="K110">
        <v>1364827370</v>
      </c>
      <c r="L110" s="15">
        <f t="shared" si="7"/>
        <v>41365.613078703704</v>
      </c>
      <c r="M110" t="b">
        <v>0</v>
      </c>
      <c r="N110">
        <v>47</v>
      </c>
      <c r="O110" t="b">
        <v>1</v>
      </c>
      <c r="P110" t="s">
        <v>8264</v>
      </c>
      <c r="Q110">
        <f t="shared" si="4"/>
        <v>247</v>
      </c>
      <c r="R110">
        <f t="shared" si="5"/>
        <v>78.72</v>
      </c>
      <c r="S110" s="11" t="s">
        <v>8318</v>
      </c>
      <c r="T110" t="s">
        <v>8320</v>
      </c>
    </row>
    <row r="111" spans="1:20" ht="43.2" x14ac:dyDescent="0.3">
      <c r="A111" s="10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 s="15">
        <f t="shared" si="6"/>
        <v>40600.025810185187</v>
      </c>
      <c r="K111">
        <v>1296088630</v>
      </c>
      <c r="L111" s="15">
        <f t="shared" si="7"/>
        <v>40570.025810185187</v>
      </c>
      <c r="M111" t="b">
        <v>0</v>
      </c>
      <c r="N111">
        <v>47</v>
      </c>
      <c r="O111" t="b">
        <v>1</v>
      </c>
      <c r="P111" t="s">
        <v>8264</v>
      </c>
      <c r="Q111">
        <f t="shared" si="4"/>
        <v>220</v>
      </c>
      <c r="R111">
        <f t="shared" si="5"/>
        <v>46.7</v>
      </c>
      <c r="S111" s="11" t="s">
        <v>8318</v>
      </c>
      <c r="T111" t="s">
        <v>8320</v>
      </c>
    </row>
    <row r="112" spans="1:20" ht="43.2" x14ac:dyDescent="0.3">
      <c r="A112" s="10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 s="15">
        <f t="shared" si="6"/>
        <v>41592.249305555553</v>
      </c>
      <c r="K112">
        <v>1381445253</v>
      </c>
      <c r="L112" s="15">
        <f t="shared" si="7"/>
        <v>41557.949687500004</v>
      </c>
      <c r="M112" t="b">
        <v>0</v>
      </c>
      <c r="N112">
        <v>26</v>
      </c>
      <c r="O112" t="b">
        <v>1</v>
      </c>
      <c r="P112" t="s">
        <v>8264</v>
      </c>
      <c r="Q112">
        <f t="shared" si="4"/>
        <v>131</v>
      </c>
      <c r="R112">
        <f t="shared" si="5"/>
        <v>65.38</v>
      </c>
      <c r="S112" s="11" t="s">
        <v>8318</v>
      </c>
      <c r="T112" t="s">
        <v>8320</v>
      </c>
    </row>
    <row r="113" spans="1:20" ht="43.2" x14ac:dyDescent="0.3">
      <c r="A113" s="10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 s="15">
        <f t="shared" si="6"/>
        <v>42155.333182870367</v>
      </c>
      <c r="K113">
        <v>1430467187</v>
      </c>
      <c r="L113" s="15">
        <f t="shared" si="7"/>
        <v>42125.333182870367</v>
      </c>
      <c r="M113" t="b">
        <v>0</v>
      </c>
      <c r="N113">
        <v>53</v>
      </c>
      <c r="O113" t="b">
        <v>1</v>
      </c>
      <c r="P113" t="s">
        <v>8264</v>
      </c>
      <c r="Q113">
        <f t="shared" si="4"/>
        <v>155</v>
      </c>
      <c r="R113">
        <f t="shared" si="5"/>
        <v>102.08</v>
      </c>
      <c r="S113" s="11" t="s">
        <v>8318</v>
      </c>
      <c r="T113" t="s">
        <v>8320</v>
      </c>
    </row>
    <row r="114" spans="1:20" ht="43.2" x14ac:dyDescent="0.3">
      <c r="A114" s="10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 s="15">
        <f t="shared" si="6"/>
        <v>41742.083333333336</v>
      </c>
      <c r="K114">
        <v>1395277318</v>
      </c>
      <c r="L114" s="15">
        <f t="shared" si="7"/>
        <v>41718.043032407404</v>
      </c>
      <c r="M114" t="b">
        <v>0</v>
      </c>
      <c r="N114">
        <v>81</v>
      </c>
      <c r="O114" t="b">
        <v>1</v>
      </c>
      <c r="P114" t="s">
        <v>8264</v>
      </c>
      <c r="Q114">
        <f t="shared" si="4"/>
        <v>104</v>
      </c>
      <c r="R114">
        <f t="shared" si="5"/>
        <v>64.2</v>
      </c>
      <c r="S114" s="11" t="s">
        <v>8318</v>
      </c>
      <c r="T114" t="s">
        <v>8320</v>
      </c>
    </row>
    <row r="115" spans="1:20" ht="28.8" x14ac:dyDescent="0.3">
      <c r="A115" s="10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 s="15">
        <f t="shared" si="6"/>
        <v>40761.625</v>
      </c>
      <c r="K115">
        <v>1311963128</v>
      </c>
      <c r="L115" s="15">
        <f t="shared" si="7"/>
        <v>40753.758425925924</v>
      </c>
      <c r="M115" t="b">
        <v>0</v>
      </c>
      <c r="N115">
        <v>78</v>
      </c>
      <c r="O115" t="b">
        <v>1</v>
      </c>
      <c r="P115" t="s">
        <v>8264</v>
      </c>
      <c r="Q115">
        <f t="shared" si="4"/>
        <v>141</v>
      </c>
      <c r="R115">
        <f t="shared" si="5"/>
        <v>90.38</v>
      </c>
      <c r="S115" s="11" t="s">
        <v>8318</v>
      </c>
      <c r="T115" t="s">
        <v>8320</v>
      </c>
    </row>
    <row r="116" spans="1:20" ht="43.2" x14ac:dyDescent="0.3">
      <c r="A116" s="10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 s="15">
        <f t="shared" si="6"/>
        <v>40921.27416666667</v>
      </c>
      <c r="K116">
        <v>1321252488</v>
      </c>
      <c r="L116" s="15">
        <f t="shared" si="7"/>
        <v>40861.27416666667</v>
      </c>
      <c r="M116" t="b">
        <v>0</v>
      </c>
      <c r="N116">
        <v>35</v>
      </c>
      <c r="O116" t="b">
        <v>1</v>
      </c>
      <c r="P116" t="s">
        <v>8264</v>
      </c>
      <c r="Q116">
        <f t="shared" si="4"/>
        <v>103</v>
      </c>
      <c r="R116">
        <f t="shared" si="5"/>
        <v>88.57</v>
      </c>
      <c r="S116" s="11" t="s">
        <v>8318</v>
      </c>
      <c r="T116" t="s">
        <v>8320</v>
      </c>
    </row>
    <row r="117" spans="1:20" x14ac:dyDescent="0.3">
      <c r="A117" s="10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 s="15">
        <f t="shared" si="6"/>
        <v>40943.738935185182</v>
      </c>
      <c r="K117">
        <v>1326217444</v>
      </c>
      <c r="L117" s="15">
        <f t="shared" si="7"/>
        <v>40918.738935185182</v>
      </c>
      <c r="M117" t="b">
        <v>0</v>
      </c>
      <c r="N117">
        <v>22</v>
      </c>
      <c r="O117" t="b">
        <v>1</v>
      </c>
      <c r="P117" t="s">
        <v>8264</v>
      </c>
      <c r="Q117">
        <f t="shared" si="4"/>
        <v>140</v>
      </c>
      <c r="R117">
        <f t="shared" si="5"/>
        <v>28.73</v>
      </c>
      <c r="S117" s="11" t="s">
        <v>8318</v>
      </c>
      <c r="T117" t="s">
        <v>8320</v>
      </c>
    </row>
    <row r="118" spans="1:20" ht="43.2" x14ac:dyDescent="0.3">
      <c r="A118" s="10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 s="15">
        <f t="shared" si="6"/>
        <v>40641.455497685187</v>
      </c>
      <c r="K118">
        <v>1298289355</v>
      </c>
      <c r="L118" s="15">
        <f t="shared" si="7"/>
        <v>40595.497164351851</v>
      </c>
      <c r="M118" t="b">
        <v>0</v>
      </c>
      <c r="N118">
        <v>57</v>
      </c>
      <c r="O118" t="b">
        <v>1</v>
      </c>
      <c r="P118" t="s">
        <v>8264</v>
      </c>
      <c r="Q118">
        <f t="shared" si="4"/>
        <v>114</v>
      </c>
      <c r="R118">
        <f t="shared" si="5"/>
        <v>69.790000000000006</v>
      </c>
      <c r="S118" s="11" t="s">
        <v>8318</v>
      </c>
      <c r="T118" t="s">
        <v>8320</v>
      </c>
    </row>
    <row r="119" spans="1:20" ht="57.6" x14ac:dyDescent="0.3">
      <c r="A119" s="10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 s="15">
        <f t="shared" si="6"/>
        <v>40338.791666666664</v>
      </c>
      <c r="K119">
        <v>1268337744</v>
      </c>
      <c r="L119" s="15">
        <f t="shared" si="7"/>
        <v>40248.834999999999</v>
      </c>
      <c r="M119" t="b">
        <v>0</v>
      </c>
      <c r="N119">
        <v>27</v>
      </c>
      <c r="O119" t="b">
        <v>1</v>
      </c>
      <c r="P119" t="s">
        <v>8264</v>
      </c>
      <c r="Q119">
        <f t="shared" si="4"/>
        <v>100</v>
      </c>
      <c r="R119">
        <f t="shared" si="5"/>
        <v>167.49</v>
      </c>
      <c r="S119" s="11" t="s">
        <v>8318</v>
      </c>
      <c r="T119" t="s">
        <v>8320</v>
      </c>
    </row>
    <row r="120" spans="1:20" ht="28.8" x14ac:dyDescent="0.3">
      <c r="A120" s="1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 s="15">
        <f t="shared" si="6"/>
        <v>40753.053657407407</v>
      </c>
      <c r="K120">
        <v>1309310236</v>
      </c>
      <c r="L120" s="15">
        <f t="shared" si="7"/>
        <v>40723.053657407407</v>
      </c>
      <c r="M120" t="b">
        <v>0</v>
      </c>
      <c r="N120">
        <v>39</v>
      </c>
      <c r="O120" t="b">
        <v>1</v>
      </c>
      <c r="P120" t="s">
        <v>8264</v>
      </c>
      <c r="Q120">
        <f t="shared" si="4"/>
        <v>113</v>
      </c>
      <c r="R120">
        <f t="shared" si="5"/>
        <v>144.91</v>
      </c>
      <c r="S120" s="11" t="s">
        <v>8318</v>
      </c>
      <c r="T120" t="s">
        <v>8320</v>
      </c>
    </row>
    <row r="121" spans="1:20" ht="43.2" x14ac:dyDescent="0.3">
      <c r="A121" s="10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 s="15">
        <f t="shared" si="6"/>
        <v>40768.958333333336</v>
      </c>
      <c r="K121">
        <v>1310693986</v>
      </c>
      <c r="L121" s="15">
        <f t="shared" si="7"/>
        <v>40739.069282407407</v>
      </c>
      <c r="M121" t="b">
        <v>0</v>
      </c>
      <c r="N121">
        <v>37</v>
      </c>
      <c r="O121" t="b">
        <v>1</v>
      </c>
      <c r="P121" t="s">
        <v>8264</v>
      </c>
      <c r="Q121">
        <f t="shared" si="4"/>
        <v>105</v>
      </c>
      <c r="R121">
        <f t="shared" si="5"/>
        <v>91.84</v>
      </c>
      <c r="S121" s="11" t="s">
        <v>8318</v>
      </c>
      <c r="T121" t="s">
        <v>8320</v>
      </c>
    </row>
    <row r="122" spans="1:20" ht="57.6" x14ac:dyDescent="0.3">
      <c r="A122" s="10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 s="15">
        <f t="shared" si="6"/>
        <v>42646.049849537041</v>
      </c>
      <c r="K122">
        <v>1472865107</v>
      </c>
      <c r="L122" s="15">
        <f t="shared" si="7"/>
        <v>42616.049849537041</v>
      </c>
      <c r="M122" t="b">
        <v>0</v>
      </c>
      <c r="N122">
        <v>1</v>
      </c>
      <c r="O122" t="b">
        <v>0</v>
      </c>
      <c r="P122" t="s">
        <v>8265</v>
      </c>
      <c r="Q122">
        <f t="shared" si="4"/>
        <v>0</v>
      </c>
      <c r="R122">
        <f t="shared" si="5"/>
        <v>10</v>
      </c>
      <c r="S122" s="11" t="s">
        <v>8318</v>
      </c>
      <c r="T122" t="s">
        <v>8321</v>
      </c>
    </row>
    <row r="123" spans="1:20" ht="57.6" x14ac:dyDescent="0.3">
      <c r="A123" s="10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 s="15">
        <f t="shared" si="6"/>
        <v>42112.427777777775</v>
      </c>
      <c r="K123">
        <v>1427993710</v>
      </c>
      <c r="L123" s="15">
        <f t="shared" si="7"/>
        <v>42096.704976851848</v>
      </c>
      <c r="M123" t="b">
        <v>0</v>
      </c>
      <c r="N123">
        <v>1</v>
      </c>
      <c r="O123" t="b">
        <v>0</v>
      </c>
      <c r="P123" t="s">
        <v>8265</v>
      </c>
      <c r="Q123">
        <f t="shared" si="4"/>
        <v>0</v>
      </c>
      <c r="R123">
        <f t="shared" si="5"/>
        <v>1</v>
      </c>
      <c r="S123" s="11" t="s">
        <v>8318</v>
      </c>
      <c r="T123" t="s">
        <v>8321</v>
      </c>
    </row>
    <row r="124" spans="1:20" ht="28.8" x14ac:dyDescent="0.3">
      <c r="A124" s="10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 s="15">
        <f t="shared" si="6"/>
        <v>42653.431793981479</v>
      </c>
      <c r="K124">
        <v>1470910907</v>
      </c>
      <c r="L124" s="15">
        <f t="shared" si="7"/>
        <v>42593.431793981479</v>
      </c>
      <c r="M124" t="b">
        <v>0</v>
      </c>
      <c r="N124">
        <v>0</v>
      </c>
      <c r="O124" t="b">
        <v>0</v>
      </c>
      <c r="P124" t="s">
        <v>8265</v>
      </c>
      <c r="Q124">
        <f t="shared" si="4"/>
        <v>0</v>
      </c>
      <c r="R124">
        <f t="shared" si="5"/>
        <v>0</v>
      </c>
      <c r="S124" s="11" t="s">
        <v>8318</v>
      </c>
      <c r="T124" t="s">
        <v>8321</v>
      </c>
    </row>
    <row r="125" spans="1:20" ht="43.2" x14ac:dyDescent="0.3">
      <c r="A125" s="10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 s="15">
        <f t="shared" si="6"/>
        <v>41940.916666666664</v>
      </c>
      <c r="K125">
        <v>1411411564</v>
      </c>
      <c r="L125" s="15">
        <f t="shared" si="7"/>
        <v>41904.781990740739</v>
      </c>
      <c r="M125" t="b">
        <v>0</v>
      </c>
      <c r="N125">
        <v>6</v>
      </c>
      <c r="O125" t="b">
        <v>0</v>
      </c>
      <c r="P125" t="s">
        <v>8265</v>
      </c>
      <c r="Q125">
        <f t="shared" si="4"/>
        <v>0</v>
      </c>
      <c r="R125">
        <f t="shared" si="5"/>
        <v>25.17</v>
      </c>
      <c r="S125" s="11" t="s">
        <v>8318</v>
      </c>
      <c r="T125" t="s">
        <v>8321</v>
      </c>
    </row>
    <row r="126" spans="1:20" ht="43.2" x14ac:dyDescent="0.3">
      <c r="A126" s="10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 s="15">
        <f t="shared" si="6"/>
        <v>42139.928726851853</v>
      </c>
      <c r="K126">
        <v>1429568242</v>
      </c>
      <c r="L126" s="15">
        <f t="shared" si="7"/>
        <v>42114.928726851853</v>
      </c>
      <c r="M126" t="b">
        <v>0</v>
      </c>
      <c r="N126">
        <v>0</v>
      </c>
      <c r="O126" t="b">
        <v>0</v>
      </c>
      <c r="P126" t="s">
        <v>8265</v>
      </c>
      <c r="Q126">
        <f t="shared" si="4"/>
        <v>0</v>
      </c>
      <c r="R126">
        <f t="shared" si="5"/>
        <v>0</v>
      </c>
      <c r="S126" s="11" t="s">
        <v>8318</v>
      </c>
      <c r="T126" t="s">
        <v>8321</v>
      </c>
    </row>
    <row r="127" spans="1:20" ht="43.2" x14ac:dyDescent="0.3">
      <c r="A127" s="10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 s="15">
        <f t="shared" si="6"/>
        <v>42769.993981481486</v>
      </c>
      <c r="K127">
        <v>1480981880</v>
      </c>
      <c r="L127" s="15">
        <f t="shared" si="7"/>
        <v>42709.993981481486</v>
      </c>
      <c r="M127" t="b">
        <v>0</v>
      </c>
      <c r="N127">
        <v>6</v>
      </c>
      <c r="O127" t="b">
        <v>0</v>
      </c>
      <c r="P127" t="s">
        <v>8265</v>
      </c>
      <c r="Q127">
        <f t="shared" si="4"/>
        <v>14</v>
      </c>
      <c r="R127">
        <f t="shared" si="5"/>
        <v>11.67</v>
      </c>
      <c r="S127" s="11" t="s">
        <v>8318</v>
      </c>
      <c r="T127" t="s">
        <v>8321</v>
      </c>
    </row>
    <row r="128" spans="1:20" ht="43.2" x14ac:dyDescent="0.3">
      <c r="A128" s="10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 s="15">
        <f t="shared" si="6"/>
        <v>42166.083333333328</v>
      </c>
      <c r="K128">
        <v>1431353337</v>
      </c>
      <c r="L128" s="15">
        <f t="shared" si="7"/>
        <v>42135.589548611111</v>
      </c>
      <c r="M128" t="b">
        <v>0</v>
      </c>
      <c r="N128">
        <v>13</v>
      </c>
      <c r="O128" t="b">
        <v>0</v>
      </c>
      <c r="P128" t="s">
        <v>8265</v>
      </c>
      <c r="Q128">
        <f t="shared" si="4"/>
        <v>6</v>
      </c>
      <c r="R128">
        <f t="shared" si="5"/>
        <v>106.69</v>
      </c>
      <c r="S128" s="11" t="s">
        <v>8318</v>
      </c>
      <c r="T128" t="s">
        <v>8321</v>
      </c>
    </row>
    <row r="129" spans="1:20" ht="43.2" x14ac:dyDescent="0.3">
      <c r="A129" s="10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 s="15">
        <f t="shared" si="6"/>
        <v>42097.582650462966</v>
      </c>
      <c r="K129">
        <v>1425481141</v>
      </c>
      <c r="L129" s="15">
        <f t="shared" si="7"/>
        <v>42067.62431712963</v>
      </c>
      <c r="M129" t="b">
        <v>0</v>
      </c>
      <c r="N129">
        <v>4</v>
      </c>
      <c r="O129" t="b">
        <v>0</v>
      </c>
      <c r="P129" t="s">
        <v>8265</v>
      </c>
      <c r="Q129">
        <f t="shared" si="4"/>
        <v>2</v>
      </c>
      <c r="R129">
        <f t="shared" si="5"/>
        <v>47.5</v>
      </c>
      <c r="S129" s="11" t="s">
        <v>8318</v>
      </c>
      <c r="T129" t="s">
        <v>8321</v>
      </c>
    </row>
    <row r="130" spans="1:20" ht="28.8" x14ac:dyDescent="0.3">
      <c r="A130" s="1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 s="15">
        <f t="shared" si="6"/>
        <v>42663.22792824074</v>
      </c>
      <c r="K130">
        <v>1473917293</v>
      </c>
      <c r="L130" s="15">
        <f t="shared" si="7"/>
        <v>42628.22792824074</v>
      </c>
      <c r="M130" t="b">
        <v>0</v>
      </c>
      <c r="N130">
        <v>6</v>
      </c>
      <c r="O130" t="b">
        <v>0</v>
      </c>
      <c r="P130" t="s">
        <v>8265</v>
      </c>
      <c r="Q130">
        <f t="shared" ref="Q130:Q193" si="8">ROUND(E130/D130*100,0)</f>
        <v>2</v>
      </c>
      <c r="R130">
        <f t="shared" ref="R130:R193" si="9">IFERROR(ROUND(E130/N130,2),0)</f>
        <v>311.17</v>
      </c>
      <c r="S130" s="11" t="s">
        <v>8318</v>
      </c>
      <c r="T130" t="s">
        <v>8321</v>
      </c>
    </row>
    <row r="131" spans="1:20" ht="57.6" x14ac:dyDescent="0.3">
      <c r="A131" s="10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 s="15">
        <f t="shared" ref="J131:J194" si="10">(((I131/60)/60)/24)+DATE(1970,1,1)</f>
        <v>41942.937303240738</v>
      </c>
      <c r="K131">
        <v>1409524183</v>
      </c>
      <c r="L131" s="15">
        <f t="shared" ref="L131:L194" si="11">(((K131/60)/60)/24)+DATE(1970,1,1)</f>
        <v>41882.937303240738</v>
      </c>
      <c r="M131" t="b">
        <v>0</v>
      </c>
      <c r="N131">
        <v>0</v>
      </c>
      <c r="O131" t="b">
        <v>0</v>
      </c>
      <c r="P131" t="s">
        <v>8265</v>
      </c>
      <c r="Q131">
        <f t="shared" si="8"/>
        <v>0</v>
      </c>
      <c r="R131">
        <f t="shared" si="9"/>
        <v>0</v>
      </c>
      <c r="S131" s="11" t="s">
        <v>8318</v>
      </c>
      <c r="T131" t="s">
        <v>8321</v>
      </c>
    </row>
    <row r="132" spans="1:20" ht="43.2" x14ac:dyDescent="0.3">
      <c r="A132" s="10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 s="15">
        <f t="shared" si="10"/>
        <v>41806.844444444447</v>
      </c>
      <c r="K132">
        <v>1400536692</v>
      </c>
      <c r="L132" s="15">
        <f t="shared" si="11"/>
        <v>41778.915416666663</v>
      </c>
      <c r="M132" t="b">
        <v>0</v>
      </c>
      <c r="N132">
        <v>0</v>
      </c>
      <c r="O132" t="b">
        <v>0</v>
      </c>
      <c r="P132" t="s">
        <v>8265</v>
      </c>
      <c r="Q132">
        <f t="shared" si="8"/>
        <v>0</v>
      </c>
      <c r="R132">
        <f t="shared" si="9"/>
        <v>0</v>
      </c>
      <c r="S132" s="11" t="s">
        <v>8318</v>
      </c>
      <c r="T132" t="s">
        <v>8321</v>
      </c>
    </row>
    <row r="133" spans="1:20" x14ac:dyDescent="0.3">
      <c r="A133" s="10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 s="15">
        <f t="shared" si="10"/>
        <v>42557</v>
      </c>
      <c r="K133">
        <v>1466453161</v>
      </c>
      <c r="L133" s="15">
        <f t="shared" si="11"/>
        <v>42541.837511574078</v>
      </c>
      <c r="M133" t="b">
        <v>0</v>
      </c>
      <c r="N133">
        <v>0</v>
      </c>
      <c r="O133" t="b">
        <v>0</v>
      </c>
      <c r="P133" t="s">
        <v>8265</v>
      </c>
      <c r="Q133">
        <f t="shared" si="8"/>
        <v>0</v>
      </c>
      <c r="R133">
        <f t="shared" si="9"/>
        <v>0</v>
      </c>
      <c r="S133" s="11" t="s">
        <v>8318</v>
      </c>
      <c r="T133" t="s">
        <v>8321</v>
      </c>
    </row>
    <row r="134" spans="1:20" ht="43.2" x14ac:dyDescent="0.3">
      <c r="A134" s="10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 s="15">
        <f t="shared" si="10"/>
        <v>41950.854247685187</v>
      </c>
      <c r="K134">
        <v>1411500607</v>
      </c>
      <c r="L134" s="15">
        <f t="shared" si="11"/>
        <v>41905.812581018516</v>
      </c>
      <c r="M134" t="b">
        <v>0</v>
      </c>
      <c r="N134">
        <v>81</v>
      </c>
      <c r="O134" t="b">
        <v>0</v>
      </c>
      <c r="P134" t="s">
        <v>8265</v>
      </c>
      <c r="Q134">
        <f t="shared" si="8"/>
        <v>10</v>
      </c>
      <c r="R134">
        <f t="shared" si="9"/>
        <v>94.51</v>
      </c>
      <c r="S134" s="11" t="s">
        <v>8318</v>
      </c>
      <c r="T134" t="s">
        <v>8321</v>
      </c>
    </row>
    <row r="135" spans="1:20" ht="28.8" x14ac:dyDescent="0.3">
      <c r="A135" s="10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 s="15">
        <f t="shared" si="10"/>
        <v>42521.729861111111</v>
      </c>
      <c r="K135">
        <v>1462130584</v>
      </c>
      <c r="L135" s="15">
        <f t="shared" si="11"/>
        <v>42491.80768518518</v>
      </c>
      <c r="M135" t="b">
        <v>0</v>
      </c>
      <c r="N135">
        <v>0</v>
      </c>
      <c r="O135" t="b">
        <v>0</v>
      </c>
      <c r="P135" t="s">
        <v>8265</v>
      </c>
      <c r="Q135">
        <f t="shared" si="8"/>
        <v>0</v>
      </c>
      <c r="R135">
        <f t="shared" si="9"/>
        <v>0</v>
      </c>
      <c r="S135" s="11" t="s">
        <v>8318</v>
      </c>
      <c r="T135" t="s">
        <v>8321</v>
      </c>
    </row>
    <row r="136" spans="1:20" ht="28.8" x14ac:dyDescent="0.3">
      <c r="A136" s="10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 s="15">
        <f t="shared" si="10"/>
        <v>42251.708333333328</v>
      </c>
      <c r="K136">
        <v>1438811418</v>
      </c>
      <c r="L136" s="15">
        <f t="shared" si="11"/>
        <v>42221.909930555557</v>
      </c>
      <c r="M136" t="b">
        <v>0</v>
      </c>
      <c r="N136">
        <v>0</v>
      </c>
      <c r="O136" t="b">
        <v>0</v>
      </c>
      <c r="P136" t="s">
        <v>8265</v>
      </c>
      <c r="Q136">
        <f t="shared" si="8"/>
        <v>0</v>
      </c>
      <c r="R136">
        <f t="shared" si="9"/>
        <v>0</v>
      </c>
      <c r="S136" s="11" t="s">
        <v>8318</v>
      </c>
      <c r="T136" t="s">
        <v>8321</v>
      </c>
    </row>
    <row r="137" spans="1:20" ht="43.2" x14ac:dyDescent="0.3">
      <c r="A137" s="10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 s="15">
        <f t="shared" si="10"/>
        <v>41821.791666666664</v>
      </c>
      <c r="K137">
        <v>1401354597</v>
      </c>
      <c r="L137" s="15">
        <f t="shared" si="11"/>
        <v>41788.381909722222</v>
      </c>
      <c r="M137" t="b">
        <v>0</v>
      </c>
      <c r="N137">
        <v>5</v>
      </c>
      <c r="O137" t="b">
        <v>0</v>
      </c>
      <c r="P137" t="s">
        <v>8265</v>
      </c>
      <c r="Q137">
        <f t="shared" si="8"/>
        <v>13</v>
      </c>
      <c r="R137">
        <f t="shared" si="9"/>
        <v>80.599999999999994</v>
      </c>
      <c r="S137" s="11" t="s">
        <v>8318</v>
      </c>
      <c r="T137" t="s">
        <v>8321</v>
      </c>
    </row>
    <row r="138" spans="1:20" ht="57.6" x14ac:dyDescent="0.3">
      <c r="A138" s="10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 s="15">
        <f t="shared" si="10"/>
        <v>42140.427777777775</v>
      </c>
      <c r="K138">
        <v>1427968234</v>
      </c>
      <c r="L138" s="15">
        <f t="shared" si="11"/>
        <v>42096.410115740742</v>
      </c>
      <c r="M138" t="b">
        <v>0</v>
      </c>
      <c r="N138">
        <v>0</v>
      </c>
      <c r="O138" t="b">
        <v>0</v>
      </c>
      <c r="P138" t="s">
        <v>8265</v>
      </c>
      <c r="Q138">
        <f t="shared" si="8"/>
        <v>0</v>
      </c>
      <c r="R138">
        <f t="shared" si="9"/>
        <v>0</v>
      </c>
      <c r="S138" s="11" t="s">
        <v>8318</v>
      </c>
      <c r="T138" t="s">
        <v>8321</v>
      </c>
    </row>
    <row r="139" spans="1:20" ht="43.2" x14ac:dyDescent="0.3">
      <c r="A139" s="10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 s="15">
        <f t="shared" si="10"/>
        <v>42289.573993055557</v>
      </c>
      <c r="K139">
        <v>1440337593</v>
      </c>
      <c r="L139" s="15">
        <f t="shared" si="11"/>
        <v>42239.573993055557</v>
      </c>
      <c r="M139" t="b">
        <v>0</v>
      </c>
      <c r="N139">
        <v>0</v>
      </c>
      <c r="O139" t="b">
        <v>0</v>
      </c>
      <c r="P139" t="s">
        <v>8265</v>
      </c>
      <c r="Q139">
        <f t="shared" si="8"/>
        <v>0</v>
      </c>
      <c r="R139">
        <f t="shared" si="9"/>
        <v>0</v>
      </c>
      <c r="S139" s="11" t="s">
        <v>8318</v>
      </c>
      <c r="T139" t="s">
        <v>8321</v>
      </c>
    </row>
    <row r="140" spans="1:20" ht="43.2" x14ac:dyDescent="0.3">
      <c r="A140" s="1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 s="15">
        <f t="shared" si="10"/>
        <v>42217.207638888889</v>
      </c>
      <c r="K140">
        <v>1435731041</v>
      </c>
      <c r="L140" s="15">
        <f t="shared" si="11"/>
        <v>42186.257418981477</v>
      </c>
      <c r="M140" t="b">
        <v>0</v>
      </c>
      <c r="N140">
        <v>58</v>
      </c>
      <c r="O140" t="b">
        <v>0</v>
      </c>
      <c r="P140" t="s">
        <v>8265</v>
      </c>
      <c r="Q140">
        <f t="shared" si="8"/>
        <v>3</v>
      </c>
      <c r="R140">
        <f t="shared" si="9"/>
        <v>81.239999999999995</v>
      </c>
      <c r="S140" s="11" t="s">
        <v>8318</v>
      </c>
      <c r="T140" t="s">
        <v>8321</v>
      </c>
    </row>
    <row r="141" spans="1:20" ht="43.2" x14ac:dyDescent="0.3">
      <c r="A141" s="10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 s="15">
        <f t="shared" si="10"/>
        <v>42197.920972222222</v>
      </c>
      <c r="K141">
        <v>1435874772</v>
      </c>
      <c r="L141" s="15">
        <f t="shared" si="11"/>
        <v>42187.920972222222</v>
      </c>
      <c r="M141" t="b">
        <v>0</v>
      </c>
      <c r="N141">
        <v>1</v>
      </c>
      <c r="O141" t="b">
        <v>0</v>
      </c>
      <c r="P141" t="s">
        <v>8265</v>
      </c>
      <c r="Q141">
        <f t="shared" si="8"/>
        <v>100</v>
      </c>
      <c r="R141">
        <f t="shared" si="9"/>
        <v>500</v>
      </c>
      <c r="S141" s="11" t="s">
        <v>8318</v>
      </c>
      <c r="T141" t="s">
        <v>8321</v>
      </c>
    </row>
    <row r="142" spans="1:20" ht="43.2" x14ac:dyDescent="0.3">
      <c r="A142" s="10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 s="15">
        <f t="shared" si="10"/>
        <v>42083.15662037037</v>
      </c>
      <c r="K142">
        <v>1424234732</v>
      </c>
      <c r="L142" s="15">
        <f t="shared" si="11"/>
        <v>42053.198287037041</v>
      </c>
      <c r="M142" t="b">
        <v>0</v>
      </c>
      <c r="N142">
        <v>0</v>
      </c>
      <c r="O142" t="b">
        <v>0</v>
      </c>
      <c r="P142" t="s">
        <v>8265</v>
      </c>
      <c r="Q142">
        <f t="shared" si="8"/>
        <v>0</v>
      </c>
      <c r="R142">
        <f t="shared" si="9"/>
        <v>0</v>
      </c>
      <c r="S142" s="11" t="s">
        <v>8318</v>
      </c>
      <c r="T142" t="s">
        <v>8321</v>
      </c>
    </row>
    <row r="143" spans="1:20" ht="43.2" x14ac:dyDescent="0.3">
      <c r="A143" s="10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 s="15">
        <f t="shared" si="10"/>
        <v>42155.153043981481</v>
      </c>
      <c r="K143">
        <v>1429155623</v>
      </c>
      <c r="L143" s="15">
        <f t="shared" si="11"/>
        <v>42110.153043981481</v>
      </c>
      <c r="M143" t="b">
        <v>0</v>
      </c>
      <c r="N143">
        <v>28</v>
      </c>
      <c r="O143" t="b">
        <v>0</v>
      </c>
      <c r="P143" t="s">
        <v>8265</v>
      </c>
      <c r="Q143">
        <f t="shared" si="8"/>
        <v>11</v>
      </c>
      <c r="R143">
        <f t="shared" si="9"/>
        <v>46.18</v>
      </c>
      <c r="S143" s="11" t="s">
        <v>8318</v>
      </c>
      <c r="T143" t="s">
        <v>8321</v>
      </c>
    </row>
    <row r="144" spans="1:20" ht="43.2" x14ac:dyDescent="0.3">
      <c r="A144" s="10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 s="15">
        <f t="shared" si="10"/>
        <v>41959.934930555552</v>
      </c>
      <c r="K144">
        <v>1414358778</v>
      </c>
      <c r="L144" s="15">
        <f t="shared" si="11"/>
        <v>41938.893263888887</v>
      </c>
      <c r="M144" t="b">
        <v>0</v>
      </c>
      <c r="N144">
        <v>1</v>
      </c>
      <c r="O144" t="b">
        <v>0</v>
      </c>
      <c r="P144" t="s">
        <v>8265</v>
      </c>
      <c r="Q144">
        <f t="shared" si="8"/>
        <v>0</v>
      </c>
      <c r="R144">
        <f t="shared" si="9"/>
        <v>10</v>
      </c>
      <c r="S144" s="11" t="s">
        <v>8318</v>
      </c>
      <c r="T144" t="s">
        <v>8321</v>
      </c>
    </row>
    <row r="145" spans="1:20" ht="43.2" x14ac:dyDescent="0.3">
      <c r="A145" s="10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 s="15">
        <f t="shared" si="10"/>
        <v>42616.246527777781</v>
      </c>
      <c r="K145">
        <v>1467941542</v>
      </c>
      <c r="L145" s="15">
        <f t="shared" si="11"/>
        <v>42559.064143518524</v>
      </c>
      <c r="M145" t="b">
        <v>0</v>
      </c>
      <c r="N145">
        <v>0</v>
      </c>
      <c r="O145" t="b">
        <v>0</v>
      </c>
      <c r="P145" t="s">
        <v>8265</v>
      </c>
      <c r="Q145">
        <f t="shared" si="8"/>
        <v>0</v>
      </c>
      <c r="R145">
        <f t="shared" si="9"/>
        <v>0</v>
      </c>
      <c r="S145" s="11" t="s">
        <v>8318</v>
      </c>
      <c r="T145" t="s">
        <v>8321</v>
      </c>
    </row>
    <row r="146" spans="1:20" ht="43.2" x14ac:dyDescent="0.3">
      <c r="A146" s="10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 s="15">
        <f t="shared" si="10"/>
        <v>42107.72074074074</v>
      </c>
      <c r="K146">
        <v>1423765072</v>
      </c>
      <c r="L146" s="15">
        <f t="shared" si="11"/>
        <v>42047.762407407412</v>
      </c>
      <c r="M146" t="b">
        <v>0</v>
      </c>
      <c r="N146">
        <v>37</v>
      </c>
      <c r="O146" t="b">
        <v>0</v>
      </c>
      <c r="P146" t="s">
        <v>8265</v>
      </c>
      <c r="Q146">
        <f t="shared" si="8"/>
        <v>28</v>
      </c>
      <c r="R146">
        <f t="shared" si="9"/>
        <v>55.95</v>
      </c>
      <c r="S146" s="11" t="s">
        <v>8318</v>
      </c>
      <c r="T146" t="s">
        <v>8321</v>
      </c>
    </row>
    <row r="147" spans="1:20" ht="43.2" x14ac:dyDescent="0.3">
      <c r="A147" s="10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 s="15">
        <f t="shared" si="10"/>
        <v>42227.542268518519</v>
      </c>
      <c r="K147">
        <v>1436965252</v>
      </c>
      <c r="L147" s="15">
        <f t="shared" si="11"/>
        <v>42200.542268518519</v>
      </c>
      <c r="M147" t="b">
        <v>0</v>
      </c>
      <c r="N147">
        <v>9</v>
      </c>
      <c r="O147" t="b">
        <v>0</v>
      </c>
      <c r="P147" t="s">
        <v>8265</v>
      </c>
      <c r="Q147">
        <f t="shared" si="8"/>
        <v>8</v>
      </c>
      <c r="R147">
        <f t="shared" si="9"/>
        <v>37.56</v>
      </c>
      <c r="S147" s="11" t="s">
        <v>8318</v>
      </c>
      <c r="T147" t="s">
        <v>8321</v>
      </c>
    </row>
    <row r="148" spans="1:20" ht="43.2" x14ac:dyDescent="0.3">
      <c r="A148" s="10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 s="15">
        <f t="shared" si="10"/>
        <v>42753.016180555554</v>
      </c>
      <c r="K148">
        <v>1479514998</v>
      </c>
      <c r="L148" s="15">
        <f t="shared" si="11"/>
        <v>42693.016180555554</v>
      </c>
      <c r="M148" t="b">
        <v>0</v>
      </c>
      <c r="N148">
        <v>3</v>
      </c>
      <c r="O148" t="b">
        <v>0</v>
      </c>
      <c r="P148" t="s">
        <v>8265</v>
      </c>
      <c r="Q148">
        <f t="shared" si="8"/>
        <v>1</v>
      </c>
      <c r="R148">
        <f t="shared" si="9"/>
        <v>38.33</v>
      </c>
      <c r="S148" s="11" t="s">
        <v>8318</v>
      </c>
      <c r="T148" t="s">
        <v>8321</v>
      </c>
    </row>
    <row r="149" spans="1:20" ht="28.8" x14ac:dyDescent="0.3">
      <c r="A149" s="10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 s="15">
        <f t="shared" si="10"/>
        <v>42012.762499999997</v>
      </c>
      <c r="K149">
        <v>1417026340</v>
      </c>
      <c r="L149" s="15">
        <f t="shared" si="11"/>
        <v>41969.767824074079</v>
      </c>
      <c r="M149" t="b">
        <v>0</v>
      </c>
      <c r="N149">
        <v>0</v>
      </c>
      <c r="O149" t="b">
        <v>0</v>
      </c>
      <c r="P149" t="s">
        <v>8265</v>
      </c>
      <c r="Q149">
        <f t="shared" si="8"/>
        <v>0</v>
      </c>
      <c r="R149">
        <f t="shared" si="9"/>
        <v>0</v>
      </c>
      <c r="S149" s="11" t="s">
        <v>8318</v>
      </c>
      <c r="T149" t="s">
        <v>8321</v>
      </c>
    </row>
    <row r="150" spans="1:20" ht="43.2" x14ac:dyDescent="0.3">
      <c r="A150" s="1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 s="15">
        <f t="shared" si="10"/>
        <v>42427.281666666662</v>
      </c>
      <c r="K150">
        <v>1453963536</v>
      </c>
      <c r="L150" s="15">
        <f t="shared" si="11"/>
        <v>42397.281666666662</v>
      </c>
      <c r="M150" t="b">
        <v>0</v>
      </c>
      <c r="N150">
        <v>2</v>
      </c>
      <c r="O150" t="b">
        <v>0</v>
      </c>
      <c r="P150" t="s">
        <v>8265</v>
      </c>
      <c r="Q150">
        <f t="shared" si="8"/>
        <v>0</v>
      </c>
      <c r="R150">
        <f t="shared" si="9"/>
        <v>20</v>
      </c>
      <c r="S150" s="11" t="s">
        <v>8318</v>
      </c>
      <c r="T150" t="s">
        <v>8321</v>
      </c>
    </row>
    <row r="151" spans="1:20" ht="43.2" x14ac:dyDescent="0.3">
      <c r="A151" s="10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 s="15">
        <f t="shared" si="10"/>
        <v>41998.333333333328</v>
      </c>
      <c r="K151">
        <v>1416888470</v>
      </c>
      <c r="L151" s="15">
        <f t="shared" si="11"/>
        <v>41968.172106481477</v>
      </c>
      <c r="M151" t="b">
        <v>0</v>
      </c>
      <c r="N151">
        <v>6</v>
      </c>
      <c r="O151" t="b">
        <v>0</v>
      </c>
      <c r="P151" t="s">
        <v>8265</v>
      </c>
      <c r="Q151">
        <f t="shared" si="8"/>
        <v>1</v>
      </c>
      <c r="R151">
        <f t="shared" si="9"/>
        <v>15.33</v>
      </c>
      <c r="S151" s="11" t="s">
        <v>8318</v>
      </c>
      <c r="T151" t="s">
        <v>8321</v>
      </c>
    </row>
    <row r="152" spans="1:20" ht="43.2" x14ac:dyDescent="0.3">
      <c r="A152" s="10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 s="15">
        <f t="shared" si="10"/>
        <v>42150.161828703705</v>
      </c>
      <c r="K152">
        <v>1427428382</v>
      </c>
      <c r="L152" s="15">
        <f t="shared" si="11"/>
        <v>42090.161828703705</v>
      </c>
      <c r="M152" t="b">
        <v>0</v>
      </c>
      <c r="N152">
        <v>67</v>
      </c>
      <c r="O152" t="b">
        <v>0</v>
      </c>
      <c r="P152" t="s">
        <v>8265</v>
      </c>
      <c r="Q152">
        <f t="shared" si="8"/>
        <v>23</v>
      </c>
      <c r="R152">
        <f t="shared" si="9"/>
        <v>449.43</v>
      </c>
      <c r="S152" s="11" t="s">
        <v>8318</v>
      </c>
      <c r="T152" t="s">
        <v>8321</v>
      </c>
    </row>
    <row r="153" spans="1:20" ht="43.2" x14ac:dyDescent="0.3">
      <c r="A153" s="10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 s="15">
        <f t="shared" si="10"/>
        <v>42173.550821759258</v>
      </c>
      <c r="K153">
        <v>1429449191</v>
      </c>
      <c r="L153" s="15">
        <f t="shared" si="11"/>
        <v>42113.550821759258</v>
      </c>
      <c r="M153" t="b">
        <v>0</v>
      </c>
      <c r="N153">
        <v>5</v>
      </c>
      <c r="O153" t="b">
        <v>0</v>
      </c>
      <c r="P153" t="s">
        <v>8265</v>
      </c>
      <c r="Q153">
        <f t="shared" si="8"/>
        <v>0</v>
      </c>
      <c r="R153">
        <f t="shared" si="9"/>
        <v>28</v>
      </c>
      <c r="S153" s="11" t="s">
        <v>8318</v>
      </c>
      <c r="T153" t="s">
        <v>8321</v>
      </c>
    </row>
    <row r="154" spans="1:20" ht="28.8" x14ac:dyDescent="0.3">
      <c r="A154" s="10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 s="15">
        <f t="shared" si="10"/>
        <v>41905.077546296299</v>
      </c>
      <c r="K154">
        <v>1408845100</v>
      </c>
      <c r="L154" s="15">
        <f t="shared" si="11"/>
        <v>41875.077546296299</v>
      </c>
      <c r="M154" t="b">
        <v>0</v>
      </c>
      <c r="N154">
        <v>2</v>
      </c>
      <c r="O154" t="b">
        <v>0</v>
      </c>
      <c r="P154" t="s">
        <v>8265</v>
      </c>
      <c r="Q154">
        <f t="shared" si="8"/>
        <v>0</v>
      </c>
      <c r="R154">
        <f t="shared" si="9"/>
        <v>15</v>
      </c>
      <c r="S154" s="11" t="s">
        <v>8318</v>
      </c>
      <c r="T154" t="s">
        <v>8321</v>
      </c>
    </row>
    <row r="155" spans="1:20" ht="43.2" x14ac:dyDescent="0.3">
      <c r="A155" s="10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 s="15">
        <f t="shared" si="10"/>
        <v>41975.627824074079</v>
      </c>
      <c r="K155">
        <v>1413900244</v>
      </c>
      <c r="L155" s="15">
        <f t="shared" si="11"/>
        <v>41933.586157407408</v>
      </c>
      <c r="M155" t="b">
        <v>0</v>
      </c>
      <c r="N155">
        <v>10</v>
      </c>
      <c r="O155" t="b">
        <v>0</v>
      </c>
      <c r="P155" t="s">
        <v>8265</v>
      </c>
      <c r="Q155">
        <f t="shared" si="8"/>
        <v>1</v>
      </c>
      <c r="R155">
        <f t="shared" si="9"/>
        <v>35.9</v>
      </c>
      <c r="S155" s="11" t="s">
        <v>8318</v>
      </c>
      <c r="T155" t="s">
        <v>8321</v>
      </c>
    </row>
    <row r="156" spans="1:20" ht="43.2" x14ac:dyDescent="0.3">
      <c r="A156" s="10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 s="15">
        <f t="shared" si="10"/>
        <v>42158.547395833331</v>
      </c>
      <c r="K156">
        <v>1429621695</v>
      </c>
      <c r="L156" s="15">
        <f t="shared" si="11"/>
        <v>42115.547395833331</v>
      </c>
      <c r="M156" t="b">
        <v>0</v>
      </c>
      <c r="N156">
        <v>3</v>
      </c>
      <c r="O156" t="b">
        <v>0</v>
      </c>
      <c r="P156" t="s">
        <v>8265</v>
      </c>
      <c r="Q156">
        <f t="shared" si="8"/>
        <v>3</v>
      </c>
      <c r="R156">
        <f t="shared" si="9"/>
        <v>13.33</v>
      </c>
      <c r="S156" s="11" t="s">
        <v>8318</v>
      </c>
      <c r="T156" t="s">
        <v>8321</v>
      </c>
    </row>
    <row r="157" spans="1:20" ht="57.6" x14ac:dyDescent="0.3">
      <c r="A157" s="10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 s="15">
        <f t="shared" si="10"/>
        <v>42208.559432870374</v>
      </c>
      <c r="K157">
        <v>1434201935</v>
      </c>
      <c r="L157" s="15">
        <f t="shared" si="11"/>
        <v>42168.559432870374</v>
      </c>
      <c r="M157" t="b">
        <v>0</v>
      </c>
      <c r="N157">
        <v>4</v>
      </c>
      <c r="O157" t="b">
        <v>0</v>
      </c>
      <c r="P157" t="s">
        <v>8265</v>
      </c>
      <c r="Q157">
        <f t="shared" si="8"/>
        <v>0</v>
      </c>
      <c r="R157">
        <f t="shared" si="9"/>
        <v>20.25</v>
      </c>
      <c r="S157" s="11" t="s">
        <v>8318</v>
      </c>
      <c r="T157" t="s">
        <v>8321</v>
      </c>
    </row>
    <row r="158" spans="1:20" ht="57.6" x14ac:dyDescent="0.3">
      <c r="A158" s="10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 s="15">
        <f t="shared" si="10"/>
        <v>41854.124953703707</v>
      </c>
      <c r="K158">
        <v>1401850796</v>
      </c>
      <c r="L158" s="15">
        <f t="shared" si="11"/>
        <v>41794.124953703707</v>
      </c>
      <c r="M158" t="b">
        <v>0</v>
      </c>
      <c r="N158">
        <v>15</v>
      </c>
      <c r="O158" t="b">
        <v>0</v>
      </c>
      <c r="P158" t="s">
        <v>8265</v>
      </c>
      <c r="Q158">
        <f t="shared" si="8"/>
        <v>5</v>
      </c>
      <c r="R158">
        <f t="shared" si="9"/>
        <v>119</v>
      </c>
      <c r="S158" s="11" t="s">
        <v>8318</v>
      </c>
      <c r="T158" t="s">
        <v>8321</v>
      </c>
    </row>
    <row r="159" spans="1:20" ht="43.2" x14ac:dyDescent="0.3">
      <c r="A159" s="10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 s="15">
        <f t="shared" si="10"/>
        <v>42426.911712962959</v>
      </c>
      <c r="K159">
        <v>1453931572</v>
      </c>
      <c r="L159" s="15">
        <f t="shared" si="11"/>
        <v>42396.911712962959</v>
      </c>
      <c r="M159" t="b">
        <v>0</v>
      </c>
      <c r="N159">
        <v>2</v>
      </c>
      <c r="O159" t="b">
        <v>0</v>
      </c>
      <c r="P159" t="s">
        <v>8265</v>
      </c>
      <c r="Q159">
        <f t="shared" si="8"/>
        <v>0</v>
      </c>
      <c r="R159">
        <f t="shared" si="9"/>
        <v>4</v>
      </c>
      <c r="S159" s="11" t="s">
        <v>8318</v>
      </c>
      <c r="T159" t="s">
        <v>8321</v>
      </c>
    </row>
    <row r="160" spans="1:20" ht="43.2" x14ac:dyDescent="0.3">
      <c r="A160" s="1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 s="15">
        <f t="shared" si="10"/>
        <v>41934.07671296296</v>
      </c>
      <c r="K160">
        <v>1411350628</v>
      </c>
      <c r="L160" s="15">
        <f t="shared" si="11"/>
        <v>41904.07671296296</v>
      </c>
      <c r="M160" t="b">
        <v>0</v>
      </c>
      <c r="N160">
        <v>0</v>
      </c>
      <c r="O160" t="b">
        <v>0</v>
      </c>
      <c r="P160" t="s">
        <v>8265</v>
      </c>
      <c r="Q160">
        <f t="shared" si="8"/>
        <v>0</v>
      </c>
      <c r="R160">
        <f t="shared" si="9"/>
        <v>0</v>
      </c>
      <c r="S160" s="11" t="s">
        <v>8318</v>
      </c>
      <c r="T160" t="s">
        <v>8321</v>
      </c>
    </row>
    <row r="161" spans="1:20" ht="43.2" x14ac:dyDescent="0.3">
      <c r="A161" s="10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 s="15">
        <f t="shared" si="10"/>
        <v>42554.434548611112</v>
      </c>
      <c r="K161">
        <v>1464085545</v>
      </c>
      <c r="L161" s="15">
        <f t="shared" si="11"/>
        <v>42514.434548611112</v>
      </c>
      <c r="M161" t="b">
        <v>0</v>
      </c>
      <c r="N161">
        <v>1</v>
      </c>
      <c r="O161" t="b">
        <v>0</v>
      </c>
      <c r="P161" t="s">
        <v>8265</v>
      </c>
      <c r="Q161">
        <f t="shared" si="8"/>
        <v>0</v>
      </c>
      <c r="R161">
        <f t="shared" si="9"/>
        <v>10</v>
      </c>
      <c r="S161" s="11" t="s">
        <v>8318</v>
      </c>
      <c r="T161" t="s">
        <v>8321</v>
      </c>
    </row>
    <row r="162" spans="1:20" ht="43.2" x14ac:dyDescent="0.3">
      <c r="A162" s="10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 s="15">
        <f t="shared" si="10"/>
        <v>42231.913090277783</v>
      </c>
      <c r="K162">
        <v>1434491691</v>
      </c>
      <c r="L162" s="15">
        <f t="shared" si="11"/>
        <v>42171.913090277783</v>
      </c>
      <c r="M162" t="b">
        <v>0</v>
      </c>
      <c r="N162">
        <v>0</v>
      </c>
      <c r="O162" t="b">
        <v>0</v>
      </c>
      <c r="P162" t="s">
        <v>8266</v>
      </c>
      <c r="Q162">
        <f t="shared" si="8"/>
        <v>0</v>
      </c>
      <c r="R162">
        <f t="shared" si="9"/>
        <v>0</v>
      </c>
      <c r="S162" s="11" t="s">
        <v>8318</v>
      </c>
      <c r="T162" t="s">
        <v>8322</v>
      </c>
    </row>
    <row r="163" spans="1:20" ht="43.2" x14ac:dyDescent="0.3">
      <c r="A163" s="10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 s="15">
        <f t="shared" si="10"/>
        <v>41822.687442129631</v>
      </c>
      <c r="K163">
        <v>1401726595</v>
      </c>
      <c r="L163" s="15">
        <f t="shared" si="11"/>
        <v>41792.687442129631</v>
      </c>
      <c r="M163" t="b">
        <v>0</v>
      </c>
      <c r="N163">
        <v>1</v>
      </c>
      <c r="O163" t="b">
        <v>0</v>
      </c>
      <c r="P163" t="s">
        <v>8266</v>
      </c>
      <c r="Q163">
        <f t="shared" si="8"/>
        <v>0</v>
      </c>
      <c r="R163">
        <f t="shared" si="9"/>
        <v>5</v>
      </c>
      <c r="S163" s="11" t="s">
        <v>8318</v>
      </c>
      <c r="T163" t="s">
        <v>8322</v>
      </c>
    </row>
    <row r="164" spans="1:20" ht="43.2" x14ac:dyDescent="0.3">
      <c r="A164" s="10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 s="15">
        <f t="shared" si="10"/>
        <v>41867.987500000003</v>
      </c>
      <c r="K164">
        <v>1405393356</v>
      </c>
      <c r="L164" s="15">
        <f t="shared" si="11"/>
        <v>41835.126805555556</v>
      </c>
      <c r="M164" t="b">
        <v>0</v>
      </c>
      <c r="N164">
        <v>10</v>
      </c>
      <c r="O164" t="b">
        <v>0</v>
      </c>
      <c r="P164" t="s">
        <v>8266</v>
      </c>
      <c r="Q164">
        <f t="shared" si="8"/>
        <v>16</v>
      </c>
      <c r="R164">
        <f t="shared" si="9"/>
        <v>43.5</v>
      </c>
      <c r="S164" s="11" t="s">
        <v>8318</v>
      </c>
      <c r="T164" t="s">
        <v>8322</v>
      </c>
    </row>
    <row r="165" spans="1:20" ht="57.6" x14ac:dyDescent="0.3">
      <c r="A165" s="10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 s="15">
        <f t="shared" si="10"/>
        <v>42278</v>
      </c>
      <c r="K165">
        <v>1440716654</v>
      </c>
      <c r="L165" s="15">
        <f t="shared" si="11"/>
        <v>42243.961273148147</v>
      </c>
      <c r="M165" t="b">
        <v>0</v>
      </c>
      <c r="N165">
        <v>0</v>
      </c>
      <c r="O165" t="b">
        <v>0</v>
      </c>
      <c r="P165" t="s">
        <v>8266</v>
      </c>
      <c r="Q165">
        <f t="shared" si="8"/>
        <v>0</v>
      </c>
      <c r="R165">
        <f t="shared" si="9"/>
        <v>0</v>
      </c>
      <c r="S165" s="11" t="s">
        <v>8318</v>
      </c>
      <c r="T165" t="s">
        <v>8322</v>
      </c>
    </row>
    <row r="166" spans="1:20" ht="43.2" x14ac:dyDescent="0.3">
      <c r="A166" s="10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 s="15">
        <f t="shared" si="10"/>
        <v>41901.762743055559</v>
      </c>
      <c r="K166">
        <v>1405966701</v>
      </c>
      <c r="L166" s="15">
        <f t="shared" si="11"/>
        <v>41841.762743055559</v>
      </c>
      <c r="M166" t="b">
        <v>0</v>
      </c>
      <c r="N166">
        <v>7</v>
      </c>
      <c r="O166" t="b">
        <v>0</v>
      </c>
      <c r="P166" t="s">
        <v>8266</v>
      </c>
      <c r="Q166">
        <f t="shared" si="8"/>
        <v>1</v>
      </c>
      <c r="R166">
        <f t="shared" si="9"/>
        <v>91.43</v>
      </c>
      <c r="S166" s="11" t="s">
        <v>8318</v>
      </c>
      <c r="T166" t="s">
        <v>8322</v>
      </c>
    </row>
    <row r="167" spans="1:20" ht="28.8" x14ac:dyDescent="0.3">
      <c r="A167" s="10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 s="15">
        <f t="shared" si="10"/>
        <v>42381.658842592587</v>
      </c>
      <c r="K167">
        <v>1450021724</v>
      </c>
      <c r="L167" s="15">
        <f t="shared" si="11"/>
        <v>42351.658842592587</v>
      </c>
      <c r="M167" t="b">
        <v>0</v>
      </c>
      <c r="N167">
        <v>0</v>
      </c>
      <c r="O167" t="b">
        <v>0</v>
      </c>
      <c r="P167" t="s">
        <v>8266</v>
      </c>
      <c r="Q167">
        <f t="shared" si="8"/>
        <v>0</v>
      </c>
      <c r="R167">
        <f t="shared" si="9"/>
        <v>0</v>
      </c>
      <c r="S167" s="11" t="s">
        <v>8318</v>
      </c>
      <c r="T167" t="s">
        <v>8322</v>
      </c>
    </row>
    <row r="168" spans="1:20" ht="43.2" x14ac:dyDescent="0.3">
      <c r="A168" s="10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 s="15">
        <f t="shared" si="10"/>
        <v>42751.075949074075</v>
      </c>
      <c r="K168">
        <v>1481939362</v>
      </c>
      <c r="L168" s="15">
        <f t="shared" si="11"/>
        <v>42721.075949074075</v>
      </c>
      <c r="M168" t="b">
        <v>0</v>
      </c>
      <c r="N168">
        <v>1</v>
      </c>
      <c r="O168" t="b">
        <v>0</v>
      </c>
      <c r="P168" t="s">
        <v>8266</v>
      </c>
      <c r="Q168">
        <f t="shared" si="8"/>
        <v>60</v>
      </c>
      <c r="R168">
        <f t="shared" si="9"/>
        <v>3000</v>
      </c>
      <c r="S168" s="11" t="s">
        <v>8318</v>
      </c>
      <c r="T168" t="s">
        <v>8322</v>
      </c>
    </row>
    <row r="169" spans="1:20" ht="43.2" x14ac:dyDescent="0.3">
      <c r="A169" s="10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 s="15">
        <f t="shared" si="10"/>
        <v>42220.927488425921</v>
      </c>
      <c r="K169">
        <v>1433542535</v>
      </c>
      <c r="L169" s="15">
        <f t="shared" si="11"/>
        <v>42160.927488425921</v>
      </c>
      <c r="M169" t="b">
        <v>0</v>
      </c>
      <c r="N169">
        <v>2</v>
      </c>
      <c r="O169" t="b">
        <v>0</v>
      </c>
      <c r="P169" t="s">
        <v>8266</v>
      </c>
      <c r="Q169">
        <f t="shared" si="8"/>
        <v>0</v>
      </c>
      <c r="R169">
        <f t="shared" si="9"/>
        <v>5.5</v>
      </c>
      <c r="S169" s="11" t="s">
        <v>8318</v>
      </c>
      <c r="T169" t="s">
        <v>8322</v>
      </c>
    </row>
    <row r="170" spans="1:20" ht="43.2" x14ac:dyDescent="0.3">
      <c r="A170" s="1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 s="15">
        <f t="shared" si="10"/>
        <v>42082.793634259258</v>
      </c>
      <c r="K170">
        <v>1424203370</v>
      </c>
      <c r="L170" s="15">
        <f t="shared" si="11"/>
        <v>42052.83530092593</v>
      </c>
      <c r="M170" t="b">
        <v>0</v>
      </c>
      <c r="N170">
        <v>3</v>
      </c>
      <c r="O170" t="b">
        <v>0</v>
      </c>
      <c r="P170" t="s">
        <v>8266</v>
      </c>
      <c r="Q170">
        <f t="shared" si="8"/>
        <v>4</v>
      </c>
      <c r="R170">
        <f t="shared" si="9"/>
        <v>108.33</v>
      </c>
      <c r="S170" s="11" t="s">
        <v>8318</v>
      </c>
      <c r="T170" t="s">
        <v>8322</v>
      </c>
    </row>
    <row r="171" spans="1:20" ht="43.2" x14ac:dyDescent="0.3">
      <c r="A171" s="10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 s="15">
        <f t="shared" si="10"/>
        <v>41930.505312499998</v>
      </c>
      <c r="K171">
        <v>1411042059</v>
      </c>
      <c r="L171" s="15">
        <f t="shared" si="11"/>
        <v>41900.505312499998</v>
      </c>
      <c r="M171" t="b">
        <v>0</v>
      </c>
      <c r="N171">
        <v>10</v>
      </c>
      <c r="O171" t="b">
        <v>0</v>
      </c>
      <c r="P171" t="s">
        <v>8266</v>
      </c>
      <c r="Q171">
        <f t="shared" si="8"/>
        <v>22</v>
      </c>
      <c r="R171">
        <f t="shared" si="9"/>
        <v>56</v>
      </c>
      <c r="S171" s="11" t="s">
        <v>8318</v>
      </c>
      <c r="T171" t="s">
        <v>8322</v>
      </c>
    </row>
    <row r="172" spans="1:20" ht="43.2" x14ac:dyDescent="0.3">
      <c r="A172" s="10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 s="15">
        <f t="shared" si="10"/>
        <v>42246.227777777778</v>
      </c>
      <c r="K172">
        <v>1438385283</v>
      </c>
      <c r="L172" s="15">
        <f t="shared" si="11"/>
        <v>42216.977812500001</v>
      </c>
      <c r="M172" t="b">
        <v>0</v>
      </c>
      <c r="N172">
        <v>10</v>
      </c>
      <c r="O172" t="b">
        <v>0</v>
      </c>
      <c r="P172" t="s">
        <v>8266</v>
      </c>
      <c r="Q172">
        <f t="shared" si="8"/>
        <v>3</v>
      </c>
      <c r="R172">
        <f t="shared" si="9"/>
        <v>32.5</v>
      </c>
      <c r="S172" s="11" t="s">
        <v>8318</v>
      </c>
      <c r="T172" t="s">
        <v>8322</v>
      </c>
    </row>
    <row r="173" spans="1:20" ht="43.2" x14ac:dyDescent="0.3">
      <c r="A173" s="10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 s="15">
        <f t="shared" si="10"/>
        <v>42594.180717592593</v>
      </c>
      <c r="K173">
        <v>1465791614</v>
      </c>
      <c r="L173" s="15">
        <f t="shared" si="11"/>
        <v>42534.180717592593</v>
      </c>
      <c r="M173" t="b">
        <v>0</v>
      </c>
      <c r="N173">
        <v>1</v>
      </c>
      <c r="O173" t="b">
        <v>0</v>
      </c>
      <c r="P173" t="s">
        <v>8266</v>
      </c>
      <c r="Q173">
        <f t="shared" si="8"/>
        <v>0</v>
      </c>
      <c r="R173">
        <f t="shared" si="9"/>
        <v>1</v>
      </c>
      <c r="S173" s="11" t="s">
        <v>8318</v>
      </c>
      <c r="T173" t="s">
        <v>8322</v>
      </c>
    </row>
    <row r="174" spans="1:20" ht="43.2" x14ac:dyDescent="0.3">
      <c r="A174" s="10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 s="15">
        <f t="shared" si="10"/>
        <v>42082.353275462956</v>
      </c>
      <c r="K174">
        <v>1423733323</v>
      </c>
      <c r="L174" s="15">
        <f t="shared" si="11"/>
        <v>42047.394942129627</v>
      </c>
      <c r="M174" t="b">
        <v>0</v>
      </c>
      <c r="N174">
        <v>0</v>
      </c>
      <c r="O174" t="b">
        <v>0</v>
      </c>
      <c r="P174" t="s">
        <v>8266</v>
      </c>
      <c r="Q174">
        <f t="shared" si="8"/>
        <v>0</v>
      </c>
      <c r="R174">
        <f t="shared" si="9"/>
        <v>0</v>
      </c>
      <c r="S174" s="11" t="s">
        <v>8318</v>
      </c>
      <c r="T174" t="s">
        <v>8322</v>
      </c>
    </row>
    <row r="175" spans="1:20" ht="43.2" x14ac:dyDescent="0.3">
      <c r="A175" s="10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 s="15">
        <f t="shared" si="10"/>
        <v>42063.573009259257</v>
      </c>
      <c r="K175">
        <v>1422539108</v>
      </c>
      <c r="L175" s="15">
        <f t="shared" si="11"/>
        <v>42033.573009259257</v>
      </c>
      <c r="M175" t="b">
        <v>0</v>
      </c>
      <c r="N175">
        <v>0</v>
      </c>
      <c r="O175" t="b">
        <v>0</v>
      </c>
      <c r="P175" t="s">
        <v>8266</v>
      </c>
      <c r="Q175">
        <f t="shared" si="8"/>
        <v>0</v>
      </c>
      <c r="R175">
        <f t="shared" si="9"/>
        <v>0</v>
      </c>
      <c r="S175" s="11" t="s">
        <v>8318</v>
      </c>
      <c r="T175" t="s">
        <v>8322</v>
      </c>
    </row>
    <row r="176" spans="1:20" ht="43.2" x14ac:dyDescent="0.3">
      <c r="A176" s="10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 s="15">
        <f t="shared" si="10"/>
        <v>42132.758981481486</v>
      </c>
      <c r="K176">
        <v>1425924776</v>
      </c>
      <c r="L176" s="15">
        <f t="shared" si="11"/>
        <v>42072.758981481486</v>
      </c>
      <c r="M176" t="b">
        <v>0</v>
      </c>
      <c r="N176">
        <v>0</v>
      </c>
      <c r="O176" t="b">
        <v>0</v>
      </c>
      <c r="P176" t="s">
        <v>8266</v>
      </c>
      <c r="Q176">
        <f t="shared" si="8"/>
        <v>0</v>
      </c>
      <c r="R176">
        <f t="shared" si="9"/>
        <v>0</v>
      </c>
      <c r="S176" s="11" t="s">
        <v>8318</v>
      </c>
      <c r="T176" t="s">
        <v>8322</v>
      </c>
    </row>
    <row r="177" spans="1:20" ht="43.2" x14ac:dyDescent="0.3">
      <c r="A177" s="10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 s="15">
        <f t="shared" si="10"/>
        <v>41880.777905092589</v>
      </c>
      <c r="K177">
        <v>1407177611</v>
      </c>
      <c r="L177" s="15">
        <f t="shared" si="11"/>
        <v>41855.777905092589</v>
      </c>
      <c r="M177" t="b">
        <v>0</v>
      </c>
      <c r="N177">
        <v>26</v>
      </c>
      <c r="O177" t="b">
        <v>0</v>
      </c>
      <c r="P177" t="s">
        <v>8266</v>
      </c>
      <c r="Q177">
        <f t="shared" si="8"/>
        <v>6</v>
      </c>
      <c r="R177">
        <f t="shared" si="9"/>
        <v>49.88</v>
      </c>
      <c r="S177" s="11" t="s">
        <v>8318</v>
      </c>
      <c r="T177" t="s">
        <v>8322</v>
      </c>
    </row>
    <row r="178" spans="1:20" ht="43.2" x14ac:dyDescent="0.3">
      <c r="A178" s="10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 s="15">
        <f t="shared" si="10"/>
        <v>42221.824062500003</v>
      </c>
      <c r="K178">
        <v>1436211999</v>
      </c>
      <c r="L178" s="15">
        <f t="shared" si="11"/>
        <v>42191.824062500003</v>
      </c>
      <c r="M178" t="b">
        <v>0</v>
      </c>
      <c r="N178">
        <v>0</v>
      </c>
      <c r="O178" t="b">
        <v>0</v>
      </c>
      <c r="P178" t="s">
        <v>8266</v>
      </c>
      <c r="Q178">
        <f t="shared" si="8"/>
        <v>0</v>
      </c>
      <c r="R178">
        <f t="shared" si="9"/>
        <v>0</v>
      </c>
      <c r="S178" s="11" t="s">
        <v>8318</v>
      </c>
      <c r="T178" t="s">
        <v>8322</v>
      </c>
    </row>
    <row r="179" spans="1:20" ht="28.8" x14ac:dyDescent="0.3">
      <c r="A179" s="10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 s="15">
        <f t="shared" si="10"/>
        <v>42087.00608796296</v>
      </c>
      <c r="K179">
        <v>1425690526</v>
      </c>
      <c r="L179" s="15">
        <f t="shared" si="11"/>
        <v>42070.047754629632</v>
      </c>
      <c r="M179" t="b">
        <v>0</v>
      </c>
      <c r="N179">
        <v>7</v>
      </c>
      <c r="O179" t="b">
        <v>0</v>
      </c>
      <c r="P179" t="s">
        <v>8266</v>
      </c>
      <c r="Q179">
        <f t="shared" si="8"/>
        <v>40</v>
      </c>
      <c r="R179">
        <f t="shared" si="9"/>
        <v>25.71</v>
      </c>
      <c r="S179" s="11" t="s">
        <v>8318</v>
      </c>
      <c r="T179" t="s">
        <v>8322</v>
      </c>
    </row>
    <row r="180" spans="1:20" ht="28.8" x14ac:dyDescent="0.3">
      <c r="A180" s="1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 s="15">
        <f t="shared" si="10"/>
        <v>42334.997048611112</v>
      </c>
      <c r="K180">
        <v>1445986545</v>
      </c>
      <c r="L180" s="15">
        <f t="shared" si="11"/>
        <v>42304.955381944441</v>
      </c>
      <c r="M180" t="b">
        <v>0</v>
      </c>
      <c r="N180">
        <v>0</v>
      </c>
      <c r="O180" t="b">
        <v>0</v>
      </c>
      <c r="P180" t="s">
        <v>8266</v>
      </c>
      <c r="Q180">
        <f t="shared" si="8"/>
        <v>0</v>
      </c>
      <c r="R180">
        <f t="shared" si="9"/>
        <v>0</v>
      </c>
      <c r="S180" s="11" t="s">
        <v>8318</v>
      </c>
      <c r="T180" t="s">
        <v>8322</v>
      </c>
    </row>
    <row r="181" spans="1:20" ht="28.8" x14ac:dyDescent="0.3">
      <c r="A181" s="10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 s="15">
        <f t="shared" si="10"/>
        <v>42433.080497685187</v>
      </c>
      <c r="K181">
        <v>1454464555</v>
      </c>
      <c r="L181" s="15">
        <f t="shared" si="11"/>
        <v>42403.080497685187</v>
      </c>
      <c r="M181" t="b">
        <v>0</v>
      </c>
      <c r="N181">
        <v>2</v>
      </c>
      <c r="O181" t="b">
        <v>0</v>
      </c>
      <c r="P181" t="s">
        <v>8266</v>
      </c>
      <c r="Q181">
        <f t="shared" si="8"/>
        <v>20</v>
      </c>
      <c r="R181">
        <f t="shared" si="9"/>
        <v>100</v>
      </c>
      <c r="S181" s="11" t="s">
        <v>8318</v>
      </c>
      <c r="T181" t="s">
        <v>8322</v>
      </c>
    </row>
    <row r="182" spans="1:20" ht="43.2" x14ac:dyDescent="0.3">
      <c r="A182" s="10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 s="15">
        <f t="shared" si="10"/>
        <v>42107.791666666672</v>
      </c>
      <c r="K182">
        <v>1425512843</v>
      </c>
      <c r="L182" s="15">
        <f t="shared" si="11"/>
        <v>42067.991238425922</v>
      </c>
      <c r="M182" t="b">
        <v>0</v>
      </c>
      <c r="N182">
        <v>13</v>
      </c>
      <c r="O182" t="b">
        <v>0</v>
      </c>
      <c r="P182" t="s">
        <v>8266</v>
      </c>
      <c r="Q182">
        <f t="shared" si="8"/>
        <v>33</v>
      </c>
      <c r="R182">
        <f t="shared" si="9"/>
        <v>30.85</v>
      </c>
      <c r="S182" s="11" t="s">
        <v>8318</v>
      </c>
      <c r="T182" t="s">
        <v>8322</v>
      </c>
    </row>
    <row r="183" spans="1:20" ht="43.2" x14ac:dyDescent="0.3">
      <c r="A183" s="10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 s="15">
        <f t="shared" si="10"/>
        <v>42177.741840277777</v>
      </c>
      <c r="K183">
        <v>1432403295</v>
      </c>
      <c r="L183" s="15">
        <f t="shared" si="11"/>
        <v>42147.741840277777</v>
      </c>
      <c r="M183" t="b">
        <v>0</v>
      </c>
      <c r="N183">
        <v>4</v>
      </c>
      <c r="O183" t="b">
        <v>0</v>
      </c>
      <c r="P183" t="s">
        <v>8266</v>
      </c>
      <c r="Q183">
        <f t="shared" si="8"/>
        <v>21</v>
      </c>
      <c r="R183">
        <f t="shared" si="9"/>
        <v>180.5</v>
      </c>
      <c r="S183" s="11" t="s">
        <v>8318</v>
      </c>
      <c r="T183" t="s">
        <v>8322</v>
      </c>
    </row>
    <row r="184" spans="1:20" ht="43.2" x14ac:dyDescent="0.3">
      <c r="A184" s="10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 s="15">
        <f t="shared" si="10"/>
        <v>42742.011944444443</v>
      </c>
      <c r="K184">
        <v>1481156232</v>
      </c>
      <c r="L184" s="15">
        <f t="shared" si="11"/>
        <v>42712.011944444443</v>
      </c>
      <c r="M184" t="b">
        <v>0</v>
      </c>
      <c r="N184">
        <v>0</v>
      </c>
      <c r="O184" t="b">
        <v>0</v>
      </c>
      <c r="P184" t="s">
        <v>8266</v>
      </c>
      <c r="Q184">
        <f t="shared" si="8"/>
        <v>0</v>
      </c>
      <c r="R184">
        <f t="shared" si="9"/>
        <v>0</v>
      </c>
      <c r="S184" s="11" t="s">
        <v>8318</v>
      </c>
      <c r="T184" t="s">
        <v>8322</v>
      </c>
    </row>
    <row r="185" spans="1:20" x14ac:dyDescent="0.3">
      <c r="A185" s="10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 s="15">
        <f t="shared" si="10"/>
        <v>41969.851967592593</v>
      </c>
      <c r="K185">
        <v>1414438010</v>
      </c>
      <c r="L185" s="15">
        <f t="shared" si="11"/>
        <v>41939.810300925928</v>
      </c>
      <c r="M185" t="b">
        <v>0</v>
      </c>
      <c r="N185">
        <v>12</v>
      </c>
      <c r="O185" t="b">
        <v>0</v>
      </c>
      <c r="P185" t="s">
        <v>8266</v>
      </c>
      <c r="Q185">
        <f t="shared" si="8"/>
        <v>36</v>
      </c>
      <c r="R185">
        <f t="shared" si="9"/>
        <v>373.5</v>
      </c>
      <c r="S185" s="11" t="s">
        <v>8318</v>
      </c>
      <c r="T185" t="s">
        <v>8322</v>
      </c>
    </row>
    <row r="186" spans="1:20" ht="43.2" x14ac:dyDescent="0.3">
      <c r="A186" s="10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 s="15">
        <f t="shared" si="10"/>
        <v>41883.165972222225</v>
      </c>
      <c r="K186">
        <v>1404586762</v>
      </c>
      <c r="L186" s="15">
        <f t="shared" si="11"/>
        <v>41825.791226851856</v>
      </c>
      <c r="M186" t="b">
        <v>0</v>
      </c>
      <c r="N186">
        <v>2</v>
      </c>
      <c r="O186" t="b">
        <v>0</v>
      </c>
      <c r="P186" t="s">
        <v>8266</v>
      </c>
      <c r="Q186">
        <f t="shared" si="8"/>
        <v>3</v>
      </c>
      <c r="R186">
        <f t="shared" si="9"/>
        <v>25.5</v>
      </c>
      <c r="S186" s="11" t="s">
        <v>8318</v>
      </c>
      <c r="T186" t="s">
        <v>8322</v>
      </c>
    </row>
    <row r="187" spans="1:20" x14ac:dyDescent="0.3">
      <c r="A187" s="10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 s="15">
        <f t="shared" si="10"/>
        <v>42600.91133101852</v>
      </c>
      <c r="K187">
        <v>1468965139</v>
      </c>
      <c r="L187" s="15">
        <f t="shared" si="11"/>
        <v>42570.91133101852</v>
      </c>
      <c r="M187" t="b">
        <v>0</v>
      </c>
      <c r="N187">
        <v>10</v>
      </c>
      <c r="O187" t="b">
        <v>0</v>
      </c>
      <c r="P187" t="s">
        <v>8266</v>
      </c>
      <c r="Q187">
        <f t="shared" si="8"/>
        <v>6</v>
      </c>
      <c r="R187">
        <f t="shared" si="9"/>
        <v>220</v>
      </c>
      <c r="S187" s="11" t="s">
        <v>8318</v>
      </c>
      <c r="T187" t="s">
        <v>8322</v>
      </c>
    </row>
    <row r="188" spans="1:20" ht="43.2" x14ac:dyDescent="0.3">
      <c r="A188" s="10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 s="15">
        <f t="shared" si="10"/>
        <v>42797.833333333328</v>
      </c>
      <c r="K188">
        <v>1485977434</v>
      </c>
      <c r="L188" s="15">
        <f t="shared" si="11"/>
        <v>42767.812893518523</v>
      </c>
      <c r="M188" t="b">
        <v>0</v>
      </c>
      <c r="N188">
        <v>0</v>
      </c>
      <c r="O188" t="b">
        <v>0</v>
      </c>
      <c r="P188" t="s">
        <v>8266</v>
      </c>
      <c r="Q188">
        <f t="shared" si="8"/>
        <v>0</v>
      </c>
      <c r="R188">
        <f t="shared" si="9"/>
        <v>0</v>
      </c>
      <c r="S188" s="11" t="s">
        <v>8318</v>
      </c>
      <c r="T188" t="s">
        <v>8322</v>
      </c>
    </row>
    <row r="189" spans="1:20" ht="43.2" x14ac:dyDescent="0.3">
      <c r="A189" s="10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 s="15">
        <f t="shared" si="10"/>
        <v>42206.290972222225</v>
      </c>
      <c r="K189">
        <v>1435383457</v>
      </c>
      <c r="L189" s="15">
        <f t="shared" si="11"/>
        <v>42182.234456018516</v>
      </c>
      <c r="M189" t="b">
        <v>0</v>
      </c>
      <c r="N189">
        <v>5</v>
      </c>
      <c r="O189" t="b">
        <v>0</v>
      </c>
      <c r="P189" t="s">
        <v>8266</v>
      </c>
      <c r="Q189">
        <f t="shared" si="8"/>
        <v>16</v>
      </c>
      <c r="R189">
        <f t="shared" si="9"/>
        <v>160</v>
      </c>
      <c r="S189" s="11" t="s">
        <v>8318</v>
      </c>
      <c r="T189" t="s">
        <v>8322</v>
      </c>
    </row>
    <row r="190" spans="1:20" ht="43.2" x14ac:dyDescent="0.3">
      <c r="A190" s="1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 s="15">
        <f t="shared" si="10"/>
        <v>41887.18304398148</v>
      </c>
      <c r="K190">
        <v>1407299015</v>
      </c>
      <c r="L190" s="15">
        <f t="shared" si="11"/>
        <v>41857.18304398148</v>
      </c>
      <c r="M190" t="b">
        <v>0</v>
      </c>
      <c r="N190">
        <v>0</v>
      </c>
      <c r="O190" t="b">
        <v>0</v>
      </c>
      <c r="P190" t="s">
        <v>8266</v>
      </c>
      <c r="Q190">
        <f t="shared" si="8"/>
        <v>0</v>
      </c>
      <c r="R190">
        <f t="shared" si="9"/>
        <v>0</v>
      </c>
      <c r="S190" s="11" t="s">
        <v>8318</v>
      </c>
      <c r="T190" t="s">
        <v>8322</v>
      </c>
    </row>
    <row r="191" spans="1:20" ht="43.2" x14ac:dyDescent="0.3">
      <c r="A191" s="10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 s="15">
        <f t="shared" si="10"/>
        <v>42616.690706018519</v>
      </c>
      <c r="K191">
        <v>1467736477</v>
      </c>
      <c r="L191" s="15">
        <f t="shared" si="11"/>
        <v>42556.690706018519</v>
      </c>
      <c r="M191" t="b">
        <v>0</v>
      </c>
      <c r="N191">
        <v>5</v>
      </c>
      <c r="O191" t="b">
        <v>0</v>
      </c>
      <c r="P191" t="s">
        <v>8266</v>
      </c>
      <c r="Q191">
        <f t="shared" si="8"/>
        <v>0</v>
      </c>
      <c r="R191">
        <f t="shared" si="9"/>
        <v>69</v>
      </c>
      <c r="S191" s="11" t="s">
        <v>8318</v>
      </c>
      <c r="T191" t="s">
        <v>8322</v>
      </c>
    </row>
    <row r="192" spans="1:20" x14ac:dyDescent="0.3">
      <c r="A192" s="10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 s="15">
        <f t="shared" si="10"/>
        <v>42537.650995370372</v>
      </c>
      <c r="K192">
        <v>1465227446</v>
      </c>
      <c r="L192" s="15">
        <f t="shared" si="11"/>
        <v>42527.650995370372</v>
      </c>
      <c r="M192" t="b">
        <v>0</v>
      </c>
      <c r="N192">
        <v>1</v>
      </c>
      <c r="O192" t="b">
        <v>0</v>
      </c>
      <c r="P192" t="s">
        <v>8266</v>
      </c>
      <c r="Q192">
        <f t="shared" si="8"/>
        <v>0</v>
      </c>
      <c r="R192">
        <f t="shared" si="9"/>
        <v>50</v>
      </c>
      <c r="S192" s="11" t="s">
        <v>8318</v>
      </c>
      <c r="T192" t="s">
        <v>8322</v>
      </c>
    </row>
    <row r="193" spans="1:20" ht="43.2" x14ac:dyDescent="0.3">
      <c r="A193" s="10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 s="15">
        <f t="shared" si="10"/>
        <v>42279.441412037035</v>
      </c>
      <c r="K193">
        <v>1440326138</v>
      </c>
      <c r="L193" s="15">
        <f t="shared" si="11"/>
        <v>42239.441412037035</v>
      </c>
      <c r="M193" t="b">
        <v>0</v>
      </c>
      <c r="N193">
        <v>3</v>
      </c>
      <c r="O193" t="b">
        <v>0</v>
      </c>
      <c r="P193" t="s">
        <v>8266</v>
      </c>
      <c r="Q193">
        <f t="shared" si="8"/>
        <v>5</v>
      </c>
      <c r="R193">
        <f t="shared" si="9"/>
        <v>83.33</v>
      </c>
      <c r="S193" s="11" t="s">
        <v>8318</v>
      </c>
      <c r="T193" t="s">
        <v>8322</v>
      </c>
    </row>
    <row r="194" spans="1:20" ht="57.6" x14ac:dyDescent="0.3">
      <c r="A194" s="10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 s="15">
        <f t="shared" si="10"/>
        <v>41929.792037037041</v>
      </c>
      <c r="K194">
        <v>1410980432</v>
      </c>
      <c r="L194" s="15">
        <f t="shared" si="11"/>
        <v>41899.792037037041</v>
      </c>
      <c r="M194" t="b">
        <v>0</v>
      </c>
      <c r="N194">
        <v>3</v>
      </c>
      <c r="O194" t="b">
        <v>0</v>
      </c>
      <c r="P194" t="s">
        <v>8266</v>
      </c>
      <c r="Q194">
        <f t="shared" ref="Q194:Q257" si="12">ROUND(E194/D194*100,0)</f>
        <v>0</v>
      </c>
      <c r="R194">
        <f t="shared" ref="R194:R257" si="13">IFERROR(ROUND(E194/N194,2),0)</f>
        <v>5.67</v>
      </c>
      <c r="S194" s="11" t="s">
        <v>8318</v>
      </c>
      <c r="T194" t="s">
        <v>8322</v>
      </c>
    </row>
    <row r="195" spans="1:20" ht="57.6" x14ac:dyDescent="0.3">
      <c r="A195" s="10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 s="15">
        <f t="shared" ref="J195:J258" si="14">(((I195/60)/60)/24)+DATE(1970,1,1)</f>
        <v>41971.976458333331</v>
      </c>
      <c r="K195">
        <v>1412029566</v>
      </c>
      <c r="L195" s="15">
        <f t="shared" ref="L195:L258" si="15">(((K195/60)/60)/24)+DATE(1970,1,1)</f>
        <v>41911.934791666667</v>
      </c>
      <c r="M195" t="b">
        <v>0</v>
      </c>
      <c r="N195">
        <v>0</v>
      </c>
      <c r="O195" t="b">
        <v>0</v>
      </c>
      <c r="P195" t="s">
        <v>8266</v>
      </c>
      <c r="Q195">
        <f t="shared" si="12"/>
        <v>0</v>
      </c>
      <c r="R195">
        <f t="shared" si="13"/>
        <v>0</v>
      </c>
      <c r="S195" s="11" t="s">
        <v>8318</v>
      </c>
      <c r="T195" t="s">
        <v>8322</v>
      </c>
    </row>
    <row r="196" spans="1:20" ht="43.2" x14ac:dyDescent="0.3">
      <c r="A196" s="10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 s="15">
        <f t="shared" si="14"/>
        <v>42435.996886574074</v>
      </c>
      <c r="K196">
        <v>1452124531</v>
      </c>
      <c r="L196" s="15">
        <f t="shared" si="15"/>
        <v>42375.996886574074</v>
      </c>
      <c r="M196" t="b">
        <v>0</v>
      </c>
      <c r="N196">
        <v>3</v>
      </c>
      <c r="O196" t="b">
        <v>0</v>
      </c>
      <c r="P196" t="s">
        <v>8266</v>
      </c>
      <c r="Q196">
        <f t="shared" si="12"/>
        <v>0</v>
      </c>
      <c r="R196">
        <f t="shared" si="13"/>
        <v>1</v>
      </c>
      <c r="S196" s="11" t="s">
        <v>8318</v>
      </c>
      <c r="T196" t="s">
        <v>8322</v>
      </c>
    </row>
    <row r="197" spans="1:20" ht="43.2" x14ac:dyDescent="0.3">
      <c r="A197" s="10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 s="15">
        <f t="shared" si="14"/>
        <v>42195.67050925926</v>
      </c>
      <c r="K197">
        <v>1431360332</v>
      </c>
      <c r="L197" s="15">
        <f t="shared" si="15"/>
        <v>42135.67050925926</v>
      </c>
      <c r="M197" t="b">
        <v>0</v>
      </c>
      <c r="N197">
        <v>0</v>
      </c>
      <c r="O197" t="b">
        <v>0</v>
      </c>
      <c r="P197" t="s">
        <v>8266</v>
      </c>
      <c r="Q197">
        <f t="shared" si="12"/>
        <v>0</v>
      </c>
      <c r="R197">
        <f t="shared" si="13"/>
        <v>0</v>
      </c>
      <c r="S197" s="11" t="s">
        <v>8318</v>
      </c>
      <c r="T197" t="s">
        <v>8322</v>
      </c>
    </row>
    <row r="198" spans="1:20" ht="43.2" x14ac:dyDescent="0.3">
      <c r="A198" s="10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 s="15">
        <f t="shared" si="14"/>
        <v>42287.875</v>
      </c>
      <c r="K198">
        <v>1442062898</v>
      </c>
      <c r="L198" s="15">
        <f t="shared" si="15"/>
        <v>42259.542800925927</v>
      </c>
      <c r="M198" t="b">
        <v>0</v>
      </c>
      <c r="N198">
        <v>19</v>
      </c>
      <c r="O198" t="b">
        <v>0</v>
      </c>
      <c r="P198" t="s">
        <v>8266</v>
      </c>
      <c r="Q198">
        <f t="shared" si="12"/>
        <v>42</v>
      </c>
      <c r="R198">
        <f t="shared" si="13"/>
        <v>77.11</v>
      </c>
      <c r="S198" s="11" t="s">
        <v>8318</v>
      </c>
      <c r="T198" t="s">
        <v>8322</v>
      </c>
    </row>
    <row r="199" spans="1:20" ht="43.2" x14ac:dyDescent="0.3">
      <c r="A199" s="10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 s="15">
        <f t="shared" si="14"/>
        <v>42783.875</v>
      </c>
      <c r="K199">
        <v>1483734100</v>
      </c>
      <c r="L199" s="15">
        <f t="shared" si="15"/>
        <v>42741.848379629635</v>
      </c>
      <c r="M199" t="b">
        <v>0</v>
      </c>
      <c r="N199">
        <v>8</v>
      </c>
      <c r="O199" t="b">
        <v>0</v>
      </c>
      <c r="P199" t="s">
        <v>8266</v>
      </c>
      <c r="Q199">
        <f t="shared" si="12"/>
        <v>10</v>
      </c>
      <c r="R199">
        <f t="shared" si="13"/>
        <v>32.75</v>
      </c>
      <c r="S199" s="11" t="s">
        <v>8318</v>
      </c>
      <c r="T199" t="s">
        <v>8322</v>
      </c>
    </row>
    <row r="200" spans="1:20" ht="43.2" x14ac:dyDescent="0.3">
      <c r="A200" s="1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 s="15">
        <f t="shared" si="14"/>
        <v>41917.383356481485</v>
      </c>
      <c r="K200">
        <v>1409908322</v>
      </c>
      <c r="L200" s="15">
        <f t="shared" si="15"/>
        <v>41887.383356481485</v>
      </c>
      <c r="M200" t="b">
        <v>0</v>
      </c>
      <c r="N200">
        <v>6</v>
      </c>
      <c r="O200" t="b">
        <v>0</v>
      </c>
      <c r="P200" t="s">
        <v>8266</v>
      </c>
      <c r="Q200">
        <f t="shared" si="12"/>
        <v>1</v>
      </c>
      <c r="R200">
        <f t="shared" si="13"/>
        <v>46.5</v>
      </c>
      <c r="S200" s="11" t="s">
        <v>8318</v>
      </c>
      <c r="T200" t="s">
        <v>8322</v>
      </c>
    </row>
    <row r="201" spans="1:20" ht="43.2" x14ac:dyDescent="0.3">
      <c r="A201" s="10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 s="15">
        <f t="shared" si="14"/>
        <v>42614.123865740738</v>
      </c>
      <c r="K201">
        <v>1470106702</v>
      </c>
      <c r="L201" s="15">
        <f t="shared" si="15"/>
        <v>42584.123865740738</v>
      </c>
      <c r="M201" t="b">
        <v>0</v>
      </c>
      <c r="N201">
        <v>0</v>
      </c>
      <c r="O201" t="b">
        <v>0</v>
      </c>
      <c r="P201" t="s">
        <v>8266</v>
      </c>
      <c r="Q201">
        <f t="shared" si="12"/>
        <v>0</v>
      </c>
      <c r="R201">
        <f t="shared" si="13"/>
        <v>0</v>
      </c>
      <c r="S201" s="11" t="s">
        <v>8318</v>
      </c>
      <c r="T201" t="s">
        <v>8322</v>
      </c>
    </row>
    <row r="202" spans="1:20" ht="28.8" x14ac:dyDescent="0.3">
      <c r="A202" s="10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 s="15">
        <f t="shared" si="14"/>
        <v>41897.083368055559</v>
      </c>
      <c r="K202">
        <v>1408154403</v>
      </c>
      <c r="L202" s="15">
        <f t="shared" si="15"/>
        <v>41867.083368055559</v>
      </c>
      <c r="M202" t="b">
        <v>0</v>
      </c>
      <c r="N202">
        <v>18</v>
      </c>
      <c r="O202" t="b">
        <v>0</v>
      </c>
      <c r="P202" t="s">
        <v>8266</v>
      </c>
      <c r="Q202">
        <f t="shared" si="12"/>
        <v>26</v>
      </c>
      <c r="R202">
        <f t="shared" si="13"/>
        <v>87.31</v>
      </c>
      <c r="S202" s="11" t="s">
        <v>8318</v>
      </c>
      <c r="T202" t="s">
        <v>8322</v>
      </c>
    </row>
    <row r="203" spans="1:20" ht="43.2" x14ac:dyDescent="0.3">
      <c r="A203" s="10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 s="15">
        <f t="shared" si="14"/>
        <v>42043.818622685183</v>
      </c>
      <c r="K203">
        <v>1421696329</v>
      </c>
      <c r="L203" s="15">
        <f t="shared" si="15"/>
        <v>42023.818622685183</v>
      </c>
      <c r="M203" t="b">
        <v>0</v>
      </c>
      <c r="N203">
        <v>7</v>
      </c>
      <c r="O203" t="b">
        <v>0</v>
      </c>
      <c r="P203" t="s">
        <v>8266</v>
      </c>
      <c r="Q203">
        <f t="shared" si="12"/>
        <v>58</v>
      </c>
      <c r="R203">
        <f t="shared" si="13"/>
        <v>54.29</v>
      </c>
      <c r="S203" s="11" t="s">
        <v>8318</v>
      </c>
      <c r="T203" t="s">
        <v>8322</v>
      </c>
    </row>
    <row r="204" spans="1:20" x14ac:dyDescent="0.3">
      <c r="A204" s="10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 s="15">
        <f t="shared" si="14"/>
        <v>42285.874305555553</v>
      </c>
      <c r="K204">
        <v>1441750564</v>
      </c>
      <c r="L204" s="15">
        <f t="shared" si="15"/>
        <v>42255.927824074075</v>
      </c>
      <c r="M204" t="b">
        <v>0</v>
      </c>
      <c r="N204">
        <v>0</v>
      </c>
      <c r="O204" t="b">
        <v>0</v>
      </c>
      <c r="P204" t="s">
        <v>8266</v>
      </c>
      <c r="Q204">
        <f t="shared" si="12"/>
        <v>0</v>
      </c>
      <c r="R204">
        <f t="shared" si="13"/>
        <v>0</v>
      </c>
      <c r="S204" s="11" t="s">
        <v>8318</v>
      </c>
      <c r="T204" t="s">
        <v>8322</v>
      </c>
    </row>
    <row r="205" spans="1:20" ht="43.2" x14ac:dyDescent="0.3">
      <c r="A205" s="10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 s="15">
        <f t="shared" si="14"/>
        <v>42033.847962962958</v>
      </c>
      <c r="K205">
        <v>1417378864</v>
      </c>
      <c r="L205" s="15">
        <f t="shared" si="15"/>
        <v>41973.847962962958</v>
      </c>
      <c r="M205" t="b">
        <v>0</v>
      </c>
      <c r="N205">
        <v>8</v>
      </c>
      <c r="O205" t="b">
        <v>0</v>
      </c>
      <c r="P205" t="s">
        <v>8266</v>
      </c>
      <c r="Q205">
        <f t="shared" si="12"/>
        <v>30</v>
      </c>
      <c r="R205">
        <f t="shared" si="13"/>
        <v>93.25</v>
      </c>
      <c r="S205" s="11" t="s">
        <v>8318</v>
      </c>
      <c r="T205" t="s">
        <v>8322</v>
      </c>
    </row>
    <row r="206" spans="1:20" ht="43.2" x14ac:dyDescent="0.3">
      <c r="A206" s="10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 s="15">
        <f t="shared" si="14"/>
        <v>42586.583368055552</v>
      </c>
      <c r="K206">
        <v>1467727203</v>
      </c>
      <c r="L206" s="15">
        <f t="shared" si="15"/>
        <v>42556.583368055552</v>
      </c>
      <c r="M206" t="b">
        <v>0</v>
      </c>
      <c r="N206">
        <v>1293</v>
      </c>
      <c r="O206" t="b">
        <v>0</v>
      </c>
      <c r="P206" t="s">
        <v>8266</v>
      </c>
      <c r="Q206">
        <f t="shared" si="12"/>
        <v>51</v>
      </c>
      <c r="R206">
        <f t="shared" si="13"/>
        <v>117.68</v>
      </c>
      <c r="S206" s="11" t="s">
        <v>8318</v>
      </c>
      <c r="T206" t="s">
        <v>8322</v>
      </c>
    </row>
    <row r="207" spans="1:20" ht="43.2" x14ac:dyDescent="0.3">
      <c r="A207" s="10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 s="15">
        <f t="shared" si="14"/>
        <v>42283.632199074069</v>
      </c>
      <c r="K207">
        <v>1441120222</v>
      </c>
      <c r="L207" s="15">
        <f t="shared" si="15"/>
        <v>42248.632199074069</v>
      </c>
      <c r="M207" t="b">
        <v>0</v>
      </c>
      <c r="N207">
        <v>17</v>
      </c>
      <c r="O207" t="b">
        <v>0</v>
      </c>
      <c r="P207" t="s">
        <v>8266</v>
      </c>
      <c r="Q207">
        <f t="shared" si="12"/>
        <v>16</v>
      </c>
      <c r="R207">
        <f t="shared" si="13"/>
        <v>76.47</v>
      </c>
      <c r="S207" s="11" t="s">
        <v>8318</v>
      </c>
      <c r="T207" t="s">
        <v>8322</v>
      </c>
    </row>
    <row r="208" spans="1:20" ht="43.2" x14ac:dyDescent="0.3">
      <c r="A208" s="10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 s="15">
        <f t="shared" si="14"/>
        <v>42588.004432870366</v>
      </c>
      <c r="K208">
        <v>1468627583</v>
      </c>
      <c r="L208" s="15">
        <f t="shared" si="15"/>
        <v>42567.004432870366</v>
      </c>
      <c r="M208" t="b">
        <v>0</v>
      </c>
      <c r="N208">
        <v>0</v>
      </c>
      <c r="O208" t="b">
        <v>0</v>
      </c>
      <c r="P208" t="s">
        <v>8266</v>
      </c>
      <c r="Q208">
        <f t="shared" si="12"/>
        <v>0</v>
      </c>
      <c r="R208">
        <f t="shared" si="13"/>
        <v>0</v>
      </c>
      <c r="S208" s="11" t="s">
        <v>8318</v>
      </c>
      <c r="T208" t="s">
        <v>8322</v>
      </c>
    </row>
    <row r="209" spans="1:20" ht="43.2" x14ac:dyDescent="0.3">
      <c r="A209" s="10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 s="15">
        <f t="shared" si="14"/>
        <v>42008.197199074071</v>
      </c>
      <c r="K209">
        <v>1417754638</v>
      </c>
      <c r="L209" s="15">
        <f t="shared" si="15"/>
        <v>41978.197199074071</v>
      </c>
      <c r="M209" t="b">
        <v>0</v>
      </c>
      <c r="N209">
        <v>13</v>
      </c>
      <c r="O209" t="b">
        <v>0</v>
      </c>
      <c r="P209" t="s">
        <v>8266</v>
      </c>
      <c r="Q209">
        <f t="shared" si="12"/>
        <v>15</v>
      </c>
      <c r="R209">
        <f t="shared" si="13"/>
        <v>163.85</v>
      </c>
      <c r="S209" s="11" t="s">
        <v>8318</v>
      </c>
      <c r="T209" t="s">
        <v>8322</v>
      </c>
    </row>
    <row r="210" spans="1:20" ht="43.2" x14ac:dyDescent="0.3">
      <c r="A210" s="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 s="15">
        <f t="shared" si="14"/>
        <v>41989.369988425926</v>
      </c>
      <c r="K210">
        <v>1416127967</v>
      </c>
      <c r="L210" s="15">
        <f t="shared" si="15"/>
        <v>41959.369988425926</v>
      </c>
      <c r="M210" t="b">
        <v>0</v>
      </c>
      <c r="N210">
        <v>0</v>
      </c>
      <c r="O210" t="b">
        <v>0</v>
      </c>
      <c r="P210" t="s">
        <v>8266</v>
      </c>
      <c r="Q210">
        <f t="shared" si="12"/>
        <v>0</v>
      </c>
      <c r="R210">
        <f t="shared" si="13"/>
        <v>0</v>
      </c>
      <c r="S210" s="11" t="s">
        <v>8318</v>
      </c>
      <c r="T210" t="s">
        <v>8322</v>
      </c>
    </row>
    <row r="211" spans="1:20" ht="43.2" x14ac:dyDescent="0.3">
      <c r="A211" s="10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 s="15">
        <f t="shared" si="14"/>
        <v>42195.922858796301</v>
      </c>
      <c r="K211">
        <v>1433974135</v>
      </c>
      <c r="L211" s="15">
        <f t="shared" si="15"/>
        <v>42165.922858796301</v>
      </c>
      <c r="M211" t="b">
        <v>0</v>
      </c>
      <c r="N211">
        <v>0</v>
      </c>
      <c r="O211" t="b">
        <v>0</v>
      </c>
      <c r="P211" t="s">
        <v>8266</v>
      </c>
      <c r="Q211">
        <f t="shared" si="12"/>
        <v>0</v>
      </c>
      <c r="R211">
        <f t="shared" si="13"/>
        <v>0</v>
      </c>
      <c r="S211" s="11" t="s">
        <v>8318</v>
      </c>
      <c r="T211" t="s">
        <v>8322</v>
      </c>
    </row>
    <row r="212" spans="1:20" ht="43.2" x14ac:dyDescent="0.3">
      <c r="A212" s="10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 s="15">
        <f t="shared" si="14"/>
        <v>42278.208333333328</v>
      </c>
      <c r="K212">
        <v>1441157592</v>
      </c>
      <c r="L212" s="15">
        <f t="shared" si="15"/>
        <v>42249.064722222218</v>
      </c>
      <c r="M212" t="b">
        <v>0</v>
      </c>
      <c r="N212">
        <v>33</v>
      </c>
      <c r="O212" t="b">
        <v>0</v>
      </c>
      <c r="P212" t="s">
        <v>8266</v>
      </c>
      <c r="Q212">
        <f t="shared" si="12"/>
        <v>25</v>
      </c>
      <c r="R212">
        <f t="shared" si="13"/>
        <v>91.82</v>
      </c>
      <c r="S212" s="11" t="s">
        <v>8318</v>
      </c>
      <c r="T212" t="s">
        <v>8322</v>
      </c>
    </row>
    <row r="213" spans="1:20" ht="43.2" x14ac:dyDescent="0.3">
      <c r="A213" s="10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 s="15">
        <f t="shared" si="14"/>
        <v>42266.159918981488</v>
      </c>
      <c r="K213">
        <v>1440042617</v>
      </c>
      <c r="L213" s="15">
        <f t="shared" si="15"/>
        <v>42236.159918981488</v>
      </c>
      <c r="M213" t="b">
        <v>0</v>
      </c>
      <c r="N213">
        <v>12</v>
      </c>
      <c r="O213" t="b">
        <v>0</v>
      </c>
      <c r="P213" t="s">
        <v>8266</v>
      </c>
      <c r="Q213">
        <f t="shared" si="12"/>
        <v>45</v>
      </c>
      <c r="R213">
        <f t="shared" si="13"/>
        <v>185.83</v>
      </c>
      <c r="S213" s="11" t="s">
        <v>8318</v>
      </c>
      <c r="T213" t="s">
        <v>8322</v>
      </c>
    </row>
    <row r="214" spans="1:20" ht="28.8" x14ac:dyDescent="0.3">
      <c r="A214" s="10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 s="15">
        <f t="shared" si="14"/>
        <v>42476.839351851857</v>
      </c>
      <c r="K214">
        <v>1455656920</v>
      </c>
      <c r="L214" s="15">
        <f t="shared" si="15"/>
        <v>42416.881018518514</v>
      </c>
      <c r="M214" t="b">
        <v>0</v>
      </c>
      <c r="N214">
        <v>1</v>
      </c>
      <c r="O214" t="b">
        <v>0</v>
      </c>
      <c r="P214" t="s">
        <v>8266</v>
      </c>
      <c r="Q214">
        <f t="shared" si="12"/>
        <v>0</v>
      </c>
      <c r="R214">
        <f t="shared" si="13"/>
        <v>1</v>
      </c>
      <c r="S214" s="11" t="s">
        <v>8318</v>
      </c>
      <c r="T214" t="s">
        <v>8322</v>
      </c>
    </row>
    <row r="215" spans="1:20" ht="43.2" x14ac:dyDescent="0.3">
      <c r="A215" s="10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 s="15">
        <f t="shared" si="14"/>
        <v>42232.587974537033</v>
      </c>
      <c r="K215">
        <v>1437142547</v>
      </c>
      <c r="L215" s="15">
        <f t="shared" si="15"/>
        <v>42202.594293981485</v>
      </c>
      <c r="M215" t="b">
        <v>0</v>
      </c>
      <c r="N215">
        <v>1</v>
      </c>
      <c r="O215" t="b">
        <v>0</v>
      </c>
      <c r="P215" t="s">
        <v>8266</v>
      </c>
      <c r="Q215">
        <f t="shared" si="12"/>
        <v>0</v>
      </c>
      <c r="R215">
        <f t="shared" si="13"/>
        <v>20</v>
      </c>
      <c r="S215" s="11" t="s">
        <v>8318</v>
      </c>
      <c r="T215" t="s">
        <v>8322</v>
      </c>
    </row>
    <row r="216" spans="1:20" ht="43.2" x14ac:dyDescent="0.3">
      <c r="A216" s="10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 s="15">
        <f t="shared" si="14"/>
        <v>42069.64061342593</v>
      </c>
      <c r="K216">
        <v>1420471349</v>
      </c>
      <c r="L216" s="15">
        <f t="shared" si="15"/>
        <v>42009.64061342593</v>
      </c>
      <c r="M216" t="b">
        <v>0</v>
      </c>
      <c r="N216">
        <v>1</v>
      </c>
      <c r="O216" t="b">
        <v>0</v>
      </c>
      <c r="P216" t="s">
        <v>8266</v>
      </c>
      <c r="Q216">
        <f t="shared" si="12"/>
        <v>0</v>
      </c>
      <c r="R216">
        <f t="shared" si="13"/>
        <v>1</v>
      </c>
      <c r="S216" s="11" t="s">
        <v>8318</v>
      </c>
      <c r="T216" t="s">
        <v>8322</v>
      </c>
    </row>
    <row r="217" spans="1:20" ht="43.2" x14ac:dyDescent="0.3">
      <c r="A217" s="10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 s="15">
        <f t="shared" si="14"/>
        <v>42417.999305555553</v>
      </c>
      <c r="K217">
        <v>1452058282</v>
      </c>
      <c r="L217" s="15">
        <f t="shared" si="15"/>
        <v>42375.230115740742</v>
      </c>
      <c r="M217" t="b">
        <v>0</v>
      </c>
      <c r="N217">
        <v>1</v>
      </c>
      <c r="O217" t="b">
        <v>0</v>
      </c>
      <c r="P217" t="s">
        <v>8266</v>
      </c>
      <c r="Q217">
        <f t="shared" si="12"/>
        <v>0</v>
      </c>
      <c r="R217">
        <f t="shared" si="13"/>
        <v>10</v>
      </c>
      <c r="S217" s="11" t="s">
        <v>8318</v>
      </c>
      <c r="T217" t="s">
        <v>8322</v>
      </c>
    </row>
    <row r="218" spans="1:20" ht="43.2" x14ac:dyDescent="0.3">
      <c r="A218" s="10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 s="15">
        <f t="shared" si="14"/>
        <v>42116.917094907403</v>
      </c>
      <c r="K218">
        <v>1425423637</v>
      </c>
      <c r="L218" s="15">
        <f t="shared" si="15"/>
        <v>42066.958761574075</v>
      </c>
      <c r="M218" t="b">
        <v>0</v>
      </c>
      <c r="N218">
        <v>84</v>
      </c>
      <c r="O218" t="b">
        <v>0</v>
      </c>
      <c r="P218" t="s">
        <v>8266</v>
      </c>
      <c r="Q218">
        <f t="shared" si="12"/>
        <v>56</v>
      </c>
      <c r="R218">
        <f t="shared" si="13"/>
        <v>331.54</v>
      </c>
      <c r="S218" s="11" t="s">
        <v>8318</v>
      </c>
      <c r="T218" t="s">
        <v>8322</v>
      </c>
    </row>
    <row r="219" spans="1:20" x14ac:dyDescent="0.3">
      <c r="A219" s="10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 s="15">
        <f t="shared" si="14"/>
        <v>42001.64061342593</v>
      </c>
      <c r="K219">
        <v>1417101749</v>
      </c>
      <c r="L219" s="15">
        <f t="shared" si="15"/>
        <v>41970.64061342593</v>
      </c>
      <c r="M219" t="b">
        <v>0</v>
      </c>
      <c r="N219">
        <v>38</v>
      </c>
      <c r="O219" t="b">
        <v>0</v>
      </c>
      <c r="P219" t="s">
        <v>8266</v>
      </c>
      <c r="Q219">
        <f t="shared" si="12"/>
        <v>12</v>
      </c>
      <c r="R219">
        <f t="shared" si="13"/>
        <v>314.29000000000002</v>
      </c>
      <c r="S219" s="11" t="s">
        <v>8318</v>
      </c>
      <c r="T219" t="s">
        <v>8322</v>
      </c>
    </row>
    <row r="220" spans="1:20" ht="43.2" x14ac:dyDescent="0.3">
      <c r="A220" s="1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 s="15">
        <f t="shared" si="14"/>
        <v>42139.628344907411</v>
      </c>
      <c r="K220">
        <v>1426518289</v>
      </c>
      <c r="L220" s="15">
        <f t="shared" si="15"/>
        <v>42079.628344907411</v>
      </c>
      <c r="M220" t="b">
        <v>0</v>
      </c>
      <c r="N220">
        <v>1</v>
      </c>
      <c r="O220" t="b">
        <v>0</v>
      </c>
      <c r="P220" t="s">
        <v>8266</v>
      </c>
      <c r="Q220">
        <f t="shared" si="12"/>
        <v>2</v>
      </c>
      <c r="R220">
        <f t="shared" si="13"/>
        <v>100</v>
      </c>
      <c r="S220" s="11" t="s">
        <v>8318</v>
      </c>
      <c r="T220" t="s">
        <v>8322</v>
      </c>
    </row>
    <row r="221" spans="1:20" ht="28.8" x14ac:dyDescent="0.3">
      <c r="A221" s="10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 s="15">
        <f t="shared" si="14"/>
        <v>42461.290972222225</v>
      </c>
      <c r="K221">
        <v>1456732225</v>
      </c>
      <c r="L221" s="15">
        <f t="shared" si="15"/>
        <v>42429.326678240745</v>
      </c>
      <c r="M221" t="b">
        <v>0</v>
      </c>
      <c r="N221">
        <v>76</v>
      </c>
      <c r="O221" t="b">
        <v>0</v>
      </c>
      <c r="P221" t="s">
        <v>8266</v>
      </c>
      <c r="Q221">
        <f t="shared" si="12"/>
        <v>18</v>
      </c>
      <c r="R221">
        <f t="shared" si="13"/>
        <v>115.99</v>
      </c>
      <c r="S221" s="11" t="s">
        <v>8318</v>
      </c>
      <c r="T221" t="s">
        <v>8322</v>
      </c>
    </row>
    <row r="222" spans="1:20" ht="43.2" x14ac:dyDescent="0.3">
      <c r="A222" s="10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 s="15">
        <f t="shared" si="14"/>
        <v>42236.837499999994</v>
      </c>
      <c r="K222">
        <v>1436542030</v>
      </c>
      <c r="L222" s="15">
        <f t="shared" si="15"/>
        <v>42195.643865740742</v>
      </c>
      <c r="M222" t="b">
        <v>0</v>
      </c>
      <c r="N222">
        <v>3</v>
      </c>
      <c r="O222" t="b">
        <v>0</v>
      </c>
      <c r="P222" t="s">
        <v>8266</v>
      </c>
      <c r="Q222">
        <f t="shared" si="12"/>
        <v>1</v>
      </c>
      <c r="R222">
        <f t="shared" si="13"/>
        <v>120</v>
      </c>
      <c r="S222" s="11" t="s">
        <v>8318</v>
      </c>
      <c r="T222" t="s">
        <v>8322</v>
      </c>
    </row>
    <row r="223" spans="1:20" x14ac:dyDescent="0.3">
      <c r="A223" s="10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 s="15">
        <f t="shared" si="14"/>
        <v>42091.79587962963</v>
      </c>
      <c r="K223">
        <v>1422389164</v>
      </c>
      <c r="L223" s="15">
        <f t="shared" si="15"/>
        <v>42031.837546296301</v>
      </c>
      <c r="M223" t="b">
        <v>0</v>
      </c>
      <c r="N223">
        <v>0</v>
      </c>
      <c r="O223" t="b">
        <v>0</v>
      </c>
      <c r="P223" t="s">
        <v>8266</v>
      </c>
      <c r="Q223">
        <f t="shared" si="12"/>
        <v>0</v>
      </c>
      <c r="R223">
        <f t="shared" si="13"/>
        <v>0</v>
      </c>
      <c r="S223" s="11" t="s">
        <v>8318</v>
      </c>
      <c r="T223" t="s">
        <v>8322</v>
      </c>
    </row>
    <row r="224" spans="1:20" ht="43.2" x14ac:dyDescent="0.3">
      <c r="A224" s="10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 s="15">
        <f t="shared" si="14"/>
        <v>42090.110416666663</v>
      </c>
      <c r="K224">
        <v>1422383318</v>
      </c>
      <c r="L224" s="15">
        <f t="shared" si="15"/>
        <v>42031.769884259258</v>
      </c>
      <c r="M224" t="b">
        <v>0</v>
      </c>
      <c r="N224">
        <v>2</v>
      </c>
      <c r="O224" t="b">
        <v>0</v>
      </c>
      <c r="P224" t="s">
        <v>8266</v>
      </c>
      <c r="Q224">
        <f t="shared" si="12"/>
        <v>13</v>
      </c>
      <c r="R224">
        <f t="shared" si="13"/>
        <v>65</v>
      </c>
      <c r="S224" s="11" t="s">
        <v>8318</v>
      </c>
      <c r="T224" t="s">
        <v>8322</v>
      </c>
    </row>
    <row r="225" spans="1:20" ht="43.2" x14ac:dyDescent="0.3">
      <c r="A225" s="10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 s="15">
        <f t="shared" si="14"/>
        <v>42512.045138888891</v>
      </c>
      <c r="K225">
        <v>1461287350</v>
      </c>
      <c r="L225" s="15">
        <f t="shared" si="15"/>
        <v>42482.048032407409</v>
      </c>
      <c r="M225" t="b">
        <v>0</v>
      </c>
      <c r="N225">
        <v>0</v>
      </c>
      <c r="O225" t="b">
        <v>0</v>
      </c>
      <c r="P225" t="s">
        <v>8266</v>
      </c>
      <c r="Q225">
        <f t="shared" si="12"/>
        <v>0</v>
      </c>
      <c r="R225">
        <f t="shared" si="13"/>
        <v>0</v>
      </c>
      <c r="S225" s="11" t="s">
        <v>8318</v>
      </c>
      <c r="T225" t="s">
        <v>8322</v>
      </c>
    </row>
    <row r="226" spans="1:20" ht="43.2" x14ac:dyDescent="0.3">
      <c r="A226" s="10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 s="15">
        <f t="shared" si="14"/>
        <v>42195.235254629632</v>
      </c>
      <c r="K226">
        <v>1431322726</v>
      </c>
      <c r="L226" s="15">
        <f t="shared" si="15"/>
        <v>42135.235254629632</v>
      </c>
      <c r="M226" t="b">
        <v>0</v>
      </c>
      <c r="N226">
        <v>0</v>
      </c>
      <c r="O226" t="b">
        <v>0</v>
      </c>
      <c r="P226" t="s">
        <v>8266</v>
      </c>
      <c r="Q226">
        <f t="shared" si="12"/>
        <v>0</v>
      </c>
      <c r="R226">
        <f t="shared" si="13"/>
        <v>0</v>
      </c>
      <c r="S226" s="11" t="s">
        <v>8318</v>
      </c>
      <c r="T226" t="s">
        <v>8322</v>
      </c>
    </row>
    <row r="227" spans="1:20" ht="43.2" x14ac:dyDescent="0.3">
      <c r="A227" s="10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 s="15">
        <f t="shared" si="14"/>
        <v>42468.919606481482</v>
      </c>
      <c r="K227">
        <v>1457564654</v>
      </c>
      <c r="L227" s="15">
        <f t="shared" si="15"/>
        <v>42438.961273148147</v>
      </c>
      <c r="M227" t="b">
        <v>0</v>
      </c>
      <c r="N227">
        <v>0</v>
      </c>
      <c r="O227" t="b">
        <v>0</v>
      </c>
      <c r="P227" t="s">
        <v>8266</v>
      </c>
      <c r="Q227">
        <f t="shared" si="12"/>
        <v>0</v>
      </c>
      <c r="R227">
        <f t="shared" si="13"/>
        <v>0</v>
      </c>
      <c r="S227" s="11" t="s">
        <v>8318</v>
      </c>
      <c r="T227" t="s">
        <v>8322</v>
      </c>
    </row>
    <row r="228" spans="1:20" ht="43.2" x14ac:dyDescent="0.3">
      <c r="A228" s="10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 s="15">
        <f t="shared" si="14"/>
        <v>42155.395138888889</v>
      </c>
      <c r="K228">
        <v>1428854344</v>
      </c>
      <c r="L228" s="15">
        <f t="shared" si="15"/>
        <v>42106.666018518517</v>
      </c>
      <c r="M228" t="b">
        <v>0</v>
      </c>
      <c r="N228">
        <v>2</v>
      </c>
      <c r="O228" t="b">
        <v>0</v>
      </c>
      <c r="P228" t="s">
        <v>8266</v>
      </c>
      <c r="Q228">
        <f t="shared" si="12"/>
        <v>1</v>
      </c>
      <c r="R228">
        <f t="shared" si="13"/>
        <v>125</v>
      </c>
      <c r="S228" s="11" t="s">
        <v>8318</v>
      </c>
      <c r="T228" t="s">
        <v>8322</v>
      </c>
    </row>
    <row r="229" spans="1:20" ht="43.2" x14ac:dyDescent="0.3">
      <c r="A229" s="10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 s="15">
        <f t="shared" si="14"/>
        <v>42194.893993055557</v>
      </c>
      <c r="K229">
        <v>1433885241</v>
      </c>
      <c r="L229" s="15">
        <f t="shared" si="15"/>
        <v>42164.893993055557</v>
      </c>
      <c r="M229" t="b">
        <v>0</v>
      </c>
      <c r="N229">
        <v>0</v>
      </c>
      <c r="O229" t="b">
        <v>0</v>
      </c>
      <c r="P229" t="s">
        <v>8266</v>
      </c>
      <c r="Q229">
        <f t="shared" si="12"/>
        <v>0</v>
      </c>
      <c r="R229">
        <f t="shared" si="13"/>
        <v>0</v>
      </c>
      <c r="S229" s="11" t="s">
        <v>8318</v>
      </c>
      <c r="T229" t="s">
        <v>8322</v>
      </c>
    </row>
    <row r="230" spans="1:20" ht="28.8" x14ac:dyDescent="0.3">
      <c r="A230" s="1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 s="15">
        <f t="shared" si="14"/>
        <v>42156.686400462961</v>
      </c>
      <c r="K230">
        <v>1427992105</v>
      </c>
      <c r="L230" s="15">
        <f t="shared" si="15"/>
        <v>42096.686400462961</v>
      </c>
      <c r="M230" t="b">
        <v>0</v>
      </c>
      <c r="N230">
        <v>0</v>
      </c>
      <c r="O230" t="b">
        <v>0</v>
      </c>
      <c r="P230" t="s">
        <v>8266</v>
      </c>
      <c r="Q230">
        <f t="shared" si="12"/>
        <v>0</v>
      </c>
      <c r="R230">
        <f t="shared" si="13"/>
        <v>0</v>
      </c>
      <c r="S230" s="11" t="s">
        <v>8318</v>
      </c>
      <c r="T230" t="s">
        <v>8322</v>
      </c>
    </row>
    <row r="231" spans="1:20" ht="43.2" x14ac:dyDescent="0.3">
      <c r="A231" s="10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 s="15">
        <f t="shared" si="14"/>
        <v>42413.933993055558</v>
      </c>
      <c r="K231">
        <v>1452810297</v>
      </c>
      <c r="L231" s="15">
        <f t="shared" si="15"/>
        <v>42383.933993055558</v>
      </c>
      <c r="M231" t="b">
        <v>0</v>
      </c>
      <c r="N231">
        <v>0</v>
      </c>
      <c r="O231" t="b">
        <v>0</v>
      </c>
      <c r="P231" t="s">
        <v>8266</v>
      </c>
      <c r="Q231">
        <f t="shared" si="12"/>
        <v>0</v>
      </c>
      <c r="R231">
        <f t="shared" si="13"/>
        <v>0</v>
      </c>
      <c r="S231" s="11" t="s">
        <v>8318</v>
      </c>
      <c r="T231" t="s">
        <v>8322</v>
      </c>
    </row>
    <row r="232" spans="1:20" ht="43.2" x14ac:dyDescent="0.3">
      <c r="A232" s="10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 s="15">
        <f t="shared" si="14"/>
        <v>42159.777210648142</v>
      </c>
      <c r="K232">
        <v>1430851151</v>
      </c>
      <c r="L232" s="15">
        <f t="shared" si="15"/>
        <v>42129.777210648142</v>
      </c>
      <c r="M232" t="b">
        <v>0</v>
      </c>
      <c r="N232">
        <v>2</v>
      </c>
      <c r="O232" t="b">
        <v>0</v>
      </c>
      <c r="P232" t="s">
        <v>8266</v>
      </c>
      <c r="Q232">
        <f t="shared" si="12"/>
        <v>0</v>
      </c>
      <c r="R232">
        <f t="shared" si="13"/>
        <v>30</v>
      </c>
      <c r="S232" s="11" t="s">
        <v>8318</v>
      </c>
      <c r="T232" t="s">
        <v>8322</v>
      </c>
    </row>
    <row r="233" spans="1:20" ht="43.2" x14ac:dyDescent="0.3">
      <c r="A233" s="10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 s="15">
        <f t="shared" si="14"/>
        <v>42371.958923611113</v>
      </c>
      <c r="K233">
        <v>1449183651</v>
      </c>
      <c r="L233" s="15">
        <f t="shared" si="15"/>
        <v>42341.958923611113</v>
      </c>
      <c r="M233" t="b">
        <v>0</v>
      </c>
      <c r="N233">
        <v>0</v>
      </c>
      <c r="O233" t="b">
        <v>0</v>
      </c>
      <c r="P233" t="s">
        <v>8266</v>
      </c>
      <c r="Q233">
        <f t="shared" si="12"/>
        <v>0</v>
      </c>
      <c r="R233">
        <f t="shared" si="13"/>
        <v>0</v>
      </c>
      <c r="S233" s="11" t="s">
        <v>8318</v>
      </c>
      <c r="T233" t="s">
        <v>8322</v>
      </c>
    </row>
    <row r="234" spans="1:20" ht="43.2" x14ac:dyDescent="0.3">
      <c r="A234" s="10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 s="15">
        <f t="shared" si="14"/>
        <v>42062.82576388889</v>
      </c>
      <c r="K234">
        <v>1422474546</v>
      </c>
      <c r="L234" s="15">
        <f t="shared" si="15"/>
        <v>42032.82576388889</v>
      </c>
      <c r="M234" t="b">
        <v>0</v>
      </c>
      <c r="N234">
        <v>7</v>
      </c>
      <c r="O234" t="b">
        <v>0</v>
      </c>
      <c r="P234" t="s">
        <v>8266</v>
      </c>
      <c r="Q234">
        <f t="shared" si="12"/>
        <v>3</v>
      </c>
      <c r="R234">
        <f t="shared" si="13"/>
        <v>15.71</v>
      </c>
      <c r="S234" s="11" t="s">
        <v>8318</v>
      </c>
      <c r="T234" t="s">
        <v>8322</v>
      </c>
    </row>
    <row r="235" spans="1:20" ht="43.2" x14ac:dyDescent="0.3">
      <c r="A235" s="10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 s="15">
        <f t="shared" si="14"/>
        <v>42642.911712962959</v>
      </c>
      <c r="K235">
        <v>1472593972</v>
      </c>
      <c r="L235" s="15">
        <f t="shared" si="15"/>
        <v>42612.911712962959</v>
      </c>
      <c r="M235" t="b">
        <v>0</v>
      </c>
      <c r="N235">
        <v>0</v>
      </c>
      <c r="O235" t="b">
        <v>0</v>
      </c>
      <c r="P235" t="s">
        <v>8266</v>
      </c>
      <c r="Q235">
        <f t="shared" si="12"/>
        <v>0</v>
      </c>
      <c r="R235">
        <f t="shared" si="13"/>
        <v>0</v>
      </c>
      <c r="S235" s="11" t="s">
        <v>8318</v>
      </c>
      <c r="T235" t="s">
        <v>8322</v>
      </c>
    </row>
    <row r="236" spans="1:20" ht="43.2" x14ac:dyDescent="0.3">
      <c r="A236" s="10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 s="15">
        <f t="shared" si="14"/>
        <v>42176.035405092596</v>
      </c>
      <c r="K236">
        <v>1431391859</v>
      </c>
      <c r="L236" s="15">
        <f t="shared" si="15"/>
        <v>42136.035405092596</v>
      </c>
      <c r="M236" t="b">
        <v>0</v>
      </c>
      <c r="N236">
        <v>5</v>
      </c>
      <c r="O236" t="b">
        <v>0</v>
      </c>
      <c r="P236" t="s">
        <v>8266</v>
      </c>
      <c r="Q236">
        <f t="shared" si="12"/>
        <v>40</v>
      </c>
      <c r="R236">
        <f t="shared" si="13"/>
        <v>80.2</v>
      </c>
      <c r="S236" s="11" t="s">
        <v>8318</v>
      </c>
      <c r="T236" t="s">
        <v>8322</v>
      </c>
    </row>
    <row r="237" spans="1:20" ht="43.2" x14ac:dyDescent="0.3">
      <c r="A237" s="10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 s="15">
        <f t="shared" si="14"/>
        <v>42194.908530092594</v>
      </c>
      <c r="K237">
        <v>1433886497</v>
      </c>
      <c r="L237" s="15">
        <f t="shared" si="15"/>
        <v>42164.908530092594</v>
      </c>
      <c r="M237" t="b">
        <v>0</v>
      </c>
      <c r="N237">
        <v>0</v>
      </c>
      <c r="O237" t="b">
        <v>0</v>
      </c>
      <c r="P237" t="s">
        <v>8266</v>
      </c>
      <c r="Q237">
        <f t="shared" si="12"/>
        <v>0</v>
      </c>
      <c r="R237">
        <f t="shared" si="13"/>
        <v>0</v>
      </c>
      <c r="S237" s="11" t="s">
        <v>8318</v>
      </c>
      <c r="T237" t="s">
        <v>8322</v>
      </c>
    </row>
    <row r="238" spans="1:20" ht="43.2" x14ac:dyDescent="0.3">
      <c r="A238" s="10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 s="15">
        <f t="shared" si="14"/>
        <v>42374</v>
      </c>
      <c r="K238">
        <v>1447380099</v>
      </c>
      <c r="L238" s="15">
        <f t="shared" si="15"/>
        <v>42321.08447916666</v>
      </c>
      <c r="M238" t="b">
        <v>0</v>
      </c>
      <c r="N238">
        <v>0</v>
      </c>
      <c r="O238" t="b">
        <v>0</v>
      </c>
      <c r="P238" t="s">
        <v>8266</v>
      </c>
      <c r="Q238">
        <f t="shared" si="12"/>
        <v>0</v>
      </c>
      <c r="R238">
        <f t="shared" si="13"/>
        <v>0</v>
      </c>
      <c r="S238" s="11" t="s">
        <v>8318</v>
      </c>
      <c r="T238" t="s">
        <v>8322</v>
      </c>
    </row>
    <row r="239" spans="1:20" ht="28.8" x14ac:dyDescent="0.3">
      <c r="A239" s="10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 s="15">
        <f t="shared" si="14"/>
        <v>42437.577187499999</v>
      </c>
      <c r="K239">
        <v>1452261069</v>
      </c>
      <c r="L239" s="15">
        <f t="shared" si="15"/>
        <v>42377.577187499999</v>
      </c>
      <c r="M239" t="b">
        <v>0</v>
      </c>
      <c r="N239">
        <v>1</v>
      </c>
      <c r="O239" t="b">
        <v>0</v>
      </c>
      <c r="P239" t="s">
        <v>8266</v>
      </c>
      <c r="Q239">
        <f t="shared" si="12"/>
        <v>0</v>
      </c>
      <c r="R239">
        <f t="shared" si="13"/>
        <v>50</v>
      </c>
      <c r="S239" s="11" t="s">
        <v>8318</v>
      </c>
      <c r="T239" t="s">
        <v>8322</v>
      </c>
    </row>
    <row r="240" spans="1:20" ht="43.2" x14ac:dyDescent="0.3">
      <c r="A240" s="1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 s="15">
        <f t="shared" si="14"/>
        <v>42734.375</v>
      </c>
      <c r="K240">
        <v>1481324760</v>
      </c>
      <c r="L240" s="15">
        <f t="shared" si="15"/>
        <v>42713.962499999994</v>
      </c>
      <c r="M240" t="b">
        <v>0</v>
      </c>
      <c r="N240">
        <v>0</v>
      </c>
      <c r="O240" t="b">
        <v>0</v>
      </c>
      <c r="P240" t="s">
        <v>8266</v>
      </c>
      <c r="Q240">
        <f t="shared" si="12"/>
        <v>0</v>
      </c>
      <c r="R240">
        <f t="shared" si="13"/>
        <v>0</v>
      </c>
      <c r="S240" s="11" t="s">
        <v>8318</v>
      </c>
      <c r="T240" t="s">
        <v>8322</v>
      </c>
    </row>
    <row r="241" spans="1:20" ht="43.2" x14ac:dyDescent="0.3">
      <c r="A241" s="10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 s="15">
        <f t="shared" si="14"/>
        <v>42316.5</v>
      </c>
      <c r="K241">
        <v>1445308730</v>
      </c>
      <c r="L241" s="15">
        <f t="shared" si="15"/>
        <v>42297.110300925924</v>
      </c>
      <c r="M241" t="b">
        <v>0</v>
      </c>
      <c r="N241">
        <v>5</v>
      </c>
      <c r="O241" t="b">
        <v>0</v>
      </c>
      <c r="P241" t="s">
        <v>8266</v>
      </c>
      <c r="Q241">
        <f t="shared" si="12"/>
        <v>25</v>
      </c>
      <c r="R241">
        <f t="shared" si="13"/>
        <v>50</v>
      </c>
      <c r="S241" s="11" t="s">
        <v>8318</v>
      </c>
      <c r="T241" t="s">
        <v>8322</v>
      </c>
    </row>
    <row r="242" spans="1:20" ht="57.6" x14ac:dyDescent="0.3">
      <c r="A242" s="10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 s="15">
        <f t="shared" si="14"/>
        <v>41399.708460648151</v>
      </c>
      <c r="K242">
        <v>1363885211</v>
      </c>
      <c r="L242" s="15">
        <f t="shared" si="15"/>
        <v>41354.708460648151</v>
      </c>
      <c r="M242" t="b">
        <v>1</v>
      </c>
      <c r="N242">
        <v>137</v>
      </c>
      <c r="O242" t="b">
        <v>1</v>
      </c>
      <c r="P242" t="s">
        <v>8267</v>
      </c>
      <c r="Q242">
        <f t="shared" si="12"/>
        <v>108</v>
      </c>
      <c r="R242">
        <f t="shared" si="13"/>
        <v>117.85</v>
      </c>
      <c r="S242" s="11" t="s">
        <v>8318</v>
      </c>
      <c r="T242" t="s">
        <v>8323</v>
      </c>
    </row>
    <row r="243" spans="1:20" ht="43.2" x14ac:dyDescent="0.3">
      <c r="A243" s="10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 s="15">
        <f t="shared" si="14"/>
        <v>41994.697962962964</v>
      </c>
      <c r="K243">
        <v>1415292304</v>
      </c>
      <c r="L243" s="15">
        <f t="shared" si="15"/>
        <v>41949.697962962964</v>
      </c>
      <c r="M243" t="b">
        <v>1</v>
      </c>
      <c r="N243">
        <v>376</v>
      </c>
      <c r="O243" t="b">
        <v>1</v>
      </c>
      <c r="P243" t="s">
        <v>8267</v>
      </c>
      <c r="Q243">
        <f t="shared" si="12"/>
        <v>113</v>
      </c>
      <c r="R243">
        <f t="shared" si="13"/>
        <v>109.04</v>
      </c>
      <c r="S243" s="11" t="s">
        <v>8318</v>
      </c>
      <c r="T243" t="s">
        <v>8323</v>
      </c>
    </row>
    <row r="244" spans="1:20" ht="43.2" x14ac:dyDescent="0.3">
      <c r="A244" s="10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 s="15">
        <f t="shared" si="14"/>
        <v>40897.492939814816</v>
      </c>
      <c r="K244">
        <v>1321357790</v>
      </c>
      <c r="L244" s="15">
        <f t="shared" si="15"/>
        <v>40862.492939814816</v>
      </c>
      <c r="M244" t="b">
        <v>1</v>
      </c>
      <c r="N244">
        <v>202</v>
      </c>
      <c r="O244" t="b">
        <v>1</v>
      </c>
      <c r="P244" t="s">
        <v>8267</v>
      </c>
      <c r="Q244">
        <f t="shared" si="12"/>
        <v>113</v>
      </c>
      <c r="R244">
        <f t="shared" si="13"/>
        <v>73.02</v>
      </c>
      <c r="S244" s="11" t="s">
        <v>8318</v>
      </c>
      <c r="T244" t="s">
        <v>8323</v>
      </c>
    </row>
    <row r="245" spans="1:20" ht="43.2" x14ac:dyDescent="0.3">
      <c r="A245" s="10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 s="15">
        <f t="shared" si="14"/>
        <v>41692.047500000001</v>
      </c>
      <c r="K245">
        <v>1390439304</v>
      </c>
      <c r="L245" s="15">
        <f t="shared" si="15"/>
        <v>41662.047500000001</v>
      </c>
      <c r="M245" t="b">
        <v>1</v>
      </c>
      <c r="N245">
        <v>328</v>
      </c>
      <c r="O245" t="b">
        <v>1</v>
      </c>
      <c r="P245" t="s">
        <v>8267</v>
      </c>
      <c r="Q245">
        <f t="shared" si="12"/>
        <v>103</v>
      </c>
      <c r="R245">
        <f t="shared" si="13"/>
        <v>78.2</v>
      </c>
      <c r="S245" s="11" t="s">
        <v>8318</v>
      </c>
      <c r="T245" t="s">
        <v>8323</v>
      </c>
    </row>
    <row r="246" spans="1:20" ht="57.6" x14ac:dyDescent="0.3">
      <c r="A246" s="10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 s="15">
        <f t="shared" si="14"/>
        <v>40253.29583333333</v>
      </c>
      <c r="K246">
        <v>1265269559</v>
      </c>
      <c r="L246" s="15">
        <f t="shared" si="15"/>
        <v>40213.323599537034</v>
      </c>
      <c r="M246" t="b">
        <v>1</v>
      </c>
      <c r="N246">
        <v>84</v>
      </c>
      <c r="O246" t="b">
        <v>1</v>
      </c>
      <c r="P246" t="s">
        <v>8267</v>
      </c>
      <c r="Q246">
        <f t="shared" si="12"/>
        <v>114</v>
      </c>
      <c r="R246">
        <f t="shared" si="13"/>
        <v>47.4</v>
      </c>
      <c r="S246" s="11" t="s">
        <v>8318</v>
      </c>
      <c r="T246" t="s">
        <v>8323</v>
      </c>
    </row>
    <row r="247" spans="1:20" ht="43.2" x14ac:dyDescent="0.3">
      <c r="A247" s="10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 s="15">
        <f t="shared" si="14"/>
        <v>41137.053067129629</v>
      </c>
      <c r="K247">
        <v>1342487785</v>
      </c>
      <c r="L247" s="15">
        <f t="shared" si="15"/>
        <v>41107.053067129629</v>
      </c>
      <c r="M247" t="b">
        <v>1</v>
      </c>
      <c r="N247">
        <v>96</v>
      </c>
      <c r="O247" t="b">
        <v>1</v>
      </c>
      <c r="P247" t="s">
        <v>8267</v>
      </c>
      <c r="Q247">
        <f t="shared" si="12"/>
        <v>104</v>
      </c>
      <c r="R247">
        <f t="shared" si="13"/>
        <v>54.02</v>
      </c>
      <c r="S247" s="11" t="s">
        <v>8318</v>
      </c>
      <c r="T247" t="s">
        <v>8323</v>
      </c>
    </row>
    <row r="248" spans="1:20" ht="43.2" x14ac:dyDescent="0.3">
      <c r="A248" s="10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 s="15">
        <f t="shared" si="14"/>
        <v>40530.405150462961</v>
      </c>
      <c r="K248">
        <v>1288341805</v>
      </c>
      <c r="L248" s="15">
        <f t="shared" si="15"/>
        <v>40480.363483796296</v>
      </c>
      <c r="M248" t="b">
        <v>1</v>
      </c>
      <c r="N248">
        <v>223</v>
      </c>
      <c r="O248" t="b">
        <v>1</v>
      </c>
      <c r="P248" t="s">
        <v>8267</v>
      </c>
      <c r="Q248">
        <f t="shared" si="12"/>
        <v>305</v>
      </c>
      <c r="R248">
        <f t="shared" si="13"/>
        <v>68.489999999999995</v>
      </c>
      <c r="S248" s="11" t="s">
        <v>8318</v>
      </c>
      <c r="T248" t="s">
        <v>8323</v>
      </c>
    </row>
    <row r="249" spans="1:20" ht="57.6" x14ac:dyDescent="0.3">
      <c r="A249" s="10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 s="15">
        <f t="shared" si="14"/>
        <v>40467.152083333334</v>
      </c>
      <c r="K249">
        <v>1284042614</v>
      </c>
      <c r="L249" s="15">
        <f t="shared" si="15"/>
        <v>40430.604328703703</v>
      </c>
      <c r="M249" t="b">
        <v>1</v>
      </c>
      <c r="N249">
        <v>62</v>
      </c>
      <c r="O249" t="b">
        <v>1</v>
      </c>
      <c r="P249" t="s">
        <v>8267</v>
      </c>
      <c r="Q249">
        <f t="shared" si="12"/>
        <v>134</v>
      </c>
      <c r="R249">
        <f t="shared" si="13"/>
        <v>108.15</v>
      </c>
      <c r="S249" s="11" t="s">
        <v>8318</v>
      </c>
      <c r="T249" t="s">
        <v>8323</v>
      </c>
    </row>
    <row r="250" spans="1:20" ht="43.2" x14ac:dyDescent="0.3">
      <c r="A250" s="1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 s="15">
        <f t="shared" si="14"/>
        <v>40915.774409722224</v>
      </c>
      <c r="K250">
        <v>1322073309</v>
      </c>
      <c r="L250" s="15">
        <f t="shared" si="15"/>
        <v>40870.774409722224</v>
      </c>
      <c r="M250" t="b">
        <v>1</v>
      </c>
      <c r="N250">
        <v>146</v>
      </c>
      <c r="O250" t="b">
        <v>1</v>
      </c>
      <c r="P250" t="s">
        <v>8267</v>
      </c>
      <c r="Q250">
        <f t="shared" si="12"/>
        <v>101</v>
      </c>
      <c r="R250">
        <f t="shared" si="13"/>
        <v>589.95000000000005</v>
      </c>
      <c r="S250" s="11" t="s">
        <v>8318</v>
      </c>
      <c r="T250" t="s">
        <v>8323</v>
      </c>
    </row>
    <row r="251" spans="1:20" ht="57.6" x14ac:dyDescent="0.3">
      <c r="A251" s="10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 s="15">
        <f t="shared" si="14"/>
        <v>40412.736111111109</v>
      </c>
      <c r="K251">
        <v>1275603020</v>
      </c>
      <c r="L251" s="15">
        <f t="shared" si="15"/>
        <v>40332.923842592594</v>
      </c>
      <c r="M251" t="b">
        <v>1</v>
      </c>
      <c r="N251">
        <v>235</v>
      </c>
      <c r="O251" t="b">
        <v>1</v>
      </c>
      <c r="P251" t="s">
        <v>8267</v>
      </c>
      <c r="Q251">
        <f t="shared" si="12"/>
        <v>113</v>
      </c>
      <c r="R251">
        <f t="shared" si="13"/>
        <v>48.05</v>
      </c>
      <c r="S251" s="11" t="s">
        <v>8318</v>
      </c>
      <c r="T251" t="s">
        <v>8323</v>
      </c>
    </row>
    <row r="252" spans="1:20" ht="43.2" x14ac:dyDescent="0.3">
      <c r="A252" s="10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 s="15">
        <f t="shared" si="14"/>
        <v>41431.565868055557</v>
      </c>
      <c r="K252">
        <v>1367933691</v>
      </c>
      <c r="L252" s="15">
        <f t="shared" si="15"/>
        <v>41401.565868055557</v>
      </c>
      <c r="M252" t="b">
        <v>1</v>
      </c>
      <c r="N252">
        <v>437</v>
      </c>
      <c r="O252" t="b">
        <v>1</v>
      </c>
      <c r="P252" t="s">
        <v>8267</v>
      </c>
      <c r="Q252">
        <f t="shared" si="12"/>
        <v>106</v>
      </c>
      <c r="R252">
        <f t="shared" si="13"/>
        <v>72.48</v>
      </c>
      <c r="S252" s="11" t="s">
        <v>8318</v>
      </c>
      <c r="T252" t="s">
        <v>8323</v>
      </c>
    </row>
    <row r="253" spans="1:20" ht="43.2" x14ac:dyDescent="0.3">
      <c r="A253" s="10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 s="15">
        <f t="shared" si="14"/>
        <v>41045.791666666664</v>
      </c>
      <c r="K253">
        <v>1334429646</v>
      </c>
      <c r="L253" s="15">
        <f t="shared" si="15"/>
        <v>41013.787569444445</v>
      </c>
      <c r="M253" t="b">
        <v>1</v>
      </c>
      <c r="N253">
        <v>77</v>
      </c>
      <c r="O253" t="b">
        <v>1</v>
      </c>
      <c r="P253" t="s">
        <v>8267</v>
      </c>
      <c r="Q253">
        <f t="shared" si="12"/>
        <v>126</v>
      </c>
      <c r="R253">
        <f t="shared" si="13"/>
        <v>57.08</v>
      </c>
      <c r="S253" s="11" t="s">
        <v>8318</v>
      </c>
      <c r="T253" t="s">
        <v>8323</v>
      </c>
    </row>
    <row r="254" spans="1:20" ht="43.2" x14ac:dyDescent="0.3">
      <c r="A254" s="10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 s="15">
        <f t="shared" si="14"/>
        <v>40330.165972222225</v>
      </c>
      <c r="K254">
        <v>1269878058</v>
      </c>
      <c r="L254" s="15">
        <f t="shared" si="15"/>
        <v>40266.662708333337</v>
      </c>
      <c r="M254" t="b">
        <v>1</v>
      </c>
      <c r="N254">
        <v>108</v>
      </c>
      <c r="O254" t="b">
        <v>1</v>
      </c>
      <c r="P254" t="s">
        <v>8267</v>
      </c>
      <c r="Q254">
        <f t="shared" si="12"/>
        <v>185</v>
      </c>
      <c r="R254">
        <f t="shared" si="13"/>
        <v>85.44</v>
      </c>
      <c r="S254" s="11" t="s">
        <v>8318</v>
      </c>
      <c r="T254" t="s">
        <v>8323</v>
      </c>
    </row>
    <row r="255" spans="1:20" ht="57.6" x14ac:dyDescent="0.3">
      <c r="A255" s="10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 s="15">
        <f t="shared" si="14"/>
        <v>40954.650868055556</v>
      </c>
      <c r="K255">
        <v>1326728235</v>
      </c>
      <c r="L255" s="15">
        <f t="shared" si="15"/>
        <v>40924.650868055556</v>
      </c>
      <c r="M255" t="b">
        <v>1</v>
      </c>
      <c r="N255">
        <v>7</v>
      </c>
      <c r="O255" t="b">
        <v>1</v>
      </c>
      <c r="P255" t="s">
        <v>8267</v>
      </c>
      <c r="Q255">
        <f t="shared" si="12"/>
        <v>101</v>
      </c>
      <c r="R255">
        <f t="shared" si="13"/>
        <v>215.86</v>
      </c>
      <c r="S255" s="11" t="s">
        <v>8318</v>
      </c>
      <c r="T255" t="s">
        <v>8323</v>
      </c>
    </row>
    <row r="256" spans="1:20" ht="43.2" x14ac:dyDescent="0.3">
      <c r="A256" s="10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 s="15">
        <f t="shared" si="14"/>
        <v>42294.083333333328</v>
      </c>
      <c r="K256">
        <v>1442443910</v>
      </c>
      <c r="L256" s="15">
        <f t="shared" si="15"/>
        <v>42263.952662037031</v>
      </c>
      <c r="M256" t="b">
        <v>1</v>
      </c>
      <c r="N256">
        <v>314</v>
      </c>
      <c r="O256" t="b">
        <v>1</v>
      </c>
      <c r="P256" t="s">
        <v>8267</v>
      </c>
      <c r="Q256">
        <f t="shared" si="12"/>
        <v>117</v>
      </c>
      <c r="R256">
        <f t="shared" si="13"/>
        <v>89.39</v>
      </c>
      <c r="S256" s="11" t="s">
        <v>8318</v>
      </c>
      <c r="T256" t="s">
        <v>8323</v>
      </c>
    </row>
    <row r="257" spans="1:20" ht="28.8" x14ac:dyDescent="0.3">
      <c r="A257" s="10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 s="15">
        <f t="shared" si="14"/>
        <v>40618.48474537037</v>
      </c>
      <c r="K257">
        <v>1297687082</v>
      </c>
      <c r="L257" s="15">
        <f t="shared" si="15"/>
        <v>40588.526412037041</v>
      </c>
      <c r="M257" t="b">
        <v>1</v>
      </c>
      <c r="N257">
        <v>188</v>
      </c>
      <c r="O257" t="b">
        <v>1</v>
      </c>
      <c r="P257" t="s">
        <v>8267</v>
      </c>
      <c r="Q257">
        <f t="shared" si="12"/>
        <v>107</v>
      </c>
      <c r="R257">
        <f t="shared" si="13"/>
        <v>45.42</v>
      </c>
      <c r="S257" s="11" t="s">
        <v>8318</v>
      </c>
      <c r="T257" t="s">
        <v>8323</v>
      </c>
    </row>
    <row r="258" spans="1:20" ht="43.2" x14ac:dyDescent="0.3">
      <c r="A258" s="10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 s="15">
        <f t="shared" si="14"/>
        <v>41349.769293981481</v>
      </c>
      <c r="K258">
        <v>1360866467</v>
      </c>
      <c r="L258" s="15">
        <f t="shared" si="15"/>
        <v>41319.769293981481</v>
      </c>
      <c r="M258" t="b">
        <v>1</v>
      </c>
      <c r="N258">
        <v>275</v>
      </c>
      <c r="O258" t="b">
        <v>1</v>
      </c>
      <c r="P258" t="s">
        <v>8267</v>
      </c>
      <c r="Q258">
        <f t="shared" ref="Q258:Q321" si="16">ROUND(E258/D258*100,0)</f>
        <v>139</v>
      </c>
      <c r="R258">
        <f t="shared" ref="R258:R321" si="17">IFERROR(ROUND(E258/N258,2),0)</f>
        <v>65.760000000000005</v>
      </c>
      <c r="S258" s="11" t="s">
        <v>8318</v>
      </c>
      <c r="T258" t="s">
        <v>8323</v>
      </c>
    </row>
    <row r="259" spans="1:20" ht="43.2" x14ac:dyDescent="0.3">
      <c r="A259" s="10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 s="15">
        <f t="shared" ref="J259:J322" si="18">(((I259/60)/60)/24)+DATE(1970,1,1)</f>
        <v>42509.626875000002</v>
      </c>
      <c r="K259">
        <v>1461078162</v>
      </c>
      <c r="L259" s="15">
        <f t="shared" ref="L259:L322" si="19">(((K259/60)/60)/24)+DATE(1970,1,1)</f>
        <v>42479.626875000002</v>
      </c>
      <c r="M259" t="b">
        <v>1</v>
      </c>
      <c r="N259">
        <v>560</v>
      </c>
      <c r="O259" t="b">
        <v>1</v>
      </c>
      <c r="P259" t="s">
        <v>8267</v>
      </c>
      <c r="Q259">
        <f t="shared" si="16"/>
        <v>107</v>
      </c>
      <c r="R259">
        <f t="shared" si="17"/>
        <v>66.7</v>
      </c>
      <c r="S259" s="11" t="s">
        <v>8318</v>
      </c>
      <c r="T259" t="s">
        <v>8323</v>
      </c>
    </row>
    <row r="260" spans="1:20" ht="43.2" x14ac:dyDescent="0.3">
      <c r="A260" s="1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 s="15">
        <f t="shared" si="18"/>
        <v>40712.051689814813</v>
      </c>
      <c r="K260">
        <v>1305767666</v>
      </c>
      <c r="L260" s="15">
        <f t="shared" si="19"/>
        <v>40682.051689814813</v>
      </c>
      <c r="M260" t="b">
        <v>1</v>
      </c>
      <c r="N260">
        <v>688</v>
      </c>
      <c r="O260" t="b">
        <v>1</v>
      </c>
      <c r="P260" t="s">
        <v>8267</v>
      </c>
      <c r="Q260">
        <f t="shared" si="16"/>
        <v>191</v>
      </c>
      <c r="R260">
        <f t="shared" si="17"/>
        <v>83.35</v>
      </c>
      <c r="S260" s="11" t="s">
        <v>8318</v>
      </c>
      <c r="T260" t="s">
        <v>8323</v>
      </c>
    </row>
    <row r="261" spans="1:20" ht="57.6" x14ac:dyDescent="0.3">
      <c r="A261" s="10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 s="15">
        <f t="shared" si="18"/>
        <v>42102.738067129627</v>
      </c>
      <c r="K261">
        <v>1425922969</v>
      </c>
      <c r="L261" s="15">
        <f t="shared" si="19"/>
        <v>42072.738067129627</v>
      </c>
      <c r="M261" t="b">
        <v>1</v>
      </c>
      <c r="N261">
        <v>942</v>
      </c>
      <c r="O261" t="b">
        <v>1</v>
      </c>
      <c r="P261" t="s">
        <v>8267</v>
      </c>
      <c r="Q261">
        <f t="shared" si="16"/>
        <v>132</v>
      </c>
      <c r="R261">
        <f t="shared" si="17"/>
        <v>105.05</v>
      </c>
      <c r="S261" s="11" t="s">
        <v>8318</v>
      </c>
      <c r="T261" t="s">
        <v>8323</v>
      </c>
    </row>
    <row r="262" spans="1:20" ht="43.2" x14ac:dyDescent="0.3">
      <c r="A262" s="10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 s="15">
        <f t="shared" si="18"/>
        <v>40376.415972222225</v>
      </c>
      <c r="K262">
        <v>1275415679</v>
      </c>
      <c r="L262" s="15">
        <f t="shared" si="19"/>
        <v>40330.755543981482</v>
      </c>
      <c r="M262" t="b">
        <v>1</v>
      </c>
      <c r="N262">
        <v>88</v>
      </c>
      <c r="O262" t="b">
        <v>1</v>
      </c>
      <c r="P262" t="s">
        <v>8267</v>
      </c>
      <c r="Q262">
        <f t="shared" si="16"/>
        <v>106</v>
      </c>
      <c r="R262">
        <f t="shared" si="17"/>
        <v>120.91</v>
      </c>
      <c r="S262" s="11" t="s">
        <v>8318</v>
      </c>
      <c r="T262" t="s">
        <v>8323</v>
      </c>
    </row>
    <row r="263" spans="1:20" ht="28.8" x14ac:dyDescent="0.3">
      <c r="A263" s="10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 s="15">
        <f t="shared" si="18"/>
        <v>41067.621527777781</v>
      </c>
      <c r="K263">
        <v>1334783704</v>
      </c>
      <c r="L263" s="15">
        <f t="shared" si="19"/>
        <v>41017.885462962964</v>
      </c>
      <c r="M263" t="b">
        <v>1</v>
      </c>
      <c r="N263">
        <v>220</v>
      </c>
      <c r="O263" t="b">
        <v>1</v>
      </c>
      <c r="P263" t="s">
        <v>8267</v>
      </c>
      <c r="Q263">
        <f t="shared" si="16"/>
        <v>107</v>
      </c>
      <c r="R263">
        <f t="shared" si="17"/>
        <v>97.64</v>
      </c>
      <c r="S263" s="11" t="s">
        <v>8318</v>
      </c>
      <c r="T263" t="s">
        <v>8323</v>
      </c>
    </row>
    <row r="264" spans="1:20" ht="28.8" x14ac:dyDescent="0.3">
      <c r="A264" s="10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 s="15">
        <f t="shared" si="18"/>
        <v>40600.24800925926</v>
      </c>
      <c r="K264">
        <v>1294811828</v>
      </c>
      <c r="L264" s="15">
        <f t="shared" si="19"/>
        <v>40555.24800925926</v>
      </c>
      <c r="M264" t="b">
        <v>1</v>
      </c>
      <c r="N264">
        <v>145</v>
      </c>
      <c r="O264" t="b">
        <v>1</v>
      </c>
      <c r="P264" t="s">
        <v>8267</v>
      </c>
      <c r="Q264">
        <f t="shared" si="16"/>
        <v>240</v>
      </c>
      <c r="R264">
        <f t="shared" si="17"/>
        <v>41.38</v>
      </c>
      <c r="S264" s="11" t="s">
        <v>8318</v>
      </c>
      <c r="T264" t="s">
        <v>8323</v>
      </c>
    </row>
    <row r="265" spans="1:20" ht="57.6" x14ac:dyDescent="0.3">
      <c r="A265" s="10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 s="15">
        <f t="shared" si="18"/>
        <v>41179.954791666663</v>
      </c>
      <c r="K265">
        <v>1346194494</v>
      </c>
      <c r="L265" s="15">
        <f t="shared" si="19"/>
        <v>41149.954791666663</v>
      </c>
      <c r="M265" t="b">
        <v>1</v>
      </c>
      <c r="N265">
        <v>963</v>
      </c>
      <c r="O265" t="b">
        <v>1</v>
      </c>
      <c r="P265" t="s">
        <v>8267</v>
      </c>
      <c r="Q265">
        <f t="shared" si="16"/>
        <v>118</v>
      </c>
      <c r="R265">
        <f t="shared" si="17"/>
        <v>30.65</v>
      </c>
      <c r="S265" s="11" t="s">
        <v>8318</v>
      </c>
      <c r="T265" t="s">
        <v>8323</v>
      </c>
    </row>
    <row r="266" spans="1:20" ht="57.6" x14ac:dyDescent="0.3">
      <c r="A266" s="10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 s="15">
        <f t="shared" si="18"/>
        <v>41040.620312500003</v>
      </c>
      <c r="K266">
        <v>1334155995</v>
      </c>
      <c r="L266" s="15">
        <f t="shared" si="19"/>
        <v>41010.620312500003</v>
      </c>
      <c r="M266" t="b">
        <v>1</v>
      </c>
      <c r="N266">
        <v>91</v>
      </c>
      <c r="O266" t="b">
        <v>1</v>
      </c>
      <c r="P266" t="s">
        <v>8267</v>
      </c>
      <c r="Q266">
        <f t="shared" si="16"/>
        <v>118</v>
      </c>
      <c r="R266">
        <f t="shared" si="17"/>
        <v>64.95</v>
      </c>
      <c r="S266" s="11" t="s">
        <v>8318</v>
      </c>
      <c r="T266" t="s">
        <v>8323</v>
      </c>
    </row>
    <row r="267" spans="1:20" ht="57.6" x14ac:dyDescent="0.3">
      <c r="A267" s="10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 s="15">
        <f t="shared" si="18"/>
        <v>40308.844444444447</v>
      </c>
      <c r="K267">
        <v>1269928430</v>
      </c>
      <c r="L267" s="15">
        <f t="shared" si="19"/>
        <v>40267.245717592588</v>
      </c>
      <c r="M267" t="b">
        <v>1</v>
      </c>
      <c r="N267">
        <v>58</v>
      </c>
      <c r="O267" t="b">
        <v>1</v>
      </c>
      <c r="P267" t="s">
        <v>8267</v>
      </c>
      <c r="Q267">
        <f t="shared" si="16"/>
        <v>111</v>
      </c>
      <c r="R267">
        <f t="shared" si="17"/>
        <v>95.78</v>
      </c>
      <c r="S267" s="11" t="s">
        <v>8318</v>
      </c>
      <c r="T267" t="s">
        <v>8323</v>
      </c>
    </row>
    <row r="268" spans="1:20" ht="57.6" x14ac:dyDescent="0.3">
      <c r="A268" s="10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 s="15">
        <f t="shared" si="18"/>
        <v>40291.160416666666</v>
      </c>
      <c r="K268">
        <v>1264565507</v>
      </c>
      <c r="L268" s="15">
        <f t="shared" si="19"/>
        <v>40205.174849537041</v>
      </c>
      <c r="M268" t="b">
        <v>1</v>
      </c>
      <c r="N268">
        <v>36</v>
      </c>
      <c r="O268" t="b">
        <v>1</v>
      </c>
      <c r="P268" t="s">
        <v>8267</v>
      </c>
      <c r="Q268">
        <f t="shared" si="16"/>
        <v>146</v>
      </c>
      <c r="R268">
        <f t="shared" si="17"/>
        <v>40.42</v>
      </c>
      <c r="S268" s="11" t="s">
        <v>8318</v>
      </c>
      <c r="T268" t="s">
        <v>8323</v>
      </c>
    </row>
    <row r="269" spans="1:20" ht="43.2" x14ac:dyDescent="0.3">
      <c r="A269" s="10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 s="15">
        <f t="shared" si="18"/>
        <v>41815.452534722222</v>
      </c>
      <c r="K269">
        <v>1401101499</v>
      </c>
      <c r="L269" s="15">
        <f t="shared" si="19"/>
        <v>41785.452534722222</v>
      </c>
      <c r="M269" t="b">
        <v>1</v>
      </c>
      <c r="N269">
        <v>165</v>
      </c>
      <c r="O269" t="b">
        <v>1</v>
      </c>
      <c r="P269" t="s">
        <v>8267</v>
      </c>
      <c r="Q269">
        <f t="shared" si="16"/>
        <v>132</v>
      </c>
      <c r="R269">
        <f t="shared" si="17"/>
        <v>78.58</v>
      </c>
      <c r="S269" s="11" t="s">
        <v>8318</v>
      </c>
      <c r="T269" t="s">
        <v>8323</v>
      </c>
    </row>
    <row r="270" spans="1:20" ht="43.2" x14ac:dyDescent="0.3">
      <c r="A270" s="1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 s="15">
        <f t="shared" si="18"/>
        <v>40854.194189814814</v>
      </c>
      <c r="K270">
        <v>1316749178</v>
      </c>
      <c r="L270" s="15">
        <f t="shared" si="19"/>
        <v>40809.15252314815</v>
      </c>
      <c r="M270" t="b">
        <v>1</v>
      </c>
      <c r="N270">
        <v>111</v>
      </c>
      <c r="O270" t="b">
        <v>1</v>
      </c>
      <c r="P270" t="s">
        <v>8267</v>
      </c>
      <c r="Q270">
        <f t="shared" si="16"/>
        <v>111</v>
      </c>
      <c r="R270">
        <f t="shared" si="17"/>
        <v>50.18</v>
      </c>
      <c r="S270" s="11" t="s">
        <v>8318</v>
      </c>
      <c r="T270" t="s">
        <v>8323</v>
      </c>
    </row>
    <row r="271" spans="1:20" ht="43.2" x14ac:dyDescent="0.3">
      <c r="A271" s="10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 s="15">
        <f t="shared" si="18"/>
        <v>42788.197013888886</v>
      </c>
      <c r="K271">
        <v>1485146622</v>
      </c>
      <c r="L271" s="15">
        <f t="shared" si="19"/>
        <v>42758.197013888886</v>
      </c>
      <c r="M271" t="b">
        <v>1</v>
      </c>
      <c r="N271">
        <v>1596</v>
      </c>
      <c r="O271" t="b">
        <v>1</v>
      </c>
      <c r="P271" t="s">
        <v>8267</v>
      </c>
      <c r="Q271">
        <f t="shared" si="16"/>
        <v>147</v>
      </c>
      <c r="R271">
        <f t="shared" si="17"/>
        <v>92.25</v>
      </c>
      <c r="S271" s="11" t="s">
        <v>8318</v>
      </c>
      <c r="T271" t="s">
        <v>8323</v>
      </c>
    </row>
    <row r="272" spans="1:20" ht="43.2" x14ac:dyDescent="0.3">
      <c r="A272" s="10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 s="15">
        <f t="shared" si="18"/>
        <v>40688.166666666664</v>
      </c>
      <c r="K272">
        <v>1301950070</v>
      </c>
      <c r="L272" s="15">
        <f t="shared" si="19"/>
        <v>40637.866550925923</v>
      </c>
      <c r="M272" t="b">
        <v>1</v>
      </c>
      <c r="N272">
        <v>61</v>
      </c>
      <c r="O272" t="b">
        <v>1</v>
      </c>
      <c r="P272" t="s">
        <v>8267</v>
      </c>
      <c r="Q272">
        <f t="shared" si="16"/>
        <v>153</v>
      </c>
      <c r="R272">
        <f t="shared" si="17"/>
        <v>57.54</v>
      </c>
      <c r="S272" s="11" t="s">
        <v>8318</v>
      </c>
      <c r="T272" t="s">
        <v>8323</v>
      </c>
    </row>
    <row r="273" spans="1:20" ht="43.2" x14ac:dyDescent="0.3">
      <c r="A273" s="10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 s="15">
        <f t="shared" si="18"/>
        <v>41641.333333333336</v>
      </c>
      <c r="K273">
        <v>1386123861</v>
      </c>
      <c r="L273" s="15">
        <f t="shared" si="19"/>
        <v>41612.10024305556</v>
      </c>
      <c r="M273" t="b">
        <v>1</v>
      </c>
      <c r="N273">
        <v>287</v>
      </c>
      <c r="O273" t="b">
        <v>1</v>
      </c>
      <c r="P273" t="s">
        <v>8267</v>
      </c>
      <c r="Q273">
        <f t="shared" si="16"/>
        <v>105</v>
      </c>
      <c r="R273">
        <f t="shared" si="17"/>
        <v>109.42</v>
      </c>
      <c r="S273" s="11" t="s">
        <v>8318</v>
      </c>
      <c r="T273" t="s">
        <v>8323</v>
      </c>
    </row>
    <row r="274" spans="1:20" ht="43.2" x14ac:dyDescent="0.3">
      <c r="A274" s="10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 s="15">
        <f t="shared" si="18"/>
        <v>40296.78402777778</v>
      </c>
      <c r="K274">
        <v>1267220191</v>
      </c>
      <c r="L274" s="15">
        <f t="shared" si="19"/>
        <v>40235.900358796294</v>
      </c>
      <c r="M274" t="b">
        <v>1</v>
      </c>
      <c r="N274">
        <v>65</v>
      </c>
      <c r="O274" t="b">
        <v>1</v>
      </c>
      <c r="P274" t="s">
        <v>8267</v>
      </c>
      <c r="Q274">
        <f t="shared" si="16"/>
        <v>177</v>
      </c>
      <c r="R274">
        <f t="shared" si="17"/>
        <v>81.89</v>
      </c>
      <c r="S274" s="11" t="s">
        <v>8318</v>
      </c>
      <c r="T274" t="s">
        <v>8323</v>
      </c>
    </row>
    <row r="275" spans="1:20" ht="43.2" x14ac:dyDescent="0.3">
      <c r="A275" s="10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 s="15">
        <f t="shared" si="18"/>
        <v>40727.498449074075</v>
      </c>
      <c r="K275">
        <v>1307102266</v>
      </c>
      <c r="L275" s="15">
        <f t="shared" si="19"/>
        <v>40697.498449074075</v>
      </c>
      <c r="M275" t="b">
        <v>1</v>
      </c>
      <c r="N275">
        <v>118</v>
      </c>
      <c r="O275" t="b">
        <v>1</v>
      </c>
      <c r="P275" t="s">
        <v>8267</v>
      </c>
      <c r="Q275">
        <f t="shared" si="16"/>
        <v>108</v>
      </c>
      <c r="R275">
        <f t="shared" si="17"/>
        <v>45.67</v>
      </c>
      <c r="S275" s="11" t="s">
        <v>8318</v>
      </c>
      <c r="T275" t="s">
        <v>8323</v>
      </c>
    </row>
    <row r="276" spans="1:20" ht="43.2" x14ac:dyDescent="0.3">
      <c r="A276" s="10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 s="15">
        <f t="shared" si="18"/>
        <v>41004.290972222225</v>
      </c>
      <c r="K276">
        <v>1330638829</v>
      </c>
      <c r="L276" s="15">
        <f t="shared" si="19"/>
        <v>40969.912372685183</v>
      </c>
      <c r="M276" t="b">
        <v>1</v>
      </c>
      <c r="N276">
        <v>113</v>
      </c>
      <c r="O276" t="b">
        <v>1</v>
      </c>
      <c r="P276" t="s">
        <v>8267</v>
      </c>
      <c r="Q276">
        <f t="shared" si="16"/>
        <v>156</v>
      </c>
      <c r="R276">
        <f t="shared" si="17"/>
        <v>55.22</v>
      </c>
      <c r="S276" s="11" t="s">
        <v>8318</v>
      </c>
      <c r="T276" t="s">
        <v>8323</v>
      </c>
    </row>
    <row r="277" spans="1:20" ht="43.2" x14ac:dyDescent="0.3">
      <c r="A277" s="10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 s="15">
        <f t="shared" si="18"/>
        <v>41223.073680555557</v>
      </c>
      <c r="K277">
        <v>1349916366</v>
      </c>
      <c r="L277" s="15">
        <f t="shared" si="19"/>
        <v>41193.032013888893</v>
      </c>
      <c r="M277" t="b">
        <v>1</v>
      </c>
      <c r="N277">
        <v>332</v>
      </c>
      <c r="O277" t="b">
        <v>1</v>
      </c>
      <c r="P277" t="s">
        <v>8267</v>
      </c>
      <c r="Q277">
        <f t="shared" si="16"/>
        <v>108</v>
      </c>
      <c r="R277">
        <f t="shared" si="17"/>
        <v>65.3</v>
      </c>
      <c r="S277" s="11" t="s">
        <v>8318</v>
      </c>
      <c r="T277" t="s">
        <v>8323</v>
      </c>
    </row>
    <row r="278" spans="1:20" ht="43.2" x14ac:dyDescent="0.3">
      <c r="A278" s="10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 s="15">
        <f t="shared" si="18"/>
        <v>41027.040208333332</v>
      </c>
      <c r="K278">
        <v>1330394274</v>
      </c>
      <c r="L278" s="15">
        <f t="shared" si="19"/>
        <v>40967.081874999996</v>
      </c>
      <c r="M278" t="b">
        <v>1</v>
      </c>
      <c r="N278">
        <v>62</v>
      </c>
      <c r="O278" t="b">
        <v>1</v>
      </c>
      <c r="P278" t="s">
        <v>8267</v>
      </c>
      <c r="Q278">
        <f t="shared" si="16"/>
        <v>148</v>
      </c>
      <c r="R278">
        <f t="shared" si="17"/>
        <v>95.23</v>
      </c>
      <c r="S278" s="11" t="s">
        <v>8318</v>
      </c>
      <c r="T278" t="s">
        <v>8323</v>
      </c>
    </row>
    <row r="279" spans="1:20" ht="43.2" x14ac:dyDescent="0.3">
      <c r="A279" s="10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 s="15">
        <f t="shared" si="18"/>
        <v>42147.891423611116</v>
      </c>
      <c r="K279">
        <v>1429824219</v>
      </c>
      <c r="L279" s="15">
        <f t="shared" si="19"/>
        <v>42117.891423611116</v>
      </c>
      <c r="M279" t="b">
        <v>1</v>
      </c>
      <c r="N279">
        <v>951</v>
      </c>
      <c r="O279" t="b">
        <v>1</v>
      </c>
      <c r="P279" t="s">
        <v>8267</v>
      </c>
      <c r="Q279">
        <f t="shared" si="16"/>
        <v>110</v>
      </c>
      <c r="R279">
        <f t="shared" si="17"/>
        <v>75.44</v>
      </c>
      <c r="S279" s="11" t="s">
        <v>8318</v>
      </c>
      <c r="T279" t="s">
        <v>8323</v>
      </c>
    </row>
    <row r="280" spans="1:20" ht="28.8" x14ac:dyDescent="0.3">
      <c r="A280" s="1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 s="15">
        <f t="shared" si="18"/>
        <v>41194.040960648148</v>
      </c>
      <c r="K280">
        <v>1347411539</v>
      </c>
      <c r="L280" s="15">
        <f t="shared" si="19"/>
        <v>41164.040960648148</v>
      </c>
      <c r="M280" t="b">
        <v>1</v>
      </c>
      <c r="N280">
        <v>415</v>
      </c>
      <c r="O280" t="b">
        <v>1</v>
      </c>
      <c r="P280" t="s">
        <v>8267</v>
      </c>
      <c r="Q280">
        <f t="shared" si="16"/>
        <v>150</v>
      </c>
      <c r="R280">
        <f t="shared" si="17"/>
        <v>97.82</v>
      </c>
      <c r="S280" s="11" t="s">
        <v>8318</v>
      </c>
      <c r="T280" t="s">
        <v>8323</v>
      </c>
    </row>
    <row r="281" spans="1:20" ht="43.2" x14ac:dyDescent="0.3">
      <c r="A281" s="10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 s="15">
        <f t="shared" si="18"/>
        <v>42793.084027777775</v>
      </c>
      <c r="K281">
        <v>1485237096</v>
      </c>
      <c r="L281" s="15">
        <f t="shared" si="19"/>
        <v>42759.244166666671</v>
      </c>
      <c r="M281" t="b">
        <v>1</v>
      </c>
      <c r="N281">
        <v>305</v>
      </c>
      <c r="O281" t="b">
        <v>1</v>
      </c>
      <c r="P281" t="s">
        <v>8267</v>
      </c>
      <c r="Q281">
        <f t="shared" si="16"/>
        <v>157</v>
      </c>
      <c r="R281">
        <f t="shared" si="17"/>
        <v>87.69</v>
      </c>
      <c r="S281" s="11" t="s">
        <v>8318</v>
      </c>
      <c r="T281" t="s">
        <v>8323</v>
      </c>
    </row>
    <row r="282" spans="1:20" ht="43.2" x14ac:dyDescent="0.3">
      <c r="A282" s="10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 s="15">
        <f t="shared" si="18"/>
        <v>41789.590682870366</v>
      </c>
      <c r="K282">
        <v>1397571035</v>
      </c>
      <c r="L282" s="15">
        <f t="shared" si="19"/>
        <v>41744.590682870366</v>
      </c>
      <c r="M282" t="b">
        <v>1</v>
      </c>
      <c r="N282">
        <v>2139</v>
      </c>
      <c r="O282" t="b">
        <v>1</v>
      </c>
      <c r="P282" t="s">
        <v>8267</v>
      </c>
      <c r="Q282">
        <f t="shared" si="16"/>
        <v>156</v>
      </c>
      <c r="R282">
        <f t="shared" si="17"/>
        <v>54.75</v>
      </c>
      <c r="S282" s="11" t="s">
        <v>8318</v>
      </c>
      <c r="T282" t="s">
        <v>8323</v>
      </c>
    </row>
    <row r="283" spans="1:20" ht="43.2" x14ac:dyDescent="0.3">
      <c r="A283" s="10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 s="15">
        <f t="shared" si="18"/>
        <v>40035.80972222222</v>
      </c>
      <c r="K283">
        <v>1242532513</v>
      </c>
      <c r="L283" s="15">
        <f t="shared" si="19"/>
        <v>39950.163344907407</v>
      </c>
      <c r="M283" t="b">
        <v>1</v>
      </c>
      <c r="N283">
        <v>79</v>
      </c>
      <c r="O283" t="b">
        <v>1</v>
      </c>
      <c r="P283" t="s">
        <v>8267</v>
      </c>
      <c r="Q283">
        <f t="shared" si="16"/>
        <v>121</v>
      </c>
      <c r="R283">
        <f t="shared" si="17"/>
        <v>83.95</v>
      </c>
      <c r="S283" s="11" t="s">
        <v>8318</v>
      </c>
      <c r="T283" t="s">
        <v>8323</v>
      </c>
    </row>
    <row r="284" spans="1:20" ht="43.2" x14ac:dyDescent="0.3">
      <c r="A284" s="10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 s="15">
        <f t="shared" si="18"/>
        <v>40231.916666666664</v>
      </c>
      <c r="K284">
        <v>1263679492</v>
      </c>
      <c r="L284" s="15">
        <f t="shared" si="19"/>
        <v>40194.920046296298</v>
      </c>
      <c r="M284" t="b">
        <v>1</v>
      </c>
      <c r="N284">
        <v>179</v>
      </c>
      <c r="O284" t="b">
        <v>1</v>
      </c>
      <c r="P284" t="s">
        <v>8267</v>
      </c>
      <c r="Q284">
        <f t="shared" si="16"/>
        <v>101</v>
      </c>
      <c r="R284">
        <f t="shared" si="17"/>
        <v>254.39</v>
      </c>
      <c r="S284" s="11" t="s">
        <v>8318</v>
      </c>
      <c r="T284" t="s">
        <v>8323</v>
      </c>
    </row>
    <row r="285" spans="1:20" ht="28.8" x14ac:dyDescent="0.3">
      <c r="A285" s="10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 s="15">
        <f t="shared" si="18"/>
        <v>40695.207638888889</v>
      </c>
      <c r="K285">
        <v>1305219744</v>
      </c>
      <c r="L285" s="15">
        <f t="shared" si="19"/>
        <v>40675.71</v>
      </c>
      <c r="M285" t="b">
        <v>1</v>
      </c>
      <c r="N285">
        <v>202</v>
      </c>
      <c r="O285" t="b">
        <v>1</v>
      </c>
      <c r="P285" t="s">
        <v>8267</v>
      </c>
      <c r="Q285">
        <f t="shared" si="16"/>
        <v>114</v>
      </c>
      <c r="R285">
        <f t="shared" si="17"/>
        <v>101.83</v>
      </c>
      <c r="S285" s="11" t="s">
        <v>8318</v>
      </c>
      <c r="T285" t="s">
        <v>8323</v>
      </c>
    </row>
    <row r="286" spans="1:20" ht="43.2" x14ac:dyDescent="0.3">
      <c r="A286" s="10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 s="15">
        <f t="shared" si="18"/>
        <v>40929.738194444442</v>
      </c>
      <c r="K286">
        <v>1325007780</v>
      </c>
      <c r="L286" s="15">
        <f t="shared" si="19"/>
        <v>40904.738194444442</v>
      </c>
      <c r="M286" t="b">
        <v>1</v>
      </c>
      <c r="N286">
        <v>760</v>
      </c>
      <c r="O286" t="b">
        <v>1</v>
      </c>
      <c r="P286" t="s">
        <v>8267</v>
      </c>
      <c r="Q286">
        <f t="shared" si="16"/>
        <v>105</v>
      </c>
      <c r="R286">
        <f t="shared" si="17"/>
        <v>55.07</v>
      </c>
      <c r="S286" s="11" t="s">
        <v>8318</v>
      </c>
      <c r="T286" t="s">
        <v>8323</v>
      </c>
    </row>
    <row r="287" spans="1:20" ht="43.2" x14ac:dyDescent="0.3">
      <c r="A287" s="10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 s="15">
        <f t="shared" si="18"/>
        <v>41536.756111111114</v>
      </c>
      <c r="K287">
        <v>1377022128</v>
      </c>
      <c r="L287" s="15">
        <f t="shared" si="19"/>
        <v>41506.756111111114</v>
      </c>
      <c r="M287" t="b">
        <v>1</v>
      </c>
      <c r="N287">
        <v>563</v>
      </c>
      <c r="O287" t="b">
        <v>1</v>
      </c>
      <c r="P287" t="s">
        <v>8267</v>
      </c>
      <c r="Q287">
        <f t="shared" si="16"/>
        <v>229</v>
      </c>
      <c r="R287">
        <f t="shared" si="17"/>
        <v>56.9</v>
      </c>
      <c r="S287" s="11" t="s">
        <v>8318</v>
      </c>
      <c r="T287" t="s">
        <v>8323</v>
      </c>
    </row>
    <row r="288" spans="1:20" ht="43.2" x14ac:dyDescent="0.3">
      <c r="A288" s="10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 s="15">
        <f t="shared" si="18"/>
        <v>41358.774583333332</v>
      </c>
      <c r="K288">
        <v>1360352124</v>
      </c>
      <c r="L288" s="15">
        <f t="shared" si="19"/>
        <v>41313.816249999996</v>
      </c>
      <c r="M288" t="b">
        <v>1</v>
      </c>
      <c r="N288">
        <v>135</v>
      </c>
      <c r="O288" t="b">
        <v>1</v>
      </c>
      <c r="P288" t="s">
        <v>8267</v>
      </c>
      <c r="Q288">
        <f t="shared" si="16"/>
        <v>109</v>
      </c>
      <c r="R288">
        <f t="shared" si="17"/>
        <v>121.28</v>
      </c>
      <c r="S288" s="11" t="s">
        <v>8318</v>
      </c>
      <c r="T288" t="s">
        <v>8323</v>
      </c>
    </row>
    <row r="289" spans="1:20" ht="28.8" x14ac:dyDescent="0.3">
      <c r="A289" s="10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 s="15">
        <f t="shared" si="18"/>
        <v>41215.166666666664</v>
      </c>
      <c r="K289">
        <v>1349160018</v>
      </c>
      <c r="L289" s="15">
        <f t="shared" si="19"/>
        <v>41184.277986111112</v>
      </c>
      <c r="M289" t="b">
        <v>1</v>
      </c>
      <c r="N289">
        <v>290</v>
      </c>
      <c r="O289" t="b">
        <v>1</v>
      </c>
      <c r="P289" t="s">
        <v>8267</v>
      </c>
      <c r="Q289">
        <f t="shared" si="16"/>
        <v>176</v>
      </c>
      <c r="R289">
        <f t="shared" si="17"/>
        <v>91.19</v>
      </c>
      <c r="S289" s="11" t="s">
        <v>8318</v>
      </c>
      <c r="T289" t="s">
        <v>8323</v>
      </c>
    </row>
    <row r="290" spans="1:20" ht="57.6" x14ac:dyDescent="0.3">
      <c r="A290" s="1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 s="15">
        <f t="shared" si="18"/>
        <v>41086.168900462959</v>
      </c>
      <c r="K290">
        <v>1337659393</v>
      </c>
      <c r="L290" s="15">
        <f t="shared" si="19"/>
        <v>41051.168900462959</v>
      </c>
      <c r="M290" t="b">
        <v>1</v>
      </c>
      <c r="N290">
        <v>447</v>
      </c>
      <c r="O290" t="b">
        <v>1</v>
      </c>
      <c r="P290" t="s">
        <v>8267</v>
      </c>
      <c r="Q290">
        <f t="shared" si="16"/>
        <v>103</v>
      </c>
      <c r="R290">
        <f t="shared" si="17"/>
        <v>115.45</v>
      </c>
      <c r="S290" s="11" t="s">
        <v>8318</v>
      </c>
      <c r="T290" t="s">
        <v>8323</v>
      </c>
    </row>
    <row r="291" spans="1:20" ht="43.2" x14ac:dyDescent="0.3">
      <c r="A291" s="10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 s="15">
        <f t="shared" si="18"/>
        <v>41580.456412037034</v>
      </c>
      <c r="K291">
        <v>1380797834</v>
      </c>
      <c r="L291" s="15">
        <f t="shared" si="19"/>
        <v>41550.456412037034</v>
      </c>
      <c r="M291" t="b">
        <v>1</v>
      </c>
      <c r="N291">
        <v>232</v>
      </c>
      <c r="O291" t="b">
        <v>1</v>
      </c>
      <c r="P291" t="s">
        <v>8267</v>
      </c>
      <c r="Q291">
        <f t="shared" si="16"/>
        <v>105</v>
      </c>
      <c r="R291">
        <f t="shared" si="17"/>
        <v>67.77</v>
      </c>
      <c r="S291" s="11" t="s">
        <v>8318</v>
      </c>
      <c r="T291" t="s">
        <v>8323</v>
      </c>
    </row>
    <row r="292" spans="1:20" ht="28.8" x14ac:dyDescent="0.3">
      <c r="A292" s="10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 s="15">
        <f t="shared" si="18"/>
        <v>40576.332638888889</v>
      </c>
      <c r="K292">
        <v>1292316697</v>
      </c>
      <c r="L292" s="15">
        <f t="shared" si="19"/>
        <v>40526.36917824074</v>
      </c>
      <c r="M292" t="b">
        <v>1</v>
      </c>
      <c r="N292">
        <v>168</v>
      </c>
      <c r="O292" t="b">
        <v>1</v>
      </c>
      <c r="P292" t="s">
        <v>8267</v>
      </c>
      <c r="Q292">
        <f t="shared" si="16"/>
        <v>107</v>
      </c>
      <c r="R292">
        <f t="shared" si="17"/>
        <v>28.58</v>
      </c>
      <c r="S292" s="11" t="s">
        <v>8318</v>
      </c>
      <c r="T292" t="s">
        <v>8323</v>
      </c>
    </row>
    <row r="293" spans="1:20" ht="43.2" x14ac:dyDescent="0.3">
      <c r="A293" s="10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 s="15">
        <f t="shared" si="18"/>
        <v>41395.000694444447</v>
      </c>
      <c r="K293">
        <v>1365791246</v>
      </c>
      <c r="L293" s="15">
        <f t="shared" si="19"/>
        <v>41376.769050925926</v>
      </c>
      <c r="M293" t="b">
        <v>1</v>
      </c>
      <c r="N293">
        <v>128</v>
      </c>
      <c r="O293" t="b">
        <v>1</v>
      </c>
      <c r="P293" t="s">
        <v>8267</v>
      </c>
      <c r="Q293">
        <f t="shared" si="16"/>
        <v>120</v>
      </c>
      <c r="R293">
        <f t="shared" si="17"/>
        <v>46.88</v>
      </c>
      <c r="S293" s="11" t="s">
        <v>8318</v>
      </c>
      <c r="T293" t="s">
        <v>8323</v>
      </c>
    </row>
    <row r="294" spans="1:20" ht="57.6" x14ac:dyDescent="0.3">
      <c r="A294" s="10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 s="15">
        <f t="shared" si="18"/>
        <v>40845.165972222225</v>
      </c>
      <c r="K294">
        <v>1317064599</v>
      </c>
      <c r="L294" s="15">
        <f t="shared" si="19"/>
        <v>40812.803229166668</v>
      </c>
      <c r="M294" t="b">
        <v>1</v>
      </c>
      <c r="N294">
        <v>493</v>
      </c>
      <c r="O294" t="b">
        <v>1</v>
      </c>
      <c r="P294" t="s">
        <v>8267</v>
      </c>
      <c r="Q294">
        <f t="shared" si="16"/>
        <v>102</v>
      </c>
      <c r="R294">
        <f t="shared" si="17"/>
        <v>154.41999999999999</v>
      </c>
      <c r="S294" s="11" t="s">
        <v>8318</v>
      </c>
      <c r="T294" t="s">
        <v>8323</v>
      </c>
    </row>
    <row r="295" spans="1:20" ht="43.2" x14ac:dyDescent="0.3">
      <c r="A295" s="10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 s="15">
        <f t="shared" si="18"/>
        <v>41749.667986111112</v>
      </c>
      <c r="K295">
        <v>1395417714</v>
      </c>
      <c r="L295" s="15">
        <f t="shared" si="19"/>
        <v>41719.667986111112</v>
      </c>
      <c r="M295" t="b">
        <v>1</v>
      </c>
      <c r="N295">
        <v>131</v>
      </c>
      <c r="O295" t="b">
        <v>1</v>
      </c>
      <c r="P295" t="s">
        <v>8267</v>
      </c>
      <c r="Q295">
        <f t="shared" si="16"/>
        <v>101</v>
      </c>
      <c r="R295">
        <f t="shared" si="17"/>
        <v>201.22</v>
      </c>
      <c r="S295" s="11" t="s">
        <v>8318</v>
      </c>
      <c r="T295" t="s">
        <v>8323</v>
      </c>
    </row>
    <row r="296" spans="1:20" ht="72" x14ac:dyDescent="0.3">
      <c r="A296" s="10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 s="15">
        <f t="shared" si="18"/>
        <v>40378.666666666664</v>
      </c>
      <c r="K296">
        <v>1276480894</v>
      </c>
      <c r="L296" s="15">
        <f t="shared" si="19"/>
        <v>40343.084421296298</v>
      </c>
      <c r="M296" t="b">
        <v>1</v>
      </c>
      <c r="N296">
        <v>50</v>
      </c>
      <c r="O296" t="b">
        <v>1</v>
      </c>
      <c r="P296" t="s">
        <v>8267</v>
      </c>
      <c r="Q296">
        <f t="shared" si="16"/>
        <v>100</v>
      </c>
      <c r="R296">
        <f t="shared" si="17"/>
        <v>100</v>
      </c>
      <c r="S296" s="11" t="s">
        <v>8318</v>
      </c>
      <c r="T296" t="s">
        <v>8323</v>
      </c>
    </row>
    <row r="297" spans="1:20" ht="43.2" x14ac:dyDescent="0.3">
      <c r="A297" s="10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 s="15">
        <f t="shared" si="18"/>
        <v>41579</v>
      </c>
      <c r="K297">
        <v>1378080409</v>
      </c>
      <c r="L297" s="15">
        <f t="shared" si="19"/>
        <v>41519.004733796297</v>
      </c>
      <c r="M297" t="b">
        <v>1</v>
      </c>
      <c r="N297">
        <v>665</v>
      </c>
      <c r="O297" t="b">
        <v>1</v>
      </c>
      <c r="P297" t="s">
        <v>8267</v>
      </c>
      <c r="Q297">
        <f t="shared" si="16"/>
        <v>133</v>
      </c>
      <c r="R297">
        <f t="shared" si="17"/>
        <v>100.08</v>
      </c>
      <c r="S297" s="11" t="s">
        <v>8318</v>
      </c>
      <c r="T297" t="s">
        <v>8323</v>
      </c>
    </row>
    <row r="298" spans="1:20" ht="43.2" x14ac:dyDescent="0.3">
      <c r="A298" s="10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 s="15">
        <f t="shared" si="18"/>
        <v>41159.475497685184</v>
      </c>
      <c r="K298">
        <v>1344857083</v>
      </c>
      <c r="L298" s="15">
        <f t="shared" si="19"/>
        <v>41134.475497685184</v>
      </c>
      <c r="M298" t="b">
        <v>1</v>
      </c>
      <c r="N298">
        <v>129</v>
      </c>
      <c r="O298" t="b">
        <v>1</v>
      </c>
      <c r="P298" t="s">
        <v>8267</v>
      </c>
      <c r="Q298">
        <f t="shared" si="16"/>
        <v>119</v>
      </c>
      <c r="R298">
        <f t="shared" si="17"/>
        <v>230.09</v>
      </c>
      <c r="S298" s="11" t="s">
        <v>8318</v>
      </c>
      <c r="T298" t="s">
        <v>8323</v>
      </c>
    </row>
    <row r="299" spans="1:20" ht="43.2" x14ac:dyDescent="0.3">
      <c r="A299" s="10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 s="15">
        <f t="shared" si="18"/>
        <v>42125.165972222225</v>
      </c>
      <c r="K299">
        <v>1427390901</v>
      </c>
      <c r="L299" s="15">
        <f t="shared" si="19"/>
        <v>42089.72802083334</v>
      </c>
      <c r="M299" t="b">
        <v>1</v>
      </c>
      <c r="N299">
        <v>142</v>
      </c>
      <c r="O299" t="b">
        <v>1</v>
      </c>
      <c r="P299" t="s">
        <v>8267</v>
      </c>
      <c r="Q299">
        <f t="shared" si="16"/>
        <v>101</v>
      </c>
      <c r="R299">
        <f t="shared" si="17"/>
        <v>141.75</v>
      </c>
      <c r="S299" s="11" t="s">
        <v>8318</v>
      </c>
      <c r="T299" t="s">
        <v>8323</v>
      </c>
    </row>
    <row r="300" spans="1:20" ht="28.8" x14ac:dyDescent="0.3">
      <c r="A300" s="1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 s="15">
        <f t="shared" si="18"/>
        <v>41768.875</v>
      </c>
      <c r="K300">
        <v>1394536048</v>
      </c>
      <c r="L300" s="15">
        <f t="shared" si="19"/>
        <v>41709.463518518518</v>
      </c>
      <c r="M300" t="b">
        <v>1</v>
      </c>
      <c r="N300">
        <v>2436</v>
      </c>
      <c r="O300" t="b">
        <v>1</v>
      </c>
      <c r="P300" t="s">
        <v>8267</v>
      </c>
      <c r="Q300">
        <f t="shared" si="16"/>
        <v>109</v>
      </c>
      <c r="R300">
        <f t="shared" si="17"/>
        <v>56.34</v>
      </c>
      <c r="S300" s="11" t="s">
        <v>8318</v>
      </c>
      <c r="T300" t="s">
        <v>8323</v>
      </c>
    </row>
    <row r="301" spans="1:20" ht="57.6" x14ac:dyDescent="0.3">
      <c r="A301" s="10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 s="15">
        <f t="shared" si="18"/>
        <v>40499.266898148147</v>
      </c>
      <c r="K301">
        <v>1287379460</v>
      </c>
      <c r="L301" s="15">
        <f t="shared" si="19"/>
        <v>40469.225231481483</v>
      </c>
      <c r="M301" t="b">
        <v>1</v>
      </c>
      <c r="N301">
        <v>244</v>
      </c>
      <c r="O301" t="b">
        <v>1</v>
      </c>
      <c r="P301" t="s">
        <v>8267</v>
      </c>
      <c r="Q301">
        <f t="shared" si="16"/>
        <v>179</v>
      </c>
      <c r="R301">
        <f t="shared" si="17"/>
        <v>73.34</v>
      </c>
      <c r="S301" s="11" t="s">
        <v>8318</v>
      </c>
      <c r="T301" t="s">
        <v>8323</v>
      </c>
    </row>
    <row r="302" spans="1:20" ht="43.2" x14ac:dyDescent="0.3">
      <c r="A302" s="10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 s="15">
        <f t="shared" si="18"/>
        <v>40657.959930555553</v>
      </c>
      <c r="K302">
        <v>1301007738</v>
      </c>
      <c r="L302" s="15">
        <f t="shared" si="19"/>
        <v>40626.959930555553</v>
      </c>
      <c r="M302" t="b">
        <v>1</v>
      </c>
      <c r="N302">
        <v>298</v>
      </c>
      <c r="O302" t="b">
        <v>1</v>
      </c>
      <c r="P302" t="s">
        <v>8267</v>
      </c>
      <c r="Q302">
        <f t="shared" si="16"/>
        <v>102</v>
      </c>
      <c r="R302">
        <f t="shared" si="17"/>
        <v>85.34</v>
      </c>
      <c r="S302" s="11" t="s">
        <v>8318</v>
      </c>
      <c r="T302" t="s">
        <v>8323</v>
      </c>
    </row>
    <row r="303" spans="1:20" ht="43.2" x14ac:dyDescent="0.3">
      <c r="A303" s="10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 s="15">
        <f t="shared" si="18"/>
        <v>41352.696006944447</v>
      </c>
      <c r="K303">
        <v>1360258935</v>
      </c>
      <c r="L303" s="15">
        <f t="shared" si="19"/>
        <v>41312.737673611111</v>
      </c>
      <c r="M303" t="b">
        <v>1</v>
      </c>
      <c r="N303">
        <v>251</v>
      </c>
      <c r="O303" t="b">
        <v>1</v>
      </c>
      <c r="P303" t="s">
        <v>8267</v>
      </c>
      <c r="Q303">
        <f t="shared" si="16"/>
        <v>119</v>
      </c>
      <c r="R303">
        <f t="shared" si="17"/>
        <v>61.5</v>
      </c>
      <c r="S303" s="11" t="s">
        <v>8318</v>
      </c>
      <c r="T303" t="s">
        <v>8323</v>
      </c>
    </row>
    <row r="304" spans="1:20" ht="57.6" x14ac:dyDescent="0.3">
      <c r="A304" s="10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 s="15">
        <f t="shared" si="18"/>
        <v>40963.856921296298</v>
      </c>
      <c r="K304">
        <v>1327523638</v>
      </c>
      <c r="L304" s="15">
        <f t="shared" si="19"/>
        <v>40933.856921296298</v>
      </c>
      <c r="M304" t="b">
        <v>1</v>
      </c>
      <c r="N304">
        <v>108</v>
      </c>
      <c r="O304" t="b">
        <v>1</v>
      </c>
      <c r="P304" t="s">
        <v>8267</v>
      </c>
      <c r="Q304">
        <f t="shared" si="16"/>
        <v>100</v>
      </c>
      <c r="R304">
        <f t="shared" si="17"/>
        <v>93.02</v>
      </c>
      <c r="S304" s="11" t="s">
        <v>8318</v>
      </c>
      <c r="T304" t="s">
        <v>8323</v>
      </c>
    </row>
    <row r="305" spans="1:20" ht="43.2" x14ac:dyDescent="0.3">
      <c r="A305" s="10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 s="15">
        <f t="shared" si="18"/>
        <v>41062.071134259262</v>
      </c>
      <c r="K305">
        <v>1336009346</v>
      </c>
      <c r="L305" s="15">
        <f t="shared" si="19"/>
        <v>41032.071134259262</v>
      </c>
      <c r="M305" t="b">
        <v>1</v>
      </c>
      <c r="N305">
        <v>82</v>
      </c>
      <c r="O305" t="b">
        <v>1</v>
      </c>
      <c r="P305" t="s">
        <v>8267</v>
      </c>
      <c r="Q305">
        <f t="shared" si="16"/>
        <v>137</v>
      </c>
      <c r="R305">
        <f t="shared" si="17"/>
        <v>50.29</v>
      </c>
      <c r="S305" s="11" t="s">
        <v>8318</v>
      </c>
      <c r="T305" t="s">
        <v>8323</v>
      </c>
    </row>
    <row r="306" spans="1:20" ht="28.8" x14ac:dyDescent="0.3">
      <c r="A306" s="10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 s="15">
        <f t="shared" si="18"/>
        <v>41153.083333333336</v>
      </c>
      <c r="K306">
        <v>1343096197</v>
      </c>
      <c r="L306" s="15">
        <f t="shared" si="19"/>
        <v>41114.094872685186</v>
      </c>
      <c r="M306" t="b">
        <v>1</v>
      </c>
      <c r="N306">
        <v>74</v>
      </c>
      <c r="O306" t="b">
        <v>1</v>
      </c>
      <c r="P306" t="s">
        <v>8267</v>
      </c>
      <c r="Q306">
        <f t="shared" si="16"/>
        <v>232</v>
      </c>
      <c r="R306">
        <f t="shared" si="17"/>
        <v>106.43</v>
      </c>
      <c r="S306" s="11" t="s">
        <v>8318</v>
      </c>
      <c r="T306" t="s">
        <v>8323</v>
      </c>
    </row>
    <row r="307" spans="1:20" ht="43.2" x14ac:dyDescent="0.3">
      <c r="A307" s="10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 s="15">
        <f t="shared" si="18"/>
        <v>40978.630196759259</v>
      </c>
      <c r="K307">
        <v>1328800049</v>
      </c>
      <c r="L307" s="15">
        <f t="shared" si="19"/>
        <v>40948.630196759259</v>
      </c>
      <c r="M307" t="b">
        <v>1</v>
      </c>
      <c r="N307">
        <v>189</v>
      </c>
      <c r="O307" t="b">
        <v>1</v>
      </c>
      <c r="P307" t="s">
        <v>8267</v>
      </c>
      <c r="Q307">
        <f t="shared" si="16"/>
        <v>130</v>
      </c>
      <c r="R307">
        <f t="shared" si="17"/>
        <v>51.72</v>
      </c>
      <c r="S307" s="11" t="s">
        <v>8318</v>
      </c>
      <c r="T307" t="s">
        <v>8323</v>
      </c>
    </row>
    <row r="308" spans="1:20" ht="28.8" x14ac:dyDescent="0.3">
      <c r="A308" s="10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 s="15">
        <f t="shared" si="18"/>
        <v>41353.795520833337</v>
      </c>
      <c r="K308">
        <v>1362081933</v>
      </c>
      <c r="L308" s="15">
        <f t="shared" si="19"/>
        <v>41333.837187500001</v>
      </c>
      <c r="M308" t="b">
        <v>1</v>
      </c>
      <c r="N308">
        <v>80</v>
      </c>
      <c r="O308" t="b">
        <v>1</v>
      </c>
      <c r="P308" t="s">
        <v>8267</v>
      </c>
      <c r="Q308">
        <f t="shared" si="16"/>
        <v>293</v>
      </c>
      <c r="R308">
        <f t="shared" si="17"/>
        <v>36.61</v>
      </c>
      <c r="S308" s="11" t="s">
        <v>8318</v>
      </c>
      <c r="T308" t="s">
        <v>8323</v>
      </c>
    </row>
    <row r="309" spans="1:20" x14ac:dyDescent="0.3">
      <c r="A309" s="10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 s="15">
        <f t="shared" si="18"/>
        <v>41312.944456018515</v>
      </c>
      <c r="K309">
        <v>1357684801</v>
      </c>
      <c r="L309" s="15">
        <f t="shared" si="19"/>
        <v>41282.944456018515</v>
      </c>
      <c r="M309" t="b">
        <v>1</v>
      </c>
      <c r="N309">
        <v>576</v>
      </c>
      <c r="O309" t="b">
        <v>1</v>
      </c>
      <c r="P309" t="s">
        <v>8267</v>
      </c>
      <c r="Q309">
        <f t="shared" si="16"/>
        <v>111</v>
      </c>
      <c r="R309">
        <f t="shared" si="17"/>
        <v>42.52</v>
      </c>
      <c r="S309" s="11" t="s">
        <v>8318</v>
      </c>
      <c r="T309" t="s">
        <v>8323</v>
      </c>
    </row>
    <row r="310" spans="1:20" ht="43.2" x14ac:dyDescent="0.3">
      <c r="A310" s="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 s="15">
        <f t="shared" si="18"/>
        <v>40612.694560185184</v>
      </c>
      <c r="K310">
        <v>1295887210</v>
      </c>
      <c r="L310" s="15">
        <f t="shared" si="19"/>
        <v>40567.694560185184</v>
      </c>
      <c r="M310" t="b">
        <v>1</v>
      </c>
      <c r="N310">
        <v>202</v>
      </c>
      <c r="O310" t="b">
        <v>1</v>
      </c>
      <c r="P310" t="s">
        <v>8267</v>
      </c>
      <c r="Q310">
        <f t="shared" si="16"/>
        <v>106</v>
      </c>
      <c r="R310">
        <f t="shared" si="17"/>
        <v>62.71</v>
      </c>
      <c r="S310" s="11" t="s">
        <v>8318</v>
      </c>
      <c r="T310" t="s">
        <v>8323</v>
      </c>
    </row>
    <row r="311" spans="1:20" ht="43.2" x14ac:dyDescent="0.3">
      <c r="A311" s="10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 s="15">
        <f t="shared" si="18"/>
        <v>41155.751550925925</v>
      </c>
      <c r="K311">
        <v>1344880934</v>
      </c>
      <c r="L311" s="15">
        <f t="shared" si="19"/>
        <v>41134.751550925925</v>
      </c>
      <c r="M311" t="b">
        <v>1</v>
      </c>
      <c r="N311">
        <v>238</v>
      </c>
      <c r="O311" t="b">
        <v>1</v>
      </c>
      <c r="P311" t="s">
        <v>8267</v>
      </c>
      <c r="Q311">
        <f t="shared" si="16"/>
        <v>119</v>
      </c>
      <c r="R311">
        <f t="shared" si="17"/>
        <v>89.96</v>
      </c>
      <c r="S311" s="11" t="s">
        <v>8318</v>
      </c>
      <c r="T311" t="s">
        <v>8323</v>
      </c>
    </row>
    <row r="312" spans="1:20" ht="43.2" x14ac:dyDescent="0.3">
      <c r="A312" s="10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 s="15">
        <f t="shared" si="18"/>
        <v>40836.083333333336</v>
      </c>
      <c r="K312">
        <v>1317788623</v>
      </c>
      <c r="L312" s="15">
        <f t="shared" si="19"/>
        <v>40821.183136574073</v>
      </c>
      <c r="M312" t="b">
        <v>1</v>
      </c>
      <c r="N312">
        <v>36</v>
      </c>
      <c r="O312" t="b">
        <v>1</v>
      </c>
      <c r="P312" t="s">
        <v>8267</v>
      </c>
      <c r="Q312">
        <f t="shared" si="16"/>
        <v>104</v>
      </c>
      <c r="R312">
        <f t="shared" si="17"/>
        <v>28.92</v>
      </c>
      <c r="S312" s="11" t="s">
        <v>8318</v>
      </c>
      <c r="T312" t="s">
        <v>8323</v>
      </c>
    </row>
    <row r="313" spans="1:20" ht="43.2" x14ac:dyDescent="0.3">
      <c r="A313" s="10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 s="15">
        <f t="shared" si="18"/>
        <v>40909.332638888889</v>
      </c>
      <c r="K313">
        <v>1321852592</v>
      </c>
      <c r="L313" s="15">
        <f t="shared" si="19"/>
        <v>40868.219814814816</v>
      </c>
      <c r="M313" t="b">
        <v>1</v>
      </c>
      <c r="N313">
        <v>150</v>
      </c>
      <c r="O313" t="b">
        <v>1</v>
      </c>
      <c r="P313" t="s">
        <v>8267</v>
      </c>
      <c r="Q313">
        <f t="shared" si="16"/>
        <v>104</v>
      </c>
      <c r="R313">
        <f t="shared" si="17"/>
        <v>138.80000000000001</v>
      </c>
      <c r="S313" s="11" t="s">
        <v>8318</v>
      </c>
      <c r="T313" t="s">
        <v>8323</v>
      </c>
    </row>
    <row r="314" spans="1:20" ht="57.6" x14ac:dyDescent="0.3">
      <c r="A314" s="10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 s="15">
        <f t="shared" si="18"/>
        <v>41378.877685185187</v>
      </c>
      <c r="K314">
        <v>1363381432</v>
      </c>
      <c r="L314" s="15">
        <f t="shared" si="19"/>
        <v>41348.877685185187</v>
      </c>
      <c r="M314" t="b">
        <v>1</v>
      </c>
      <c r="N314">
        <v>146</v>
      </c>
      <c r="O314" t="b">
        <v>1</v>
      </c>
      <c r="P314" t="s">
        <v>8267</v>
      </c>
      <c r="Q314">
        <f t="shared" si="16"/>
        <v>112</v>
      </c>
      <c r="R314">
        <f t="shared" si="17"/>
        <v>61.3</v>
      </c>
      <c r="S314" s="11" t="s">
        <v>8318</v>
      </c>
      <c r="T314" t="s">
        <v>8323</v>
      </c>
    </row>
    <row r="315" spans="1:20" ht="57.6" x14ac:dyDescent="0.3">
      <c r="A315" s="10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 s="15">
        <f t="shared" si="18"/>
        <v>40401.665972222225</v>
      </c>
      <c r="K315">
        <v>1277702894</v>
      </c>
      <c r="L315" s="15">
        <f t="shared" si="19"/>
        <v>40357.227939814817</v>
      </c>
      <c r="M315" t="b">
        <v>1</v>
      </c>
      <c r="N315">
        <v>222</v>
      </c>
      <c r="O315" t="b">
        <v>1</v>
      </c>
      <c r="P315" t="s">
        <v>8267</v>
      </c>
      <c r="Q315">
        <f t="shared" si="16"/>
        <v>105</v>
      </c>
      <c r="R315">
        <f t="shared" si="17"/>
        <v>80.2</v>
      </c>
      <c r="S315" s="11" t="s">
        <v>8318</v>
      </c>
      <c r="T315" t="s">
        <v>8323</v>
      </c>
    </row>
    <row r="316" spans="1:20" ht="43.2" x14ac:dyDescent="0.3">
      <c r="A316" s="10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 s="15">
        <f t="shared" si="18"/>
        <v>41334.833194444444</v>
      </c>
      <c r="K316">
        <v>1359575988</v>
      </c>
      <c r="L316" s="15">
        <f t="shared" si="19"/>
        <v>41304.833194444444</v>
      </c>
      <c r="M316" t="b">
        <v>1</v>
      </c>
      <c r="N316">
        <v>120</v>
      </c>
      <c r="O316" t="b">
        <v>1</v>
      </c>
      <c r="P316" t="s">
        <v>8267</v>
      </c>
      <c r="Q316">
        <f t="shared" si="16"/>
        <v>385</v>
      </c>
      <c r="R316">
        <f t="shared" si="17"/>
        <v>32.1</v>
      </c>
      <c r="S316" s="11" t="s">
        <v>8318</v>
      </c>
      <c r="T316" t="s">
        <v>8323</v>
      </c>
    </row>
    <row r="317" spans="1:20" ht="43.2" x14ac:dyDescent="0.3">
      <c r="A317" s="10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 s="15">
        <f t="shared" si="18"/>
        <v>41143.77238425926</v>
      </c>
      <c r="K317">
        <v>1343068334</v>
      </c>
      <c r="L317" s="15">
        <f t="shared" si="19"/>
        <v>41113.77238425926</v>
      </c>
      <c r="M317" t="b">
        <v>1</v>
      </c>
      <c r="N317">
        <v>126</v>
      </c>
      <c r="O317" t="b">
        <v>1</v>
      </c>
      <c r="P317" t="s">
        <v>8267</v>
      </c>
      <c r="Q317">
        <f t="shared" si="16"/>
        <v>101</v>
      </c>
      <c r="R317">
        <f t="shared" si="17"/>
        <v>200.89</v>
      </c>
      <c r="S317" s="11" t="s">
        <v>8318</v>
      </c>
      <c r="T317" t="s">
        <v>8323</v>
      </c>
    </row>
    <row r="318" spans="1:20" ht="28.8" x14ac:dyDescent="0.3">
      <c r="A318" s="10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 s="15">
        <f t="shared" si="18"/>
        <v>41984.207638888889</v>
      </c>
      <c r="K318">
        <v>1415398197</v>
      </c>
      <c r="L318" s="15">
        <f t="shared" si="19"/>
        <v>41950.923576388886</v>
      </c>
      <c r="M318" t="b">
        <v>1</v>
      </c>
      <c r="N318">
        <v>158</v>
      </c>
      <c r="O318" t="b">
        <v>1</v>
      </c>
      <c r="P318" t="s">
        <v>8267</v>
      </c>
      <c r="Q318">
        <f t="shared" si="16"/>
        <v>114</v>
      </c>
      <c r="R318">
        <f t="shared" si="17"/>
        <v>108.01</v>
      </c>
      <c r="S318" s="11" t="s">
        <v>8318</v>
      </c>
      <c r="T318" t="s">
        <v>8323</v>
      </c>
    </row>
    <row r="319" spans="1:20" ht="43.2" x14ac:dyDescent="0.3">
      <c r="A319" s="10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 s="15">
        <f t="shared" si="18"/>
        <v>41619.676886574074</v>
      </c>
      <c r="K319">
        <v>1384186483</v>
      </c>
      <c r="L319" s="15">
        <f t="shared" si="19"/>
        <v>41589.676886574074</v>
      </c>
      <c r="M319" t="b">
        <v>1</v>
      </c>
      <c r="N319">
        <v>316</v>
      </c>
      <c r="O319" t="b">
        <v>1</v>
      </c>
      <c r="P319" t="s">
        <v>8267</v>
      </c>
      <c r="Q319">
        <f t="shared" si="16"/>
        <v>101</v>
      </c>
      <c r="R319">
        <f t="shared" si="17"/>
        <v>95.7</v>
      </c>
      <c r="S319" s="11" t="s">
        <v>8318</v>
      </c>
      <c r="T319" t="s">
        <v>8323</v>
      </c>
    </row>
    <row r="320" spans="1:20" ht="43.2" x14ac:dyDescent="0.3">
      <c r="A320" s="1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 s="15">
        <f t="shared" si="18"/>
        <v>41359.997118055559</v>
      </c>
      <c r="K320">
        <v>1361753751</v>
      </c>
      <c r="L320" s="15">
        <f t="shared" si="19"/>
        <v>41330.038784722223</v>
      </c>
      <c r="M320" t="b">
        <v>1</v>
      </c>
      <c r="N320">
        <v>284</v>
      </c>
      <c r="O320" t="b">
        <v>1</v>
      </c>
      <c r="P320" t="s">
        <v>8267</v>
      </c>
      <c r="Q320">
        <f t="shared" si="16"/>
        <v>283</v>
      </c>
      <c r="R320">
        <f t="shared" si="17"/>
        <v>49.88</v>
      </c>
      <c r="S320" s="11" t="s">
        <v>8318</v>
      </c>
      <c r="T320" t="s">
        <v>8323</v>
      </c>
    </row>
    <row r="321" spans="1:20" ht="57.6" x14ac:dyDescent="0.3">
      <c r="A321" s="10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 s="15">
        <f t="shared" si="18"/>
        <v>40211.332638888889</v>
      </c>
      <c r="K321">
        <v>1257538029</v>
      </c>
      <c r="L321" s="15">
        <f t="shared" si="19"/>
        <v>40123.83829861111</v>
      </c>
      <c r="M321" t="b">
        <v>1</v>
      </c>
      <c r="N321">
        <v>51</v>
      </c>
      <c r="O321" t="b">
        <v>1</v>
      </c>
      <c r="P321" t="s">
        <v>8267</v>
      </c>
      <c r="Q321">
        <f t="shared" si="16"/>
        <v>113</v>
      </c>
      <c r="R321">
        <f t="shared" si="17"/>
        <v>110.47</v>
      </c>
      <c r="S321" s="11" t="s">
        <v>8318</v>
      </c>
      <c r="T321" t="s">
        <v>8323</v>
      </c>
    </row>
    <row r="322" spans="1:20" ht="43.2" x14ac:dyDescent="0.3">
      <c r="A322" s="10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 s="15">
        <f t="shared" si="18"/>
        <v>42360.958333333328</v>
      </c>
      <c r="K322">
        <v>1448284433</v>
      </c>
      <c r="L322" s="15">
        <f t="shared" si="19"/>
        <v>42331.551307870366</v>
      </c>
      <c r="M322" t="b">
        <v>1</v>
      </c>
      <c r="N322">
        <v>158</v>
      </c>
      <c r="O322" t="b">
        <v>1</v>
      </c>
      <c r="P322" t="s">
        <v>8267</v>
      </c>
      <c r="Q322">
        <f t="shared" ref="Q322:Q385" si="20">ROUND(E322/D322*100,0)</f>
        <v>107</v>
      </c>
      <c r="R322">
        <f t="shared" ref="R322:R385" si="21">IFERROR(ROUND(E322/N322,2),0)</f>
        <v>134.91</v>
      </c>
      <c r="S322" s="11" t="s">
        <v>8318</v>
      </c>
      <c r="T322" t="s">
        <v>8323</v>
      </c>
    </row>
    <row r="323" spans="1:20" ht="43.2" x14ac:dyDescent="0.3">
      <c r="A323" s="10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 s="15">
        <f t="shared" ref="J323:J386" si="22">(((I323/60)/60)/24)+DATE(1970,1,1)</f>
        <v>42682.488263888896</v>
      </c>
      <c r="K323">
        <v>1475577786</v>
      </c>
      <c r="L323" s="15">
        <f t="shared" ref="L323:L386" si="23">(((K323/60)/60)/24)+DATE(1970,1,1)</f>
        <v>42647.446597222224</v>
      </c>
      <c r="M323" t="b">
        <v>1</v>
      </c>
      <c r="N323">
        <v>337</v>
      </c>
      <c r="O323" t="b">
        <v>1</v>
      </c>
      <c r="P323" t="s">
        <v>8267</v>
      </c>
      <c r="Q323">
        <f t="shared" si="20"/>
        <v>103</v>
      </c>
      <c r="R323">
        <f t="shared" si="21"/>
        <v>106.62</v>
      </c>
      <c r="S323" s="11" t="s">
        <v>8318</v>
      </c>
      <c r="T323" t="s">
        <v>8323</v>
      </c>
    </row>
    <row r="324" spans="1:20" ht="43.2" x14ac:dyDescent="0.3">
      <c r="A324" s="10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 s="15">
        <f t="shared" si="22"/>
        <v>42503.57</v>
      </c>
      <c r="K324">
        <v>1460554848</v>
      </c>
      <c r="L324" s="15">
        <f t="shared" si="23"/>
        <v>42473.57</v>
      </c>
      <c r="M324" t="b">
        <v>1</v>
      </c>
      <c r="N324">
        <v>186</v>
      </c>
      <c r="O324" t="b">
        <v>1</v>
      </c>
      <c r="P324" t="s">
        <v>8267</v>
      </c>
      <c r="Q324">
        <f t="shared" si="20"/>
        <v>108</v>
      </c>
      <c r="R324">
        <f t="shared" si="21"/>
        <v>145.04</v>
      </c>
      <c r="S324" s="11" t="s">
        <v>8318</v>
      </c>
      <c r="T324" t="s">
        <v>8323</v>
      </c>
    </row>
    <row r="325" spans="1:20" ht="43.2" x14ac:dyDescent="0.3">
      <c r="A325" s="10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 s="15">
        <f t="shared" si="22"/>
        <v>42725.332638888889</v>
      </c>
      <c r="K325">
        <v>1479886966</v>
      </c>
      <c r="L325" s="15">
        <f t="shared" si="23"/>
        <v>42697.32136574074</v>
      </c>
      <c r="M325" t="b">
        <v>1</v>
      </c>
      <c r="N325">
        <v>58</v>
      </c>
      <c r="O325" t="b">
        <v>1</v>
      </c>
      <c r="P325" t="s">
        <v>8267</v>
      </c>
      <c r="Q325">
        <f t="shared" si="20"/>
        <v>123</v>
      </c>
      <c r="R325">
        <f t="shared" si="21"/>
        <v>114.59</v>
      </c>
      <c r="S325" s="11" t="s">
        <v>8318</v>
      </c>
      <c r="T325" t="s">
        <v>8323</v>
      </c>
    </row>
    <row r="326" spans="1:20" ht="43.2" x14ac:dyDescent="0.3">
      <c r="A326" s="10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 s="15">
        <f t="shared" si="22"/>
        <v>42217.626250000001</v>
      </c>
      <c r="K326">
        <v>1435590108</v>
      </c>
      <c r="L326" s="15">
        <f t="shared" si="23"/>
        <v>42184.626250000001</v>
      </c>
      <c r="M326" t="b">
        <v>1</v>
      </c>
      <c r="N326">
        <v>82</v>
      </c>
      <c r="O326" t="b">
        <v>1</v>
      </c>
      <c r="P326" t="s">
        <v>8267</v>
      </c>
      <c r="Q326">
        <f t="shared" si="20"/>
        <v>102</v>
      </c>
      <c r="R326">
        <f t="shared" si="21"/>
        <v>105.32</v>
      </c>
      <c r="S326" s="11" t="s">
        <v>8318</v>
      </c>
      <c r="T326" t="s">
        <v>8323</v>
      </c>
    </row>
    <row r="327" spans="1:20" ht="43.2" x14ac:dyDescent="0.3">
      <c r="A327" s="10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 s="15">
        <f t="shared" si="22"/>
        <v>42724.187881944439</v>
      </c>
      <c r="K327">
        <v>1479184233</v>
      </c>
      <c r="L327" s="15">
        <f t="shared" si="23"/>
        <v>42689.187881944439</v>
      </c>
      <c r="M327" t="b">
        <v>1</v>
      </c>
      <c r="N327">
        <v>736</v>
      </c>
      <c r="O327" t="b">
        <v>1</v>
      </c>
      <c r="P327" t="s">
        <v>8267</v>
      </c>
      <c r="Q327">
        <f t="shared" si="20"/>
        <v>104</v>
      </c>
      <c r="R327">
        <f t="shared" si="21"/>
        <v>70.92</v>
      </c>
      <c r="S327" s="11" t="s">
        <v>8318</v>
      </c>
      <c r="T327" t="s">
        <v>8323</v>
      </c>
    </row>
    <row r="328" spans="1:20" ht="43.2" x14ac:dyDescent="0.3">
      <c r="A328" s="10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 s="15">
        <f t="shared" si="22"/>
        <v>42808.956250000003</v>
      </c>
      <c r="K328">
        <v>1486625606</v>
      </c>
      <c r="L328" s="15">
        <f t="shared" si="23"/>
        <v>42775.314884259264</v>
      </c>
      <c r="M328" t="b">
        <v>1</v>
      </c>
      <c r="N328">
        <v>1151</v>
      </c>
      <c r="O328" t="b">
        <v>1</v>
      </c>
      <c r="P328" t="s">
        <v>8267</v>
      </c>
      <c r="Q328">
        <f t="shared" si="20"/>
        <v>113</v>
      </c>
      <c r="R328">
        <f t="shared" si="21"/>
        <v>147.16999999999999</v>
      </c>
      <c r="S328" s="11" t="s">
        <v>8318</v>
      </c>
      <c r="T328" t="s">
        <v>8323</v>
      </c>
    </row>
    <row r="329" spans="1:20" ht="43.2" x14ac:dyDescent="0.3">
      <c r="A329" s="10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 s="15">
        <f t="shared" si="22"/>
        <v>42085.333333333328</v>
      </c>
      <c r="K329">
        <v>1424669929</v>
      </c>
      <c r="L329" s="15">
        <f t="shared" si="23"/>
        <v>42058.235289351855</v>
      </c>
      <c r="M329" t="b">
        <v>1</v>
      </c>
      <c r="N329">
        <v>34</v>
      </c>
      <c r="O329" t="b">
        <v>1</v>
      </c>
      <c r="P329" t="s">
        <v>8267</v>
      </c>
      <c r="Q329">
        <f t="shared" si="20"/>
        <v>136</v>
      </c>
      <c r="R329">
        <f t="shared" si="21"/>
        <v>160.47</v>
      </c>
      <c r="S329" s="11" t="s">
        <v>8318</v>
      </c>
      <c r="T329" t="s">
        <v>8323</v>
      </c>
    </row>
    <row r="330" spans="1:20" ht="43.2" x14ac:dyDescent="0.3">
      <c r="A330" s="1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 s="15">
        <f t="shared" si="22"/>
        <v>42309.166666666672</v>
      </c>
      <c r="K330">
        <v>1443739388</v>
      </c>
      <c r="L330" s="15">
        <f t="shared" si="23"/>
        <v>42278.946620370371</v>
      </c>
      <c r="M330" t="b">
        <v>1</v>
      </c>
      <c r="N330">
        <v>498</v>
      </c>
      <c r="O330" t="b">
        <v>1</v>
      </c>
      <c r="P330" t="s">
        <v>8267</v>
      </c>
      <c r="Q330">
        <f t="shared" si="20"/>
        <v>104</v>
      </c>
      <c r="R330">
        <f t="shared" si="21"/>
        <v>156.05000000000001</v>
      </c>
      <c r="S330" s="11" t="s">
        <v>8318</v>
      </c>
      <c r="T330" t="s">
        <v>8323</v>
      </c>
    </row>
    <row r="331" spans="1:20" ht="43.2" x14ac:dyDescent="0.3">
      <c r="A331" s="10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 s="15">
        <f t="shared" si="22"/>
        <v>42315.166666666672</v>
      </c>
      <c r="K331">
        <v>1444821127</v>
      </c>
      <c r="L331" s="15">
        <f t="shared" si="23"/>
        <v>42291.46674768519</v>
      </c>
      <c r="M331" t="b">
        <v>1</v>
      </c>
      <c r="N331">
        <v>167</v>
      </c>
      <c r="O331" t="b">
        <v>1</v>
      </c>
      <c r="P331" t="s">
        <v>8267</v>
      </c>
      <c r="Q331">
        <f t="shared" si="20"/>
        <v>106</v>
      </c>
      <c r="R331">
        <f t="shared" si="21"/>
        <v>63.17</v>
      </c>
      <c r="S331" s="11" t="s">
        <v>8318</v>
      </c>
      <c r="T331" t="s">
        <v>8323</v>
      </c>
    </row>
    <row r="332" spans="1:20" ht="43.2" x14ac:dyDescent="0.3">
      <c r="A332" s="10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 s="15">
        <f t="shared" si="22"/>
        <v>41411.165972222225</v>
      </c>
      <c r="K332">
        <v>1366028563</v>
      </c>
      <c r="L332" s="15">
        <f t="shared" si="23"/>
        <v>41379.515775462962</v>
      </c>
      <c r="M332" t="b">
        <v>1</v>
      </c>
      <c r="N332">
        <v>340</v>
      </c>
      <c r="O332" t="b">
        <v>1</v>
      </c>
      <c r="P332" t="s">
        <v>8267</v>
      </c>
      <c r="Q332">
        <f t="shared" si="20"/>
        <v>102</v>
      </c>
      <c r="R332">
        <f t="shared" si="21"/>
        <v>104.82</v>
      </c>
      <c r="S332" s="11" t="s">
        <v>8318</v>
      </c>
      <c r="T332" t="s">
        <v>8323</v>
      </c>
    </row>
    <row r="333" spans="1:20" ht="43.2" x14ac:dyDescent="0.3">
      <c r="A333" s="10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 s="15">
        <f t="shared" si="22"/>
        <v>42538.581412037034</v>
      </c>
      <c r="K333">
        <v>1463493434</v>
      </c>
      <c r="L333" s="15">
        <f t="shared" si="23"/>
        <v>42507.581412037034</v>
      </c>
      <c r="M333" t="b">
        <v>1</v>
      </c>
      <c r="N333">
        <v>438</v>
      </c>
      <c r="O333" t="b">
        <v>1</v>
      </c>
      <c r="P333" t="s">
        <v>8267</v>
      </c>
      <c r="Q333">
        <f t="shared" si="20"/>
        <v>107</v>
      </c>
      <c r="R333">
        <f t="shared" si="21"/>
        <v>97.36</v>
      </c>
      <c r="S333" s="11" t="s">
        <v>8318</v>
      </c>
      <c r="T333" t="s">
        <v>8323</v>
      </c>
    </row>
    <row r="334" spans="1:20" ht="43.2" x14ac:dyDescent="0.3">
      <c r="A334" s="10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 s="15">
        <f t="shared" si="22"/>
        <v>42305.333333333328</v>
      </c>
      <c r="K334">
        <v>1442420377</v>
      </c>
      <c r="L334" s="15">
        <f t="shared" si="23"/>
        <v>42263.680289351847</v>
      </c>
      <c r="M334" t="b">
        <v>1</v>
      </c>
      <c r="N334">
        <v>555</v>
      </c>
      <c r="O334" t="b">
        <v>1</v>
      </c>
      <c r="P334" t="s">
        <v>8267</v>
      </c>
      <c r="Q334">
        <f t="shared" si="20"/>
        <v>113</v>
      </c>
      <c r="R334">
        <f t="shared" si="21"/>
        <v>203.63</v>
      </c>
      <c r="S334" s="11" t="s">
        <v>8318</v>
      </c>
      <c r="T334" t="s">
        <v>8323</v>
      </c>
    </row>
    <row r="335" spans="1:20" ht="43.2" x14ac:dyDescent="0.3">
      <c r="A335" s="10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 s="15">
        <f t="shared" si="22"/>
        <v>42467.59480324074</v>
      </c>
      <c r="K335">
        <v>1457450191</v>
      </c>
      <c r="L335" s="15">
        <f t="shared" si="23"/>
        <v>42437.636469907404</v>
      </c>
      <c r="M335" t="b">
        <v>1</v>
      </c>
      <c r="N335">
        <v>266</v>
      </c>
      <c r="O335" t="b">
        <v>1</v>
      </c>
      <c r="P335" t="s">
        <v>8267</v>
      </c>
      <c r="Q335">
        <f t="shared" si="20"/>
        <v>125</v>
      </c>
      <c r="R335">
        <f t="shared" si="21"/>
        <v>188.31</v>
      </c>
      <c r="S335" s="11" t="s">
        <v>8318</v>
      </c>
      <c r="T335" t="s">
        <v>8323</v>
      </c>
    </row>
    <row r="336" spans="1:20" ht="57.6" x14ac:dyDescent="0.3">
      <c r="A336" s="10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 s="15">
        <f t="shared" si="22"/>
        <v>42139.791666666672</v>
      </c>
      <c r="K336">
        <v>1428423757</v>
      </c>
      <c r="L336" s="15">
        <f t="shared" si="23"/>
        <v>42101.682372685187</v>
      </c>
      <c r="M336" t="b">
        <v>1</v>
      </c>
      <c r="N336">
        <v>69</v>
      </c>
      <c r="O336" t="b">
        <v>1</v>
      </c>
      <c r="P336" t="s">
        <v>8267</v>
      </c>
      <c r="Q336">
        <f t="shared" si="20"/>
        <v>101</v>
      </c>
      <c r="R336">
        <f t="shared" si="21"/>
        <v>146.65</v>
      </c>
      <c r="S336" s="11" t="s">
        <v>8318</v>
      </c>
      <c r="T336" t="s">
        <v>8323</v>
      </c>
    </row>
    <row r="337" spans="1:20" ht="43.2" x14ac:dyDescent="0.3">
      <c r="A337" s="10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 s="15">
        <f t="shared" si="22"/>
        <v>42132.916666666672</v>
      </c>
      <c r="K337">
        <v>1428428515</v>
      </c>
      <c r="L337" s="15">
        <f t="shared" si="23"/>
        <v>42101.737442129626</v>
      </c>
      <c r="M337" t="b">
        <v>1</v>
      </c>
      <c r="N337">
        <v>80</v>
      </c>
      <c r="O337" t="b">
        <v>1</v>
      </c>
      <c r="P337" t="s">
        <v>8267</v>
      </c>
      <c r="Q337">
        <f t="shared" si="20"/>
        <v>103</v>
      </c>
      <c r="R337">
        <f t="shared" si="21"/>
        <v>109.19</v>
      </c>
      <c r="S337" s="11" t="s">
        <v>8318</v>
      </c>
      <c r="T337" t="s">
        <v>8323</v>
      </c>
    </row>
    <row r="338" spans="1:20" ht="43.2" x14ac:dyDescent="0.3">
      <c r="A338" s="10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 s="15">
        <f t="shared" si="22"/>
        <v>42321.637939814813</v>
      </c>
      <c r="K338">
        <v>1444832318</v>
      </c>
      <c r="L338" s="15">
        <f t="shared" si="23"/>
        <v>42291.596273148149</v>
      </c>
      <c r="M338" t="b">
        <v>1</v>
      </c>
      <c r="N338">
        <v>493</v>
      </c>
      <c r="O338" t="b">
        <v>1</v>
      </c>
      <c r="P338" t="s">
        <v>8267</v>
      </c>
      <c r="Q338">
        <f t="shared" si="20"/>
        <v>117</v>
      </c>
      <c r="R338">
        <f t="shared" si="21"/>
        <v>59.25</v>
      </c>
      <c r="S338" s="11" t="s">
        <v>8318</v>
      </c>
      <c r="T338" t="s">
        <v>8323</v>
      </c>
    </row>
    <row r="339" spans="1:20" ht="43.2" x14ac:dyDescent="0.3">
      <c r="A339" s="10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 s="15">
        <f t="shared" si="22"/>
        <v>42077.086898148147</v>
      </c>
      <c r="K339">
        <v>1423710308</v>
      </c>
      <c r="L339" s="15">
        <f t="shared" si="23"/>
        <v>42047.128564814819</v>
      </c>
      <c r="M339" t="b">
        <v>1</v>
      </c>
      <c r="N339">
        <v>31</v>
      </c>
      <c r="O339" t="b">
        <v>1</v>
      </c>
      <c r="P339" t="s">
        <v>8267</v>
      </c>
      <c r="Q339">
        <f t="shared" si="20"/>
        <v>101</v>
      </c>
      <c r="R339">
        <f t="shared" si="21"/>
        <v>97.9</v>
      </c>
      <c r="S339" s="11" t="s">
        <v>8318</v>
      </c>
      <c r="T339" t="s">
        <v>8323</v>
      </c>
    </row>
    <row r="340" spans="1:20" ht="43.2" x14ac:dyDescent="0.3">
      <c r="A340" s="1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 s="15">
        <f t="shared" si="22"/>
        <v>42616.041666666672</v>
      </c>
      <c r="K340">
        <v>1468001290</v>
      </c>
      <c r="L340" s="15">
        <f t="shared" si="23"/>
        <v>42559.755671296298</v>
      </c>
      <c r="M340" t="b">
        <v>1</v>
      </c>
      <c r="N340">
        <v>236</v>
      </c>
      <c r="O340" t="b">
        <v>1</v>
      </c>
      <c r="P340" t="s">
        <v>8267</v>
      </c>
      <c r="Q340">
        <f t="shared" si="20"/>
        <v>110</v>
      </c>
      <c r="R340">
        <f t="shared" si="21"/>
        <v>70</v>
      </c>
      <c r="S340" s="11" t="s">
        <v>8318</v>
      </c>
      <c r="T340" t="s">
        <v>8323</v>
      </c>
    </row>
    <row r="341" spans="1:20" ht="43.2" x14ac:dyDescent="0.3">
      <c r="A341" s="10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 s="15">
        <f t="shared" si="22"/>
        <v>42123.760046296295</v>
      </c>
      <c r="K341">
        <v>1427739268</v>
      </c>
      <c r="L341" s="15">
        <f t="shared" si="23"/>
        <v>42093.760046296295</v>
      </c>
      <c r="M341" t="b">
        <v>1</v>
      </c>
      <c r="N341">
        <v>89</v>
      </c>
      <c r="O341" t="b">
        <v>1</v>
      </c>
      <c r="P341" t="s">
        <v>8267</v>
      </c>
      <c r="Q341">
        <f t="shared" si="20"/>
        <v>108</v>
      </c>
      <c r="R341">
        <f t="shared" si="21"/>
        <v>72.87</v>
      </c>
      <c r="S341" s="11" t="s">
        <v>8318</v>
      </c>
      <c r="T341" t="s">
        <v>8323</v>
      </c>
    </row>
    <row r="342" spans="1:20" ht="43.2" x14ac:dyDescent="0.3">
      <c r="A342" s="10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 s="15">
        <f t="shared" si="22"/>
        <v>42802.875</v>
      </c>
      <c r="K342">
        <v>1486397007</v>
      </c>
      <c r="L342" s="15">
        <f t="shared" si="23"/>
        <v>42772.669062500005</v>
      </c>
      <c r="M342" t="b">
        <v>1</v>
      </c>
      <c r="N342">
        <v>299</v>
      </c>
      <c r="O342" t="b">
        <v>1</v>
      </c>
      <c r="P342" t="s">
        <v>8267</v>
      </c>
      <c r="Q342">
        <f t="shared" si="20"/>
        <v>125</v>
      </c>
      <c r="R342">
        <f t="shared" si="21"/>
        <v>146.35</v>
      </c>
      <c r="S342" s="11" t="s">
        <v>8318</v>
      </c>
      <c r="T342" t="s">
        <v>8323</v>
      </c>
    </row>
    <row r="343" spans="1:20" ht="43.2" x14ac:dyDescent="0.3">
      <c r="A343" s="10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 s="15">
        <f t="shared" si="22"/>
        <v>41913.165972222225</v>
      </c>
      <c r="K343">
        <v>1410555998</v>
      </c>
      <c r="L343" s="15">
        <f t="shared" si="23"/>
        <v>41894.879606481481</v>
      </c>
      <c r="M343" t="b">
        <v>1</v>
      </c>
      <c r="N343">
        <v>55</v>
      </c>
      <c r="O343" t="b">
        <v>1</v>
      </c>
      <c r="P343" t="s">
        <v>8267</v>
      </c>
      <c r="Q343">
        <f t="shared" si="20"/>
        <v>107</v>
      </c>
      <c r="R343">
        <f t="shared" si="21"/>
        <v>67.91</v>
      </c>
      <c r="S343" s="11" t="s">
        <v>8318</v>
      </c>
      <c r="T343" t="s">
        <v>8323</v>
      </c>
    </row>
    <row r="344" spans="1:20" ht="28.8" x14ac:dyDescent="0.3">
      <c r="A344" s="10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 s="15">
        <f t="shared" si="22"/>
        <v>42489.780844907407</v>
      </c>
      <c r="K344">
        <v>1459363465</v>
      </c>
      <c r="L344" s="15">
        <f t="shared" si="23"/>
        <v>42459.780844907407</v>
      </c>
      <c r="M344" t="b">
        <v>1</v>
      </c>
      <c r="N344">
        <v>325</v>
      </c>
      <c r="O344" t="b">
        <v>1</v>
      </c>
      <c r="P344" t="s">
        <v>8267</v>
      </c>
      <c r="Q344">
        <f t="shared" si="20"/>
        <v>100</v>
      </c>
      <c r="R344">
        <f t="shared" si="21"/>
        <v>169.85</v>
      </c>
      <c r="S344" s="11" t="s">
        <v>8318</v>
      </c>
      <c r="T344" t="s">
        <v>8323</v>
      </c>
    </row>
    <row r="345" spans="1:20" ht="43.2" x14ac:dyDescent="0.3">
      <c r="A345" s="10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 s="15">
        <f t="shared" si="22"/>
        <v>41957.125</v>
      </c>
      <c r="K345">
        <v>1413308545</v>
      </c>
      <c r="L345" s="15">
        <f t="shared" si="23"/>
        <v>41926.73778935185</v>
      </c>
      <c r="M345" t="b">
        <v>1</v>
      </c>
      <c r="N345">
        <v>524</v>
      </c>
      <c r="O345" t="b">
        <v>1</v>
      </c>
      <c r="P345" t="s">
        <v>8267</v>
      </c>
      <c r="Q345">
        <f t="shared" si="20"/>
        <v>102</v>
      </c>
      <c r="R345">
        <f t="shared" si="21"/>
        <v>58.41</v>
      </c>
      <c r="S345" s="11" t="s">
        <v>8318</v>
      </c>
      <c r="T345" t="s">
        <v>8323</v>
      </c>
    </row>
    <row r="346" spans="1:20" ht="43.2" x14ac:dyDescent="0.3">
      <c r="A346" s="10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 s="15">
        <f t="shared" si="22"/>
        <v>42156.097222222219</v>
      </c>
      <c r="K346">
        <v>1429312694</v>
      </c>
      <c r="L346" s="15">
        <f t="shared" si="23"/>
        <v>42111.970995370371</v>
      </c>
      <c r="M346" t="b">
        <v>1</v>
      </c>
      <c r="N346">
        <v>285</v>
      </c>
      <c r="O346" t="b">
        <v>1</v>
      </c>
      <c r="P346" t="s">
        <v>8267</v>
      </c>
      <c r="Q346">
        <f t="shared" si="20"/>
        <v>102</v>
      </c>
      <c r="R346">
        <f t="shared" si="21"/>
        <v>119.99</v>
      </c>
      <c r="S346" s="11" t="s">
        <v>8318</v>
      </c>
      <c r="T346" t="s">
        <v>8323</v>
      </c>
    </row>
    <row r="347" spans="1:20" ht="43.2" x14ac:dyDescent="0.3">
      <c r="A347" s="10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 s="15">
        <f t="shared" si="22"/>
        <v>42144.944328703699</v>
      </c>
      <c r="K347">
        <v>1429569590</v>
      </c>
      <c r="L347" s="15">
        <f t="shared" si="23"/>
        <v>42114.944328703699</v>
      </c>
      <c r="M347" t="b">
        <v>1</v>
      </c>
      <c r="N347">
        <v>179</v>
      </c>
      <c r="O347" t="b">
        <v>1</v>
      </c>
      <c r="P347" t="s">
        <v>8267</v>
      </c>
      <c r="Q347">
        <f t="shared" si="20"/>
        <v>123</v>
      </c>
      <c r="R347">
        <f t="shared" si="21"/>
        <v>99.86</v>
      </c>
      <c r="S347" s="11" t="s">
        <v>8318</v>
      </c>
      <c r="T347" t="s">
        <v>8323</v>
      </c>
    </row>
    <row r="348" spans="1:20" ht="43.2" x14ac:dyDescent="0.3">
      <c r="A348" s="10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 s="15">
        <f t="shared" si="22"/>
        <v>42291.500243055561</v>
      </c>
      <c r="K348">
        <v>1442232021</v>
      </c>
      <c r="L348" s="15">
        <f t="shared" si="23"/>
        <v>42261.500243055561</v>
      </c>
      <c r="M348" t="b">
        <v>1</v>
      </c>
      <c r="N348">
        <v>188</v>
      </c>
      <c r="O348" t="b">
        <v>1</v>
      </c>
      <c r="P348" t="s">
        <v>8267</v>
      </c>
      <c r="Q348">
        <f t="shared" si="20"/>
        <v>170</v>
      </c>
      <c r="R348">
        <f t="shared" si="21"/>
        <v>90.58</v>
      </c>
      <c r="S348" s="11" t="s">
        <v>8318</v>
      </c>
      <c r="T348" t="s">
        <v>8323</v>
      </c>
    </row>
    <row r="349" spans="1:20" ht="43.2" x14ac:dyDescent="0.3">
      <c r="A349" s="10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 s="15">
        <f t="shared" si="22"/>
        <v>42322.537141203706</v>
      </c>
      <c r="K349">
        <v>1444910009</v>
      </c>
      <c r="L349" s="15">
        <f t="shared" si="23"/>
        <v>42292.495474537034</v>
      </c>
      <c r="M349" t="b">
        <v>1</v>
      </c>
      <c r="N349">
        <v>379</v>
      </c>
      <c r="O349" t="b">
        <v>1</v>
      </c>
      <c r="P349" t="s">
        <v>8267</v>
      </c>
      <c r="Q349">
        <f t="shared" si="20"/>
        <v>112</v>
      </c>
      <c r="R349">
        <f t="shared" si="21"/>
        <v>117.77</v>
      </c>
      <c r="S349" s="11" t="s">
        <v>8318</v>
      </c>
      <c r="T349" t="s">
        <v>8323</v>
      </c>
    </row>
    <row r="350" spans="1:20" ht="43.2" x14ac:dyDescent="0.3">
      <c r="A350" s="1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 s="15">
        <f t="shared" si="22"/>
        <v>42237.58699074074</v>
      </c>
      <c r="K350">
        <v>1437573916</v>
      </c>
      <c r="L350" s="15">
        <f t="shared" si="23"/>
        <v>42207.58699074074</v>
      </c>
      <c r="M350" t="b">
        <v>1</v>
      </c>
      <c r="N350">
        <v>119</v>
      </c>
      <c r="O350" t="b">
        <v>1</v>
      </c>
      <c r="P350" t="s">
        <v>8267</v>
      </c>
      <c r="Q350">
        <f t="shared" si="20"/>
        <v>103</v>
      </c>
      <c r="R350">
        <f t="shared" si="21"/>
        <v>86.55</v>
      </c>
      <c r="S350" s="11" t="s">
        <v>8318</v>
      </c>
      <c r="T350" t="s">
        <v>8323</v>
      </c>
    </row>
    <row r="351" spans="1:20" ht="43.2" x14ac:dyDescent="0.3">
      <c r="A351" s="10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 s="15">
        <f t="shared" si="22"/>
        <v>42790.498935185184</v>
      </c>
      <c r="K351">
        <v>1485345508</v>
      </c>
      <c r="L351" s="15">
        <f t="shared" si="23"/>
        <v>42760.498935185184</v>
      </c>
      <c r="M351" t="b">
        <v>1</v>
      </c>
      <c r="N351">
        <v>167</v>
      </c>
      <c r="O351" t="b">
        <v>1</v>
      </c>
      <c r="P351" t="s">
        <v>8267</v>
      </c>
      <c r="Q351">
        <f t="shared" si="20"/>
        <v>107</v>
      </c>
      <c r="R351">
        <f t="shared" si="21"/>
        <v>71.900000000000006</v>
      </c>
      <c r="S351" s="11" t="s">
        <v>8318</v>
      </c>
      <c r="T351" t="s">
        <v>8323</v>
      </c>
    </row>
    <row r="352" spans="1:20" ht="43.2" x14ac:dyDescent="0.3">
      <c r="A352" s="10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 s="15">
        <f t="shared" si="22"/>
        <v>42624.165972222225</v>
      </c>
      <c r="K352">
        <v>1470274509</v>
      </c>
      <c r="L352" s="15">
        <f t="shared" si="23"/>
        <v>42586.066076388888</v>
      </c>
      <c r="M352" t="b">
        <v>1</v>
      </c>
      <c r="N352">
        <v>221</v>
      </c>
      <c r="O352" t="b">
        <v>1</v>
      </c>
      <c r="P352" t="s">
        <v>8267</v>
      </c>
      <c r="Q352">
        <f t="shared" si="20"/>
        <v>115</v>
      </c>
      <c r="R352">
        <f t="shared" si="21"/>
        <v>129.82</v>
      </c>
      <c r="S352" s="11" t="s">
        <v>8318</v>
      </c>
      <c r="T352" t="s">
        <v>8323</v>
      </c>
    </row>
    <row r="353" spans="1:20" ht="43.2" x14ac:dyDescent="0.3">
      <c r="A353" s="10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 s="15">
        <f t="shared" si="22"/>
        <v>42467.923078703709</v>
      </c>
      <c r="K353">
        <v>1456614554</v>
      </c>
      <c r="L353" s="15">
        <f t="shared" si="23"/>
        <v>42427.964745370366</v>
      </c>
      <c r="M353" t="b">
        <v>1</v>
      </c>
      <c r="N353">
        <v>964</v>
      </c>
      <c r="O353" t="b">
        <v>1</v>
      </c>
      <c r="P353" t="s">
        <v>8267</v>
      </c>
      <c r="Q353">
        <f t="shared" si="20"/>
        <v>127</v>
      </c>
      <c r="R353">
        <f t="shared" si="21"/>
        <v>44.91</v>
      </c>
      <c r="S353" s="11" t="s">
        <v>8318</v>
      </c>
      <c r="T353" t="s">
        <v>8323</v>
      </c>
    </row>
    <row r="354" spans="1:20" ht="43.2" x14ac:dyDescent="0.3">
      <c r="A354" s="10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 s="15">
        <f t="shared" si="22"/>
        <v>41920.167453703703</v>
      </c>
      <c r="K354">
        <v>1410148868</v>
      </c>
      <c r="L354" s="15">
        <f t="shared" si="23"/>
        <v>41890.167453703703</v>
      </c>
      <c r="M354" t="b">
        <v>1</v>
      </c>
      <c r="N354">
        <v>286</v>
      </c>
      <c r="O354" t="b">
        <v>1</v>
      </c>
      <c r="P354" t="s">
        <v>8267</v>
      </c>
      <c r="Q354">
        <f t="shared" si="20"/>
        <v>117</v>
      </c>
      <c r="R354">
        <f t="shared" si="21"/>
        <v>40.76</v>
      </c>
      <c r="S354" s="11" t="s">
        <v>8318</v>
      </c>
      <c r="T354" t="s">
        <v>8323</v>
      </c>
    </row>
    <row r="355" spans="1:20" ht="43.2" x14ac:dyDescent="0.3">
      <c r="A355" s="10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 s="15">
        <f t="shared" si="22"/>
        <v>42327.833553240736</v>
      </c>
      <c r="K355">
        <v>1445367619</v>
      </c>
      <c r="L355" s="15">
        <f t="shared" si="23"/>
        <v>42297.791886574079</v>
      </c>
      <c r="M355" t="b">
        <v>1</v>
      </c>
      <c r="N355">
        <v>613</v>
      </c>
      <c r="O355" t="b">
        <v>1</v>
      </c>
      <c r="P355" t="s">
        <v>8267</v>
      </c>
      <c r="Q355">
        <f t="shared" si="20"/>
        <v>109</v>
      </c>
      <c r="R355">
        <f t="shared" si="21"/>
        <v>103.52</v>
      </c>
      <c r="S355" s="11" t="s">
        <v>8318</v>
      </c>
      <c r="T355" t="s">
        <v>8323</v>
      </c>
    </row>
    <row r="356" spans="1:20" ht="43.2" x14ac:dyDescent="0.3">
      <c r="A356" s="10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 s="15">
        <f t="shared" si="22"/>
        <v>42468.786122685182</v>
      </c>
      <c r="K356">
        <v>1457553121</v>
      </c>
      <c r="L356" s="15">
        <f t="shared" si="23"/>
        <v>42438.827789351853</v>
      </c>
      <c r="M356" t="b">
        <v>1</v>
      </c>
      <c r="N356">
        <v>29</v>
      </c>
      <c r="O356" t="b">
        <v>1</v>
      </c>
      <c r="P356" t="s">
        <v>8267</v>
      </c>
      <c r="Q356">
        <f t="shared" si="20"/>
        <v>104</v>
      </c>
      <c r="R356">
        <f t="shared" si="21"/>
        <v>125.45</v>
      </c>
      <c r="S356" s="11" t="s">
        <v>8318</v>
      </c>
      <c r="T356" t="s">
        <v>8323</v>
      </c>
    </row>
    <row r="357" spans="1:20" ht="43.2" x14ac:dyDescent="0.3">
      <c r="A357" s="10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 s="15">
        <f t="shared" si="22"/>
        <v>41974.3355787037</v>
      </c>
      <c r="K357">
        <v>1414738994</v>
      </c>
      <c r="L357" s="15">
        <f t="shared" si="23"/>
        <v>41943.293912037036</v>
      </c>
      <c r="M357" t="b">
        <v>1</v>
      </c>
      <c r="N357">
        <v>165</v>
      </c>
      <c r="O357" t="b">
        <v>1</v>
      </c>
      <c r="P357" t="s">
        <v>8267</v>
      </c>
      <c r="Q357">
        <f t="shared" si="20"/>
        <v>116</v>
      </c>
      <c r="R357">
        <f t="shared" si="21"/>
        <v>246.61</v>
      </c>
      <c r="S357" s="11" t="s">
        <v>8318</v>
      </c>
      <c r="T357" t="s">
        <v>8323</v>
      </c>
    </row>
    <row r="358" spans="1:20" ht="43.2" x14ac:dyDescent="0.3">
      <c r="A358" s="10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 s="15">
        <f t="shared" si="22"/>
        <v>42445.761493055557</v>
      </c>
      <c r="K358">
        <v>1455563793</v>
      </c>
      <c r="L358" s="15">
        <f t="shared" si="23"/>
        <v>42415.803159722222</v>
      </c>
      <c r="M358" t="b">
        <v>1</v>
      </c>
      <c r="N358">
        <v>97</v>
      </c>
      <c r="O358" t="b">
        <v>1</v>
      </c>
      <c r="P358" t="s">
        <v>8267</v>
      </c>
      <c r="Q358">
        <f t="shared" si="20"/>
        <v>103</v>
      </c>
      <c r="R358">
        <f t="shared" si="21"/>
        <v>79.400000000000006</v>
      </c>
      <c r="S358" s="11" t="s">
        <v>8318</v>
      </c>
      <c r="T358" t="s">
        <v>8323</v>
      </c>
    </row>
    <row r="359" spans="1:20" ht="43.2" x14ac:dyDescent="0.3">
      <c r="A359" s="10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 s="15">
        <f t="shared" si="22"/>
        <v>42118.222187499996</v>
      </c>
      <c r="K359">
        <v>1426396797</v>
      </c>
      <c r="L359" s="15">
        <f t="shared" si="23"/>
        <v>42078.222187499996</v>
      </c>
      <c r="M359" t="b">
        <v>1</v>
      </c>
      <c r="N359">
        <v>303</v>
      </c>
      <c r="O359" t="b">
        <v>1</v>
      </c>
      <c r="P359" t="s">
        <v>8267</v>
      </c>
      <c r="Q359">
        <f t="shared" si="20"/>
        <v>174</v>
      </c>
      <c r="R359">
        <f t="shared" si="21"/>
        <v>86.14</v>
      </c>
      <c r="S359" s="11" t="s">
        <v>8318</v>
      </c>
      <c r="T359" t="s">
        <v>8323</v>
      </c>
    </row>
    <row r="360" spans="1:20" ht="43.2" x14ac:dyDescent="0.3">
      <c r="A360" s="1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 s="15">
        <f t="shared" si="22"/>
        <v>42536.625</v>
      </c>
      <c r="K360">
        <v>1463517521</v>
      </c>
      <c r="L360" s="15">
        <f t="shared" si="23"/>
        <v>42507.860196759255</v>
      </c>
      <c r="M360" t="b">
        <v>1</v>
      </c>
      <c r="N360">
        <v>267</v>
      </c>
      <c r="O360" t="b">
        <v>1</v>
      </c>
      <c r="P360" t="s">
        <v>8267</v>
      </c>
      <c r="Q360">
        <f t="shared" si="20"/>
        <v>103</v>
      </c>
      <c r="R360">
        <f t="shared" si="21"/>
        <v>193.05</v>
      </c>
      <c r="S360" s="11" t="s">
        <v>8318</v>
      </c>
      <c r="T360" t="s">
        <v>8323</v>
      </c>
    </row>
    <row r="361" spans="1:20" ht="43.2" x14ac:dyDescent="0.3">
      <c r="A361" s="10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 s="15">
        <f t="shared" si="22"/>
        <v>41957.216666666667</v>
      </c>
      <c r="K361">
        <v>1414028490</v>
      </c>
      <c r="L361" s="15">
        <f t="shared" si="23"/>
        <v>41935.070486111108</v>
      </c>
      <c r="M361" t="b">
        <v>1</v>
      </c>
      <c r="N361">
        <v>302</v>
      </c>
      <c r="O361" t="b">
        <v>1</v>
      </c>
      <c r="P361" t="s">
        <v>8267</v>
      </c>
      <c r="Q361">
        <f t="shared" si="20"/>
        <v>105</v>
      </c>
      <c r="R361">
        <f t="shared" si="21"/>
        <v>84.02</v>
      </c>
      <c r="S361" s="11" t="s">
        <v>8318</v>
      </c>
      <c r="T361" t="s">
        <v>8323</v>
      </c>
    </row>
    <row r="362" spans="1:20" ht="43.2" x14ac:dyDescent="0.3">
      <c r="A362" s="10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 s="15">
        <f t="shared" si="22"/>
        <v>42208.132638888885</v>
      </c>
      <c r="K362">
        <v>1433799180</v>
      </c>
      <c r="L362" s="15">
        <f t="shared" si="23"/>
        <v>42163.897916666669</v>
      </c>
      <c r="M362" t="b">
        <v>0</v>
      </c>
      <c r="N362">
        <v>87</v>
      </c>
      <c r="O362" t="b">
        <v>1</v>
      </c>
      <c r="P362" t="s">
        <v>8267</v>
      </c>
      <c r="Q362">
        <f t="shared" si="20"/>
        <v>101</v>
      </c>
      <c r="R362">
        <f t="shared" si="21"/>
        <v>139.83000000000001</v>
      </c>
      <c r="S362" s="11" t="s">
        <v>8318</v>
      </c>
      <c r="T362" t="s">
        <v>8323</v>
      </c>
    </row>
    <row r="363" spans="1:20" ht="43.2" x14ac:dyDescent="0.3">
      <c r="A363" s="10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 s="15">
        <f t="shared" si="22"/>
        <v>41966.042893518519</v>
      </c>
      <c r="K363">
        <v>1414108906</v>
      </c>
      <c r="L363" s="15">
        <f t="shared" si="23"/>
        <v>41936.001226851848</v>
      </c>
      <c r="M363" t="b">
        <v>0</v>
      </c>
      <c r="N363">
        <v>354</v>
      </c>
      <c r="O363" t="b">
        <v>1</v>
      </c>
      <c r="P363" t="s">
        <v>8267</v>
      </c>
      <c r="Q363">
        <f t="shared" si="20"/>
        <v>111</v>
      </c>
      <c r="R363">
        <f t="shared" si="21"/>
        <v>109.82</v>
      </c>
      <c r="S363" s="11" t="s">
        <v>8318</v>
      </c>
      <c r="T363" t="s">
        <v>8323</v>
      </c>
    </row>
    <row r="364" spans="1:20" ht="57.6" x14ac:dyDescent="0.3">
      <c r="A364" s="10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 s="15">
        <f t="shared" si="22"/>
        <v>41859</v>
      </c>
      <c r="K364">
        <v>1405573391</v>
      </c>
      <c r="L364" s="15">
        <f t="shared" si="23"/>
        <v>41837.210543981484</v>
      </c>
      <c r="M364" t="b">
        <v>0</v>
      </c>
      <c r="N364">
        <v>86</v>
      </c>
      <c r="O364" t="b">
        <v>1</v>
      </c>
      <c r="P364" t="s">
        <v>8267</v>
      </c>
      <c r="Q364">
        <f t="shared" si="20"/>
        <v>124</v>
      </c>
      <c r="R364">
        <f t="shared" si="21"/>
        <v>139.53</v>
      </c>
      <c r="S364" s="11" t="s">
        <v>8318</v>
      </c>
      <c r="T364" t="s">
        <v>8323</v>
      </c>
    </row>
    <row r="365" spans="1:20" ht="57.6" x14ac:dyDescent="0.3">
      <c r="A365" s="10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 s="15">
        <f t="shared" si="22"/>
        <v>40300.806944444441</v>
      </c>
      <c r="K365">
        <v>1268934736</v>
      </c>
      <c r="L365" s="15">
        <f t="shared" si="23"/>
        <v>40255.744629629626</v>
      </c>
      <c r="M365" t="b">
        <v>0</v>
      </c>
      <c r="N365">
        <v>26</v>
      </c>
      <c r="O365" t="b">
        <v>1</v>
      </c>
      <c r="P365" t="s">
        <v>8267</v>
      </c>
      <c r="Q365">
        <f t="shared" si="20"/>
        <v>101</v>
      </c>
      <c r="R365">
        <f t="shared" si="21"/>
        <v>347.85</v>
      </c>
      <c r="S365" s="11" t="s">
        <v>8318</v>
      </c>
      <c r="T365" t="s">
        <v>8323</v>
      </c>
    </row>
    <row r="366" spans="1:20" ht="43.2" x14ac:dyDescent="0.3">
      <c r="A366" s="10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 s="15">
        <f t="shared" si="22"/>
        <v>41811.165972222225</v>
      </c>
      <c r="K366">
        <v>1400704672</v>
      </c>
      <c r="L366" s="15">
        <f t="shared" si="23"/>
        <v>41780.859629629631</v>
      </c>
      <c r="M366" t="b">
        <v>0</v>
      </c>
      <c r="N366">
        <v>113</v>
      </c>
      <c r="O366" t="b">
        <v>1</v>
      </c>
      <c r="P366" t="s">
        <v>8267</v>
      </c>
      <c r="Q366">
        <f t="shared" si="20"/>
        <v>110</v>
      </c>
      <c r="R366">
        <f t="shared" si="21"/>
        <v>68.239999999999995</v>
      </c>
      <c r="S366" s="11" t="s">
        <v>8318</v>
      </c>
      <c r="T366" t="s">
        <v>8323</v>
      </c>
    </row>
    <row r="367" spans="1:20" ht="43.2" x14ac:dyDescent="0.3">
      <c r="A367" s="10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 s="15">
        <f t="shared" si="22"/>
        <v>41698.606469907405</v>
      </c>
      <c r="K367">
        <v>1391005999</v>
      </c>
      <c r="L367" s="15">
        <f t="shared" si="23"/>
        <v>41668.606469907405</v>
      </c>
      <c r="M367" t="b">
        <v>0</v>
      </c>
      <c r="N367">
        <v>65</v>
      </c>
      <c r="O367" t="b">
        <v>1</v>
      </c>
      <c r="P367" t="s">
        <v>8267</v>
      </c>
      <c r="Q367">
        <f t="shared" si="20"/>
        <v>104</v>
      </c>
      <c r="R367">
        <f t="shared" si="21"/>
        <v>239.94</v>
      </c>
      <c r="S367" s="11" t="s">
        <v>8318</v>
      </c>
      <c r="T367" t="s">
        <v>8323</v>
      </c>
    </row>
    <row r="368" spans="1:20" ht="43.2" x14ac:dyDescent="0.3">
      <c r="A368" s="10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 s="15">
        <f t="shared" si="22"/>
        <v>41049.793032407404</v>
      </c>
      <c r="K368">
        <v>1334948518</v>
      </c>
      <c r="L368" s="15">
        <f t="shared" si="23"/>
        <v>41019.793032407404</v>
      </c>
      <c r="M368" t="b">
        <v>0</v>
      </c>
      <c r="N368">
        <v>134</v>
      </c>
      <c r="O368" t="b">
        <v>1</v>
      </c>
      <c r="P368" t="s">
        <v>8267</v>
      </c>
      <c r="Q368">
        <f t="shared" si="20"/>
        <v>101</v>
      </c>
      <c r="R368">
        <f t="shared" si="21"/>
        <v>287.31</v>
      </c>
      <c r="S368" s="11" t="s">
        <v>8318</v>
      </c>
      <c r="T368" t="s">
        <v>8323</v>
      </c>
    </row>
    <row r="369" spans="1:20" ht="43.2" x14ac:dyDescent="0.3">
      <c r="A369" s="10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 s="15">
        <f t="shared" si="22"/>
        <v>41395.207638888889</v>
      </c>
      <c r="K369">
        <v>1363960278</v>
      </c>
      <c r="L369" s="15">
        <f t="shared" si="23"/>
        <v>41355.577291666668</v>
      </c>
      <c r="M369" t="b">
        <v>0</v>
      </c>
      <c r="N369">
        <v>119</v>
      </c>
      <c r="O369" t="b">
        <v>1</v>
      </c>
      <c r="P369" t="s">
        <v>8267</v>
      </c>
      <c r="Q369">
        <f t="shared" si="20"/>
        <v>103</v>
      </c>
      <c r="R369">
        <f t="shared" si="21"/>
        <v>86.85</v>
      </c>
      <c r="S369" s="11" t="s">
        <v>8318</v>
      </c>
      <c r="T369" t="s">
        <v>8323</v>
      </c>
    </row>
    <row r="370" spans="1:20" ht="43.2" x14ac:dyDescent="0.3">
      <c r="A370" s="1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 s="15">
        <f t="shared" si="22"/>
        <v>42078.563912037032</v>
      </c>
      <c r="K370">
        <v>1423405922</v>
      </c>
      <c r="L370" s="15">
        <f t="shared" si="23"/>
        <v>42043.605578703704</v>
      </c>
      <c r="M370" t="b">
        <v>0</v>
      </c>
      <c r="N370">
        <v>159</v>
      </c>
      <c r="O370" t="b">
        <v>1</v>
      </c>
      <c r="P370" t="s">
        <v>8267</v>
      </c>
      <c r="Q370">
        <f t="shared" si="20"/>
        <v>104</v>
      </c>
      <c r="R370">
        <f t="shared" si="21"/>
        <v>81.849999999999994</v>
      </c>
      <c r="S370" s="11" t="s">
        <v>8318</v>
      </c>
      <c r="T370" t="s">
        <v>8323</v>
      </c>
    </row>
    <row r="371" spans="1:20" ht="43.2" x14ac:dyDescent="0.3">
      <c r="A371" s="10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 s="15">
        <f t="shared" si="22"/>
        <v>40923.551724537036</v>
      </c>
      <c r="K371">
        <v>1324041269</v>
      </c>
      <c r="L371" s="15">
        <f t="shared" si="23"/>
        <v>40893.551724537036</v>
      </c>
      <c r="M371" t="b">
        <v>0</v>
      </c>
      <c r="N371">
        <v>167</v>
      </c>
      <c r="O371" t="b">
        <v>1</v>
      </c>
      <c r="P371" t="s">
        <v>8267</v>
      </c>
      <c r="Q371">
        <f t="shared" si="20"/>
        <v>110</v>
      </c>
      <c r="R371">
        <f t="shared" si="21"/>
        <v>42.87</v>
      </c>
      <c r="S371" s="11" t="s">
        <v>8318</v>
      </c>
      <c r="T371" t="s">
        <v>8323</v>
      </c>
    </row>
    <row r="372" spans="1:20" ht="43.2" x14ac:dyDescent="0.3">
      <c r="A372" s="10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 s="15">
        <f t="shared" si="22"/>
        <v>42741.795138888891</v>
      </c>
      <c r="K372">
        <v>1481137500</v>
      </c>
      <c r="L372" s="15">
        <f t="shared" si="23"/>
        <v>42711.795138888891</v>
      </c>
      <c r="M372" t="b">
        <v>0</v>
      </c>
      <c r="N372">
        <v>43</v>
      </c>
      <c r="O372" t="b">
        <v>1</v>
      </c>
      <c r="P372" t="s">
        <v>8267</v>
      </c>
      <c r="Q372">
        <f t="shared" si="20"/>
        <v>122</v>
      </c>
      <c r="R372">
        <f t="shared" si="21"/>
        <v>709.42</v>
      </c>
      <c r="S372" s="11" t="s">
        <v>8318</v>
      </c>
      <c r="T372" t="s">
        <v>8323</v>
      </c>
    </row>
    <row r="373" spans="1:20" ht="43.2" x14ac:dyDescent="0.3">
      <c r="A373" s="10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 s="15">
        <f t="shared" si="22"/>
        <v>41306.767812500002</v>
      </c>
      <c r="K373">
        <v>1355855139</v>
      </c>
      <c r="L373" s="15">
        <f t="shared" si="23"/>
        <v>41261.767812500002</v>
      </c>
      <c r="M373" t="b">
        <v>0</v>
      </c>
      <c r="N373">
        <v>1062</v>
      </c>
      <c r="O373" t="b">
        <v>1</v>
      </c>
      <c r="P373" t="s">
        <v>8267</v>
      </c>
      <c r="Q373">
        <f t="shared" si="20"/>
        <v>114</v>
      </c>
      <c r="R373">
        <f t="shared" si="21"/>
        <v>161.26</v>
      </c>
      <c r="S373" s="11" t="s">
        <v>8318</v>
      </c>
      <c r="T373" t="s">
        <v>8323</v>
      </c>
    </row>
    <row r="374" spans="1:20" ht="28.8" x14ac:dyDescent="0.3">
      <c r="A374" s="10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 s="15">
        <f t="shared" si="22"/>
        <v>42465.666666666672</v>
      </c>
      <c r="K374">
        <v>1456408244</v>
      </c>
      <c r="L374" s="15">
        <f t="shared" si="23"/>
        <v>42425.576898148152</v>
      </c>
      <c r="M374" t="b">
        <v>0</v>
      </c>
      <c r="N374">
        <v>9</v>
      </c>
      <c r="O374" t="b">
        <v>1</v>
      </c>
      <c r="P374" t="s">
        <v>8267</v>
      </c>
      <c r="Q374">
        <f t="shared" si="20"/>
        <v>125</v>
      </c>
      <c r="R374">
        <f t="shared" si="21"/>
        <v>41.78</v>
      </c>
      <c r="S374" s="11" t="s">
        <v>8318</v>
      </c>
      <c r="T374" t="s">
        <v>8323</v>
      </c>
    </row>
    <row r="375" spans="1:20" ht="43.2" x14ac:dyDescent="0.3">
      <c r="A375" s="10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 s="15">
        <f t="shared" si="22"/>
        <v>41108.91201388889</v>
      </c>
      <c r="K375">
        <v>1340056398</v>
      </c>
      <c r="L375" s="15">
        <f t="shared" si="23"/>
        <v>41078.91201388889</v>
      </c>
      <c r="M375" t="b">
        <v>0</v>
      </c>
      <c r="N375">
        <v>89</v>
      </c>
      <c r="O375" t="b">
        <v>1</v>
      </c>
      <c r="P375" t="s">
        <v>8267</v>
      </c>
      <c r="Q375">
        <f t="shared" si="20"/>
        <v>107</v>
      </c>
      <c r="R375">
        <f t="shared" si="21"/>
        <v>89.89</v>
      </c>
      <c r="S375" s="11" t="s">
        <v>8318</v>
      </c>
      <c r="T375" t="s">
        <v>8323</v>
      </c>
    </row>
    <row r="376" spans="1:20" ht="43.2" x14ac:dyDescent="0.3">
      <c r="A376" s="10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 s="15">
        <f t="shared" si="22"/>
        <v>40802.889247685183</v>
      </c>
      <c r="K376">
        <v>1312320031</v>
      </c>
      <c r="L376" s="15">
        <f t="shared" si="23"/>
        <v>40757.889247685183</v>
      </c>
      <c r="M376" t="b">
        <v>0</v>
      </c>
      <c r="N376">
        <v>174</v>
      </c>
      <c r="O376" t="b">
        <v>1</v>
      </c>
      <c r="P376" t="s">
        <v>8267</v>
      </c>
      <c r="Q376">
        <f t="shared" si="20"/>
        <v>131</v>
      </c>
      <c r="R376">
        <f t="shared" si="21"/>
        <v>45.05</v>
      </c>
      <c r="S376" s="11" t="s">
        <v>8318</v>
      </c>
      <c r="T376" t="s">
        <v>8323</v>
      </c>
    </row>
    <row r="377" spans="1:20" ht="43.2" x14ac:dyDescent="0.3">
      <c r="A377" s="10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 s="15">
        <f t="shared" si="22"/>
        <v>41699.720833333333</v>
      </c>
      <c r="K377">
        <v>1390088311</v>
      </c>
      <c r="L377" s="15">
        <f t="shared" si="23"/>
        <v>41657.985081018516</v>
      </c>
      <c r="M377" t="b">
        <v>0</v>
      </c>
      <c r="N377">
        <v>14</v>
      </c>
      <c r="O377" t="b">
        <v>1</v>
      </c>
      <c r="P377" t="s">
        <v>8267</v>
      </c>
      <c r="Q377">
        <f t="shared" si="20"/>
        <v>120</v>
      </c>
      <c r="R377">
        <f t="shared" si="21"/>
        <v>42.86</v>
      </c>
      <c r="S377" s="11" t="s">
        <v>8318</v>
      </c>
      <c r="T377" t="s">
        <v>8323</v>
      </c>
    </row>
    <row r="378" spans="1:20" ht="43.2" x14ac:dyDescent="0.3">
      <c r="A378" s="10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 s="15">
        <f t="shared" si="22"/>
        <v>42607.452731481477</v>
      </c>
      <c r="K378">
        <v>1469443916</v>
      </c>
      <c r="L378" s="15">
        <f t="shared" si="23"/>
        <v>42576.452731481477</v>
      </c>
      <c r="M378" t="b">
        <v>0</v>
      </c>
      <c r="N378">
        <v>48</v>
      </c>
      <c r="O378" t="b">
        <v>1</v>
      </c>
      <c r="P378" t="s">
        <v>8267</v>
      </c>
      <c r="Q378">
        <f t="shared" si="20"/>
        <v>106</v>
      </c>
      <c r="R378">
        <f t="shared" si="21"/>
        <v>54.08</v>
      </c>
      <c r="S378" s="11" t="s">
        <v>8318</v>
      </c>
      <c r="T378" t="s">
        <v>8323</v>
      </c>
    </row>
    <row r="379" spans="1:20" ht="43.2" x14ac:dyDescent="0.3">
      <c r="A379" s="10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 s="15">
        <f t="shared" si="22"/>
        <v>42322.292361111111</v>
      </c>
      <c r="K379">
        <v>1444888868</v>
      </c>
      <c r="L379" s="15">
        <f t="shared" si="23"/>
        <v>42292.250787037032</v>
      </c>
      <c r="M379" t="b">
        <v>0</v>
      </c>
      <c r="N379">
        <v>133</v>
      </c>
      <c r="O379" t="b">
        <v>1</v>
      </c>
      <c r="P379" t="s">
        <v>8267</v>
      </c>
      <c r="Q379">
        <f t="shared" si="20"/>
        <v>114</v>
      </c>
      <c r="R379">
        <f t="shared" si="21"/>
        <v>103.22</v>
      </c>
      <c r="S379" s="11" t="s">
        <v>8318</v>
      </c>
      <c r="T379" t="s">
        <v>8323</v>
      </c>
    </row>
    <row r="380" spans="1:20" ht="57.6" x14ac:dyDescent="0.3">
      <c r="A380" s="1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 s="15">
        <f t="shared" si="22"/>
        <v>42394.994444444441</v>
      </c>
      <c r="K380">
        <v>1451655808</v>
      </c>
      <c r="L380" s="15">
        <f t="shared" si="23"/>
        <v>42370.571851851855</v>
      </c>
      <c r="M380" t="b">
        <v>0</v>
      </c>
      <c r="N380">
        <v>83</v>
      </c>
      <c r="O380" t="b">
        <v>1</v>
      </c>
      <c r="P380" t="s">
        <v>8267</v>
      </c>
      <c r="Q380">
        <f t="shared" si="20"/>
        <v>112</v>
      </c>
      <c r="R380">
        <f t="shared" si="21"/>
        <v>40.4</v>
      </c>
      <c r="S380" s="11" t="s">
        <v>8318</v>
      </c>
      <c r="T380" t="s">
        <v>8323</v>
      </c>
    </row>
    <row r="381" spans="1:20" ht="43.2" x14ac:dyDescent="0.3">
      <c r="A381" s="10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 s="15">
        <f t="shared" si="22"/>
        <v>41032.688333333332</v>
      </c>
      <c r="K381">
        <v>1332174672</v>
      </c>
      <c r="L381" s="15">
        <f t="shared" si="23"/>
        <v>40987.688333333332</v>
      </c>
      <c r="M381" t="b">
        <v>0</v>
      </c>
      <c r="N381">
        <v>149</v>
      </c>
      <c r="O381" t="b">
        <v>1</v>
      </c>
      <c r="P381" t="s">
        <v>8267</v>
      </c>
      <c r="Q381">
        <f t="shared" si="20"/>
        <v>116</v>
      </c>
      <c r="R381">
        <f t="shared" si="21"/>
        <v>116.86</v>
      </c>
      <c r="S381" s="11" t="s">
        <v>8318</v>
      </c>
      <c r="T381" t="s">
        <v>8323</v>
      </c>
    </row>
    <row r="382" spans="1:20" ht="57.6" x14ac:dyDescent="0.3">
      <c r="A382" s="10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 s="15">
        <f t="shared" si="22"/>
        <v>42392.719814814816</v>
      </c>
      <c r="K382">
        <v>1451409392</v>
      </c>
      <c r="L382" s="15">
        <f t="shared" si="23"/>
        <v>42367.719814814816</v>
      </c>
      <c r="M382" t="b">
        <v>0</v>
      </c>
      <c r="N382">
        <v>49</v>
      </c>
      <c r="O382" t="b">
        <v>1</v>
      </c>
      <c r="P382" t="s">
        <v>8267</v>
      </c>
      <c r="Q382">
        <f t="shared" si="20"/>
        <v>142</v>
      </c>
      <c r="R382">
        <f t="shared" si="21"/>
        <v>115.51</v>
      </c>
      <c r="S382" s="11" t="s">
        <v>8318</v>
      </c>
      <c r="T382" t="s">
        <v>8323</v>
      </c>
    </row>
    <row r="383" spans="1:20" ht="43.2" x14ac:dyDescent="0.3">
      <c r="A383" s="10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 s="15">
        <f t="shared" si="22"/>
        <v>41120.208333333336</v>
      </c>
      <c r="K383">
        <v>1340642717</v>
      </c>
      <c r="L383" s="15">
        <f t="shared" si="23"/>
        <v>41085.698113425926</v>
      </c>
      <c r="M383" t="b">
        <v>0</v>
      </c>
      <c r="N383">
        <v>251</v>
      </c>
      <c r="O383" t="b">
        <v>1</v>
      </c>
      <c r="P383" t="s">
        <v>8267</v>
      </c>
      <c r="Q383">
        <f t="shared" si="20"/>
        <v>105</v>
      </c>
      <c r="R383">
        <f t="shared" si="21"/>
        <v>104.31</v>
      </c>
      <c r="S383" s="11" t="s">
        <v>8318</v>
      </c>
      <c r="T383" t="s">
        <v>8323</v>
      </c>
    </row>
    <row r="384" spans="1:20" ht="57.6" x14ac:dyDescent="0.3">
      <c r="A384" s="10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 s="15">
        <f t="shared" si="22"/>
        <v>41158.709490740745</v>
      </c>
      <c r="K384">
        <v>1345741300</v>
      </c>
      <c r="L384" s="15">
        <f t="shared" si="23"/>
        <v>41144.709490740745</v>
      </c>
      <c r="M384" t="b">
        <v>0</v>
      </c>
      <c r="N384">
        <v>22</v>
      </c>
      <c r="O384" t="b">
        <v>1</v>
      </c>
      <c r="P384" t="s">
        <v>8267</v>
      </c>
      <c r="Q384">
        <f t="shared" si="20"/>
        <v>256</v>
      </c>
      <c r="R384">
        <f t="shared" si="21"/>
        <v>69.77</v>
      </c>
      <c r="S384" s="11" t="s">
        <v>8318</v>
      </c>
      <c r="T384" t="s">
        <v>8323</v>
      </c>
    </row>
    <row r="385" spans="1:20" ht="43.2" x14ac:dyDescent="0.3">
      <c r="A385" s="10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 s="15">
        <f t="shared" si="22"/>
        <v>41778.117581018516</v>
      </c>
      <c r="K385">
        <v>1398480559</v>
      </c>
      <c r="L385" s="15">
        <f t="shared" si="23"/>
        <v>41755.117581018516</v>
      </c>
      <c r="M385" t="b">
        <v>0</v>
      </c>
      <c r="N385">
        <v>48</v>
      </c>
      <c r="O385" t="b">
        <v>1</v>
      </c>
      <c r="P385" t="s">
        <v>8267</v>
      </c>
      <c r="Q385">
        <f t="shared" si="20"/>
        <v>207</v>
      </c>
      <c r="R385">
        <f t="shared" si="21"/>
        <v>43.02</v>
      </c>
      <c r="S385" s="11" t="s">
        <v>8318</v>
      </c>
      <c r="T385" t="s">
        <v>8323</v>
      </c>
    </row>
    <row r="386" spans="1:20" ht="43.2" x14ac:dyDescent="0.3">
      <c r="A386" s="10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 s="15">
        <f t="shared" si="22"/>
        <v>42010.781793981485</v>
      </c>
      <c r="K386">
        <v>1417977947</v>
      </c>
      <c r="L386" s="15">
        <f t="shared" si="23"/>
        <v>41980.781793981485</v>
      </c>
      <c r="M386" t="b">
        <v>0</v>
      </c>
      <c r="N386">
        <v>383</v>
      </c>
      <c r="O386" t="b">
        <v>1</v>
      </c>
      <c r="P386" t="s">
        <v>8267</v>
      </c>
      <c r="Q386">
        <f t="shared" ref="Q386:Q449" si="24">ROUND(E386/D386*100,0)</f>
        <v>112</v>
      </c>
      <c r="R386">
        <f t="shared" ref="R386:R449" si="25">IFERROR(ROUND(E386/N386,2),0)</f>
        <v>58.54</v>
      </c>
      <c r="S386" s="11" t="s">
        <v>8318</v>
      </c>
      <c r="T386" t="s">
        <v>8323</v>
      </c>
    </row>
    <row r="387" spans="1:20" ht="43.2" x14ac:dyDescent="0.3">
      <c r="A387" s="10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 s="15">
        <f t="shared" ref="J387:J450" si="26">(((I387/60)/60)/24)+DATE(1970,1,1)</f>
        <v>41964.626168981486</v>
      </c>
      <c r="K387">
        <v>1413986501</v>
      </c>
      <c r="L387" s="15">
        <f t="shared" ref="L387:L450" si="27">(((K387/60)/60)/24)+DATE(1970,1,1)</f>
        <v>41934.584502314814</v>
      </c>
      <c r="M387" t="b">
        <v>0</v>
      </c>
      <c r="N387">
        <v>237</v>
      </c>
      <c r="O387" t="b">
        <v>1</v>
      </c>
      <c r="P387" t="s">
        <v>8267</v>
      </c>
      <c r="Q387">
        <f t="shared" si="24"/>
        <v>106</v>
      </c>
      <c r="R387">
        <f t="shared" si="25"/>
        <v>111.8</v>
      </c>
      <c r="S387" s="11" t="s">
        <v>8318</v>
      </c>
      <c r="T387" t="s">
        <v>8323</v>
      </c>
    </row>
    <row r="388" spans="1:20" ht="43.2" x14ac:dyDescent="0.3">
      <c r="A388" s="10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 s="15">
        <f t="shared" si="26"/>
        <v>42226.951284722221</v>
      </c>
      <c r="K388">
        <v>1437950991</v>
      </c>
      <c r="L388" s="15">
        <f t="shared" si="27"/>
        <v>42211.951284722221</v>
      </c>
      <c r="M388" t="b">
        <v>0</v>
      </c>
      <c r="N388">
        <v>13</v>
      </c>
      <c r="O388" t="b">
        <v>1</v>
      </c>
      <c r="P388" t="s">
        <v>8267</v>
      </c>
      <c r="Q388">
        <f t="shared" si="24"/>
        <v>100</v>
      </c>
      <c r="R388">
        <f t="shared" si="25"/>
        <v>46.23</v>
      </c>
      <c r="S388" s="11" t="s">
        <v>8318</v>
      </c>
      <c r="T388" t="s">
        <v>8323</v>
      </c>
    </row>
    <row r="389" spans="1:20" ht="57.6" x14ac:dyDescent="0.3">
      <c r="A389" s="10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 s="15">
        <f t="shared" si="26"/>
        <v>42231.25</v>
      </c>
      <c r="K389">
        <v>1436976858</v>
      </c>
      <c r="L389" s="15">
        <f t="shared" si="27"/>
        <v>42200.67659722222</v>
      </c>
      <c r="M389" t="b">
        <v>0</v>
      </c>
      <c r="N389">
        <v>562</v>
      </c>
      <c r="O389" t="b">
        <v>1</v>
      </c>
      <c r="P389" t="s">
        <v>8267</v>
      </c>
      <c r="Q389">
        <f t="shared" si="24"/>
        <v>214</v>
      </c>
      <c r="R389">
        <f t="shared" si="25"/>
        <v>144.69</v>
      </c>
      <c r="S389" s="11" t="s">
        <v>8318</v>
      </c>
      <c r="T389" t="s">
        <v>8323</v>
      </c>
    </row>
    <row r="390" spans="1:20" ht="43.2" x14ac:dyDescent="0.3">
      <c r="A390" s="1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 s="15">
        <f t="shared" si="26"/>
        <v>42579.076157407413</v>
      </c>
      <c r="K390">
        <v>1467078580</v>
      </c>
      <c r="L390" s="15">
        <f t="shared" si="27"/>
        <v>42549.076157407413</v>
      </c>
      <c r="M390" t="b">
        <v>0</v>
      </c>
      <c r="N390">
        <v>71</v>
      </c>
      <c r="O390" t="b">
        <v>1</v>
      </c>
      <c r="P390" t="s">
        <v>8267</v>
      </c>
      <c r="Q390">
        <f t="shared" si="24"/>
        <v>126</v>
      </c>
      <c r="R390">
        <f t="shared" si="25"/>
        <v>88.85</v>
      </c>
      <c r="S390" s="11" t="s">
        <v>8318</v>
      </c>
      <c r="T390" t="s">
        <v>8323</v>
      </c>
    </row>
    <row r="391" spans="1:20" ht="57.6" x14ac:dyDescent="0.3">
      <c r="A391" s="10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 s="15">
        <f t="shared" si="26"/>
        <v>41705.957638888889</v>
      </c>
      <c r="K391">
        <v>1391477450</v>
      </c>
      <c r="L391" s="15">
        <f t="shared" si="27"/>
        <v>41674.063078703701</v>
      </c>
      <c r="M391" t="b">
        <v>0</v>
      </c>
      <c r="N391">
        <v>1510</v>
      </c>
      <c r="O391" t="b">
        <v>1</v>
      </c>
      <c r="P391" t="s">
        <v>8267</v>
      </c>
      <c r="Q391">
        <f t="shared" si="24"/>
        <v>182</v>
      </c>
      <c r="R391">
        <f t="shared" si="25"/>
        <v>81.75</v>
      </c>
      <c r="S391" s="11" t="s">
        <v>8318</v>
      </c>
      <c r="T391" t="s">
        <v>8323</v>
      </c>
    </row>
    <row r="392" spans="1:20" ht="43.2" x14ac:dyDescent="0.3">
      <c r="A392" s="10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 s="15">
        <f t="shared" si="26"/>
        <v>42132.036712962959</v>
      </c>
      <c r="K392">
        <v>1429318372</v>
      </c>
      <c r="L392" s="15">
        <f t="shared" si="27"/>
        <v>42112.036712962959</v>
      </c>
      <c r="M392" t="b">
        <v>0</v>
      </c>
      <c r="N392">
        <v>14</v>
      </c>
      <c r="O392" t="b">
        <v>1</v>
      </c>
      <c r="P392" t="s">
        <v>8267</v>
      </c>
      <c r="Q392">
        <f t="shared" si="24"/>
        <v>100</v>
      </c>
      <c r="R392">
        <f t="shared" si="25"/>
        <v>71.430000000000007</v>
      </c>
      <c r="S392" s="11" t="s">
        <v>8318</v>
      </c>
      <c r="T392" t="s">
        <v>8323</v>
      </c>
    </row>
    <row r="393" spans="1:20" ht="43.2" x14ac:dyDescent="0.3">
      <c r="A393" s="10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 s="15">
        <f t="shared" si="26"/>
        <v>40895.040972222225</v>
      </c>
      <c r="K393">
        <v>1321578051</v>
      </c>
      <c r="L393" s="15">
        <f t="shared" si="27"/>
        <v>40865.042256944449</v>
      </c>
      <c r="M393" t="b">
        <v>0</v>
      </c>
      <c r="N393">
        <v>193</v>
      </c>
      <c r="O393" t="b">
        <v>1</v>
      </c>
      <c r="P393" t="s">
        <v>8267</v>
      </c>
      <c r="Q393">
        <f t="shared" si="24"/>
        <v>101</v>
      </c>
      <c r="R393">
        <f t="shared" si="25"/>
        <v>104.26</v>
      </c>
      <c r="S393" s="11" t="s">
        <v>8318</v>
      </c>
      <c r="T393" t="s">
        <v>8323</v>
      </c>
    </row>
    <row r="394" spans="1:20" ht="43.2" x14ac:dyDescent="0.3">
      <c r="A394" s="10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 s="15">
        <f t="shared" si="26"/>
        <v>40794.125</v>
      </c>
      <c r="K394">
        <v>1312823571</v>
      </c>
      <c r="L394" s="15">
        <f t="shared" si="27"/>
        <v>40763.717256944445</v>
      </c>
      <c r="M394" t="b">
        <v>0</v>
      </c>
      <c r="N394">
        <v>206</v>
      </c>
      <c r="O394" t="b">
        <v>1</v>
      </c>
      <c r="P394" t="s">
        <v>8267</v>
      </c>
      <c r="Q394">
        <f t="shared" si="24"/>
        <v>101</v>
      </c>
      <c r="R394">
        <f t="shared" si="25"/>
        <v>90.62</v>
      </c>
      <c r="S394" s="11" t="s">
        <v>8318</v>
      </c>
      <c r="T394" t="s">
        <v>8323</v>
      </c>
    </row>
    <row r="395" spans="1:20" ht="43.2" x14ac:dyDescent="0.3">
      <c r="A395" s="10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 s="15">
        <f t="shared" si="26"/>
        <v>41557.708935185183</v>
      </c>
      <c r="K395">
        <v>1378746052</v>
      </c>
      <c r="L395" s="15">
        <f t="shared" si="27"/>
        <v>41526.708935185183</v>
      </c>
      <c r="M395" t="b">
        <v>0</v>
      </c>
      <c r="N395">
        <v>351</v>
      </c>
      <c r="O395" t="b">
        <v>1</v>
      </c>
      <c r="P395" t="s">
        <v>8267</v>
      </c>
      <c r="Q395">
        <f t="shared" si="24"/>
        <v>110</v>
      </c>
      <c r="R395">
        <f t="shared" si="25"/>
        <v>157.33000000000001</v>
      </c>
      <c r="S395" s="11" t="s">
        <v>8318</v>
      </c>
      <c r="T395" t="s">
        <v>8323</v>
      </c>
    </row>
    <row r="396" spans="1:20" ht="43.2" x14ac:dyDescent="0.3">
      <c r="A396" s="10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 s="15">
        <f t="shared" si="26"/>
        <v>42477.776412037041</v>
      </c>
      <c r="K396">
        <v>1455737882</v>
      </c>
      <c r="L396" s="15">
        <f t="shared" si="27"/>
        <v>42417.818078703705</v>
      </c>
      <c r="M396" t="b">
        <v>0</v>
      </c>
      <c r="N396">
        <v>50</v>
      </c>
      <c r="O396" t="b">
        <v>1</v>
      </c>
      <c r="P396" t="s">
        <v>8267</v>
      </c>
      <c r="Q396">
        <f t="shared" si="24"/>
        <v>112</v>
      </c>
      <c r="R396">
        <f t="shared" si="25"/>
        <v>105.18</v>
      </c>
      <c r="S396" s="11" t="s">
        <v>8318</v>
      </c>
      <c r="T396" t="s">
        <v>8323</v>
      </c>
    </row>
    <row r="397" spans="1:20" ht="43.2" x14ac:dyDescent="0.3">
      <c r="A397" s="10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 s="15">
        <f t="shared" si="26"/>
        <v>41026.897222222222</v>
      </c>
      <c r="K397">
        <v>1332452960</v>
      </c>
      <c r="L397" s="15">
        <f t="shared" si="27"/>
        <v>40990.909259259257</v>
      </c>
      <c r="M397" t="b">
        <v>0</v>
      </c>
      <c r="N397">
        <v>184</v>
      </c>
      <c r="O397" t="b">
        <v>1</v>
      </c>
      <c r="P397" t="s">
        <v>8267</v>
      </c>
      <c r="Q397">
        <f t="shared" si="24"/>
        <v>108</v>
      </c>
      <c r="R397">
        <f t="shared" si="25"/>
        <v>58.72</v>
      </c>
      <c r="S397" s="11" t="s">
        <v>8318</v>
      </c>
      <c r="T397" t="s">
        <v>8323</v>
      </c>
    </row>
    <row r="398" spans="1:20" ht="43.2" x14ac:dyDescent="0.3">
      <c r="A398" s="10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 s="15">
        <f t="shared" si="26"/>
        <v>41097.564884259256</v>
      </c>
      <c r="K398">
        <v>1340372006</v>
      </c>
      <c r="L398" s="15">
        <f t="shared" si="27"/>
        <v>41082.564884259256</v>
      </c>
      <c r="M398" t="b">
        <v>0</v>
      </c>
      <c r="N398">
        <v>196</v>
      </c>
      <c r="O398" t="b">
        <v>1</v>
      </c>
      <c r="P398" t="s">
        <v>8267</v>
      </c>
      <c r="Q398">
        <f t="shared" si="24"/>
        <v>107</v>
      </c>
      <c r="R398">
        <f t="shared" si="25"/>
        <v>81.63</v>
      </c>
      <c r="S398" s="11" t="s">
        <v>8318</v>
      </c>
      <c r="T398" t="s">
        <v>8323</v>
      </c>
    </row>
    <row r="399" spans="1:20" ht="57.6" x14ac:dyDescent="0.3">
      <c r="A399" s="10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 s="15">
        <f t="shared" si="26"/>
        <v>40422.155555555553</v>
      </c>
      <c r="K399">
        <v>1279651084</v>
      </c>
      <c r="L399" s="15">
        <f t="shared" si="27"/>
        <v>40379.776435185187</v>
      </c>
      <c r="M399" t="b">
        <v>0</v>
      </c>
      <c r="N399">
        <v>229</v>
      </c>
      <c r="O399" t="b">
        <v>1</v>
      </c>
      <c r="P399" t="s">
        <v>8267</v>
      </c>
      <c r="Q399">
        <f t="shared" si="24"/>
        <v>104</v>
      </c>
      <c r="R399">
        <f t="shared" si="25"/>
        <v>56.46</v>
      </c>
      <c r="S399" s="11" t="s">
        <v>8318</v>
      </c>
      <c r="T399" t="s">
        <v>8323</v>
      </c>
    </row>
    <row r="400" spans="1:20" ht="43.2" x14ac:dyDescent="0.3">
      <c r="A400" s="1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 s="15">
        <f t="shared" si="26"/>
        <v>42123.793124999997</v>
      </c>
      <c r="K400">
        <v>1426446126</v>
      </c>
      <c r="L400" s="15">
        <f t="shared" si="27"/>
        <v>42078.793124999997</v>
      </c>
      <c r="M400" t="b">
        <v>0</v>
      </c>
      <c r="N400">
        <v>67</v>
      </c>
      <c r="O400" t="b">
        <v>1</v>
      </c>
      <c r="P400" t="s">
        <v>8267</v>
      </c>
      <c r="Q400">
        <f t="shared" si="24"/>
        <v>125</v>
      </c>
      <c r="R400">
        <f t="shared" si="25"/>
        <v>140.1</v>
      </c>
      <c r="S400" s="11" t="s">
        <v>8318</v>
      </c>
      <c r="T400" t="s">
        <v>8323</v>
      </c>
    </row>
    <row r="401" spans="1:20" ht="43.2" x14ac:dyDescent="0.3">
      <c r="A401" s="10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 s="15">
        <f t="shared" si="26"/>
        <v>42718.5</v>
      </c>
      <c r="K401">
        <v>1479070867</v>
      </c>
      <c r="L401" s="15">
        <f t="shared" si="27"/>
        <v>42687.875775462962</v>
      </c>
      <c r="M401" t="b">
        <v>0</v>
      </c>
      <c r="N401">
        <v>95</v>
      </c>
      <c r="O401" t="b">
        <v>1</v>
      </c>
      <c r="P401" t="s">
        <v>8267</v>
      </c>
      <c r="Q401">
        <f t="shared" si="24"/>
        <v>107</v>
      </c>
      <c r="R401">
        <f t="shared" si="25"/>
        <v>224.85</v>
      </c>
      <c r="S401" s="11" t="s">
        <v>8318</v>
      </c>
      <c r="T401" t="s">
        <v>8323</v>
      </c>
    </row>
    <row r="402" spans="1:20" ht="43.2" x14ac:dyDescent="0.3">
      <c r="A402" s="10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 s="15">
        <f t="shared" si="26"/>
        <v>41776.145833333336</v>
      </c>
      <c r="K402">
        <v>1397661347</v>
      </c>
      <c r="L402" s="15">
        <f t="shared" si="27"/>
        <v>41745.635960648149</v>
      </c>
      <c r="M402" t="b">
        <v>0</v>
      </c>
      <c r="N402">
        <v>62</v>
      </c>
      <c r="O402" t="b">
        <v>1</v>
      </c>
      <c r="P402" t="s">
        <v>8267</v>
      </c>
      <c r="Q402">
        <f t="shared" si="24"/>
        <v>112</v>
      </c>
      <c r="R402">
        <f t="shared" si="25"/>
        <v>181.13</v>
      </c>
      <c r="S402" s="11" t="s">
        <v>8318</v>
      </c>
      <c r="T402" t="s">
        <v>8323</v>
      </c>
    </row>
    <row r="403" spans="1:20" ht="43.2" x14ac:dyDescent="0.3">
      <c r="A403" s="10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 s="15">
        <f t="shared" si="26"/>
        <v>40762.842245370368</v>
      </c>
      <c r="K403">
        <v>1310155970</v>
      </c>
      <c r="L403" s="15">
        <f t="shared" si="27"/>
        <v>40732.842245370368</v>
      </c>
      <c r="M403" t="b">
        <v>0</v>
      </c>
      <c r="N403">
        <v>73</v>
      </c>
      <c r="O403" t="b">
        <v>1</v>
      </c>
      <c r="P403" t="s">
        <v>8267</v>
      </c>
      <c r="Q403">
        <f t="shared" si="24"/>
        <v>104</v>
      </c>
      <c r="R403">
        <f t="shared" si="25"/>
        <v>711.04</v>
      </c>
      <c r="S403" s="11" t="s">
        <v>8318</v>
      </c>
      <c r="T403" t="s">
        <v>8323</v>
      </c>
    </row>
    <row r="404" spans="1:20" ht="43.2" x14ac:dyDescent="0.3">
      <c r="A404" s="10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 s="15">
        <f t="shared" si="26"/>
        <v>42313.58121527778</v>
      </c>
      <c r="K404">
        <v>1444913817</v>
      </c>
      <c r="L404" s="15">
        <f t="shared" si="27"/>
        <v>42292.539548611108</v>
      </c>
      <c r="M404" t="b">
        <v>0</v>
      </c>
      <c r="N404">
        <v>43</v>
      </c>
      <c r="O404" t="b">
        <v>1</v>
      </c>
      <c r="P404" t="s">
        <v>8267</v>
      </c>
      <c r="Q404">
        <f t="shared" si="24"/>
        <v>142</v>
      </c>
      <c r="R404">
        <f t="shared" si="25"/>
        <v>65.88</v>
      </c>
      <c r="S404" s="11" t="s">
        <v>8318</v>
      </c>
      <c r="T404" t="s">
        <v>8323</v>
      </c>
    </row>
    <row r="405" spans="1:20" ht="43.2" x14ac:dyDescent="0.3">
      <c r="A405" s="10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 s="15">
        <f t="shared" si="26"/>
        <v>40765.297222222223</v>
      </c>
      <c r="K405">
        <v>1308900441</v>
      </c>
      <c r="L405" s="15">
        <f t="shared" si="27"/>
        <v>40718.310659722221</v>
      </c>
      <c r="M405" t="b">
        <v>0</v>
      </c>
      <c r="N405">
        <v>70</v>
      </c>
      <c r="O405" t="b">
        <v>1</v>
      </c>
      <c r="P405" t="s">
        <v>8267</v>
      </c>
      <c r="Q405">
        <f t="shared" si="24"/>
        <v>105</v>
      </c>
      <c r="R405">
        <f t="shared" si="25"/>
        <v>75.19</v>
      </c>
      <c r="S405" s="11" t="s">
        <v>8318</v>
      </c>
      <c r="T405" t="s">
        <v>8323</v>
      </c>
    </row>
    <row r="406" spans="1:20" ht="43.2" x14ac:dyDescent="0.3">
      <c r="A406" s="10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 s="15">
        <f t="shared" si="26"/>
        <v>41675.961111111108</v>
      </c>
      <c r="K406">
        <v>1389107062</v>
      </c>
      <c r="L406" s="15">
        <f t="shared" si="27"/>
        <v>41646.628032407411</v>
      </c>
      <c r="M406" t="b">
        <v>0</v>
      </c>
      <c r="N406">
        <v>271</v>
      </c>
      <c r="O406" t="b">
        <v>1</v>
      </c>
      <c r="P406" t="s">
        <v>8267</v>
      </c>
      <c r="Q406">
        <f t="shared" si="24"/>
        <v>103</v>
      </c>
      <c r="R406">
        <f t="shared" si="25"/>
        <v>133.13999999999999</v>
      </c>
      <c r="S406" s="11" t="s">
        <v>8318</v>
      </c>
      <c r="T406" t="s">
        <v>8323</v>
      </c>
    </row>
    <row r="407" spans="1:20" ht="28.8" x14ac:dyDescent="0.3">
      <c r="A407" s="10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 s="15">
        <f t="shared" si="26"/>
        <v>41704.08494212963</v>
      </c>
      <c r="K407">
        <v>1391479339</v>
      </c>
      <c r="L407" s="15">
        <f t="shared" si="27"/>
        <v>41674.08494212963</v>
      </c>
      <c r="M407" t="b">
        <v>0</v>
      </c>
      <c r="N407">
        <v>55</v>
      </c>
      <c r="O407" t="b">
        <v>1</v>
      </c>
      <c r="P407" t="s">
        <v>8267</v>
      </c>
      <c r="Q407">
        <f t="shared" si="24"/>
        <v>108</v>
      </c>
      <c r="R407">
        <f t="shared" si="25"/>
        <v>55.2</v>
      </c>
      <c r="S407" s="11" t="s">
        <v>8318</v>
      </c>
      <c r="T407" t="s">
        <v>8323</v>
      </c>
    </row>
    <row r="408" spans="1:20" ht="43.2" x14ac:dyDescent="0.3">
      <c r="A408" s="10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 s="15">
        <f t="shared" si="26"/>
        <v>40672.249305555553</v>
      </c>
      <c r="K408">
        <v>1301975637</v>
      </c>
      <c r="L408" s="15">
        <f t="shared" si="27"/>
        <v>40638.162465277775</v>
      </c>
      <c r="M408" t="b">
        <v>0</v>
      </c>
      <c r="N408">
        <v>35</v>
      </c>
      <c r="O408" t="b">
        <v>1</v>
      </c>
      <c r="P408" t="s">
        <v>8267</v>
      </c>
      <c r="Q408">
        <f t="shared" si="24"/>
        <v>108</v>
      </c>
      <c r="R408">
        <f t="shared" si="25"/>
        <v>86.16</v>
      </c>
      <c r="S408" s="11" t="s">
        <v>8318</v>
      </c>
      <c r="T408" t="s">
        <v>8323</v>
      </c>
    </row>
    <row r="409" spans="1:20" ht="43.2" x14ac:dyDescent="0.3">
      <c r="A409" s="10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 s="15">
        <f t="shared" si="26"/>
        <v>40866.912615740745</v>
      </c>
      <c r="K409">
        <v>1316552050</v>
      </c>
      <c r="L409" s="15">
        <f t="shared" si="27"/>
        <v>40806.870949074073</v>
      </c>
      <c r="M409" t="b">
        <v>0</v>
      </c>
      <c r="N409">
        <v>22</v>
      </c>
      <c r="O409" t="b">
        <v>1</v>
      </c>
      <c r="P409" t="s">
        <v>8267</v>
      </c>
      <c r="Q409">
        <f t="shared" si="24"/>
        <v>102</v>
      </c>
      <c r="R409">
        <f t="shared" si="25"/>
        <v>92.32</v>
      </c>
      <c r="S409" s="11" t="s">
        <v>8318</v>
      </c>
      <c r="T409" t="s">
        <v>8323</v>
      </c>
    </row>
    <row r="410" spans="1:20" ht="43.2" x14ac:dyDescent="0.3">
      <c r="A410" s="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 s="15">
        <f t="shared" si="26"/>
        <v>41583.777662037035</v>
      </c>
      <c r="K410">
        <v>1380217190</v>
      </c>
      <c r="L410" s="15">
        <f t="shared" si="27"/>
        <v>41543.735995370371</v>
      </c>
      <c r="M410" t="b">
        <v>0</v>
      </c>
      <c r="N410">
        <v>38</v>
      </c>
      <c r="O410" t="b">
        <v>1</v>
      </c>
      <c r="P410" t="s">
        <v>8267</v>
      </c>
      <c r="Q410">
        <f t="shared" si="24"/>
        <v>101</v>
      </c>
      <c r="R410">
        <f t="shared" si="25"/>
        <v>160.16</v>
      </c>
      <c r="S410" s="11" t="s">
        <v>8318</v>
      </c>
      <c r="T410" t="s">
        <v>8323</v>
      </c>
    </row>
    <row r="411" spans="1:20" ht="43.2" x14ac:dyDescent="0.3">
      <c r="A411" s="10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 s="15">
        <f t="shared" si="26"/>
        <v>42573.862777777773</v>
      </c>
      <c r="K411">
        <v>1466628144</v>
      </c>
      <c r="L411" s="15">
        <f t="shared" si="27"/>
        <v>42543.862777777773</v>
      </c>
      <c r="M411" t="b">
        <v>0</v>
      </c>
      <c r="N411">
        <v>15</v>
      </c>
      <c r="O411" t="b">
        <v>1</v>
      </c>
      <c r="P411" t="s">
        <v>8267</v>
      </c>
      <c r="Q411">
        <f t="shared" si="24"/>
        <v>137</v>
      </c>
      <c r="R411">
        <f t="shared" si="25"/>
        <v>45.6</v>
      </c>
      <c r="S411" s="11" t="s">
        <v>8318</v>
      </c>
      <c r="T411" t="s">
        <v>8323</v>
      </c>
    </row>
    <row r="412" spans="1:20" ht="43.2" x14ac:dyDescent="0.3">
      <c r="A412" s="10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 s="15">
        <f t="shared" si="26"/>
        <v>42173.981446759266</v>
      </c>
      <c r="K412">
        <v>1429486397</v>
      </c>
      <c r="L412" s="15">
        <f t="shared" si="27"/>
        <v>42113.981446759266</v>
      </c>
      <c r="M412" t="b">
        <v>0</v>
      </c>
      <c r="N412">
        <v>7</v>
      </c>
      <c r="O412" t="b">
        <v>1</v>
      </c>
      <c r="P412" t="s">
        <v>8267</v>
      </c>
      <c r="Q412">
        <f t="shared" si="24"/>
        <v>128</v>
      </c>
      <c r="R412">
        <f t="shared" si="25"/>
        <v>183.29</v>
      </c>
      <c r="S412" s="11" t="s">
        <v>8318</v>
      </c>
      <c r="T412" t="s">
        <v>8323</v>
      </c>
    </row>
    <row r="413" spans="1:20" ht="43.2" x14ac:dyDescent="0.3">
      <c r="A413" s="10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 s="15">
        <f t="shared" si="26"/>
        <v>41630.208333333336</v>
      </c>
      <c r="K413">
        <v>1384920804</v>
      </c>
      <c r="L413" s="15">
        <f t="shared" si="27"/>
        <v>41598.17597222222</v>
      </c>
      <c r="M413" t="b">
        <v>0</v>
      </c>
      <c r="N413">
        <v>241</v>
      </c>
      <c r="O413" t="b">
        <v>1</v>
      </c>
      <c r="P413" t="s">
        <v>8267</v>
      </c>
      <c r="Q413">
        <f t="shared" si="24"/>
        <v>101</v>
      </c>
      <c r="R413">
        <f t="shared" si="25"/>
        <v>125.79</v>
      </c>
      <c r="S413" s="11" t="s">
        <v>8318</v>
      </c>
      <c r="T413" t="s">
        <v>8323</v>
      </c>
    </row>
    <row r="414" spans="1:20" ht="43.2" x14ac:dyDescent="0.3">
      <c r="A414" s="10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 s="15">
        <f t="shared" si="26"/>
        <v>41115.742800925924</v>
      </c>
      <c r="K414">
        <v>1341856178</v>
      </c>
      <c r="L414" s="15">
        <f t="shared" si="27"/>
        <v>41099.742800925924</v>
      </c>
      <c r="M414" t="b">
        <v>0</v>
      </c>
      <c r="N414">
        <v>55</v>
      </c>
      <c r="O414" t="b">
        <v>1</v>
      </c>
      <c r="P414" t="s">
        <v>8267</v>
      </c>
      <c r="Q414">
        <f t="shared" si="24"/>
        <v>127</v>
      </c>
      <c r="R414">
        <f t="shared" si="25"/>
        <v>57.65</v>
      </c>
      <c r="S414" s="11" t="s">
        <v>8318</v>
      </c>
      <c r="T414" t="s">
        <v>8323</v>
      </c>
    </row>
    <row r="415" spans="1:20" ht="43.2" x14ac:dyDescent="0.3">
      <c r="A415" s="10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 s="15">
        <f t="shared" si="26"/>
        <v>41109.877442129626</v>
      </c>
      <c r="K415">
        <v>1340139811</v>
      </c>
      <c r="L415" s="15">
        <f t="shared" si="27"/>
        <v>41079.877442129626</v>
      </c>
      <c r="M415" t="b">
        <v>0</v>
      </c>
      <c r="N415">
        <v>171</v>
      </c>
      <c r="O415" t="b">
        <v>1</v>
      </c>
      <c r="P415" t="s">
        <v>8267</v>
      </c>
      <c r="Q415">
        <f t="shared" si="24"/>
        <v>105</v>
      </c>
      <c r="R415">
        <f t="shared" si="25"/>
        <v>78.66</v>
      </c>
      <c r="S415" s="11" t="s">
        <v>8318</v>
      </c>
      <c r="T415" t="s">
        <v>8323</v>
      </c>
    </row>
    <row r="416" spans="1:20" ht="43.2" x14ac:dyDescent="0.3">
      <c r="A416" s="10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 s="15">
        <f t="shared" si="26"/>
        <v>41559.063252314816</v>
      </c>
      <c r="K416">
        <v>1378949465</v>
      </c>
      <c r="L416" s="15">
        <f t="shared" si="27"/>
        <v>41529.063252314816</v>
      </c>
      <c r="M416" t="b">
        <v>0</v>
      </c>
      <c r="N416">
        <v>208</v>
      </c>
      <c r="O416" t="b">
        <v>1</v>
      </c>
      <c r="P416" t="s">
        <v>8267</v>
      </c>
      <c r="Q416">
        <f t="shared" si="24"/>
        <v>103</v>
      </c>
      <c r="R416">
        <f t="shared" si="25"/>
        <v>91.48</v>
      </c>
      <c r="S416" s="11" t="s">
        <v>8318</v>
      </c>
      <c r="T416" t="s">
        <v>8323</v>
      </c>
    </row>
    <row r="417" spans="1:20" ht="57.6" x14ac:dyDescent="0.3">
      <c r="A417" s="10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 s="15">
        <f t="shared" si="26"/>
        <v>41929.5</v>
      </c>
      <c r="K417">
        <v>1411417602</v>
      </c>
      <c r="L417" s="15">
        <f t="shared" si="27"/>
        <v>41904.851875</v>
      </c>
      <c r="M417" t="b">
        <v>0</v>
      </c>
      <c r="N417">
        <v>21</v>
      </c>
      <c r="O417" t="b">
        <v>1</v>
      </c>
      <c r="P417" t="s">
        <v>8267</v>
      </c>
      <c r="Q417">
        <f t="shared" si="24"/>
        <v>102</v>
      </c>
      <c r="R417">
        <f t="shared" si="25"/>
        <v>68.099999999999994</v>
      </c>
      <c r="S417" s="11" t="s">
        <v>8318</v>
      </c>
      <c r="T417" t="s">
        <v>8323</v>
      </c>
    </row>
    <row r="418" spans="1:20" ht="43.2" x14ac:dyDescent="0.3">
      <c r="A418" s="10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 s="15">
        <f t="shared" si="26"/>
        <v>41678.396192129629</v>
      </c>
      <c r="K418">
        <v>1389259831</v>
      </c>
      <c r="L418" s="15">
        <f t="shared" si="27"/>
        <v>41648.396192129629</v>
      </c>
      <c r="M418" t="b">
        <v>0</v>
      </c>
      <c r="N418">
        <v>25</v>
      </c>
      <c r="O418" t="b">
        <v>1</v>
      </c>
      <c r="P418" t="s">
        <v>8267</v>
      </c>
      <c r="Q418">
        <f t="shared" si="24"/>
        <v>120</v>
      </c>
      <c r="R418">
        <f t="shared" si="25"/>
        <v>48.09</v>
      </c>
      <c r="S418" s="11" t="s">
        <v>8318</v>
      </c>
      <c r="T418" t="s">
        <v>8323</v>
      </c>
    </row>
    <row r="419" spans="1:20" ht="43.2" x14ac:dyDescent="0.3">
      <c r="A419" s="10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 s="15">
        <f t="shared" si="26"/>
        <v>41372.189583333333</v>
      </c>
      <c r="K419">
        <v>1364426260</v>
      </c>
      <c r="L419" s="15">
        <f t="shared" si="27"/>
        <v>41360.970601851855</v>
      </c>
      <c r="M419" t="b">
        <v>0</v>
      </c>
      <c r="N419">
        <v>52</v>
      </c>
      <c r="O419" t="b">
        <v>1</v>
      </c>
      <c r="P419" t="s">
        <v>8267</v>
      </c>
      <c r="Q419">
        <f t="shared" si="24"/>
        <v>100</v>
      </c>
      <c r="R419">
        <f t="shared" si="25"/>
        <v>202.42</v>
      </c>
      <c r="S419" s="11" t="s">
        <v>8318</v>
      </c>
      <c r="T419" t="s">
        <v>8323</v>
      </c>
    </row>
    <row r="420" spans="1:20" ht="43.2" x14ac:dyDescent="0.3">
      <c r="A420" s="1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 s="15">
        <f t="shared" si="26"/>
        <v>42208.282372685186</v>
      </c>
      <c r="K420">
        <v>1435041997</v>
      </c>
      <c r="L420" s="15">
        <f t="shared" si="27"/>
        <v>42178.282372685186</v>
      </c>
      <c r="M420" t="b">
        <v>0</v>
      </c>
      <c r="N420">
        <v>104</v>
      </c>
      <c r="O420" t="b">
        <v>1</v>
      </c>
      <c r="P420" t="s">
        <v>8267</v>
      </c>
      <c r="Q420">
        <f t="shared" si="24"/>
        <v>101</v>
      </c>
      <c r="R420">
        <f t="shared" si="25"/>
        <v>216.75</v>
      </c>
      <c r="S420" s="11" t="s">
        <v>8318</v>
      </c>
      <c r="T420" t="s">
        <v>8323</v>
      </c>
    </row>
    <row r="421" spans="1:20" ht="43.2" x14ac:dyDescent="0.3">
      <c r="A421" s="10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 s="15">
        <f t="shared" si="26"/>
        <v>41454.842442129629</v>
      </c>
      <c r="K421">
        <v>1367352787</v>
      </c>
      <c r="L421" s="15">
        <f t="shared" si="27"/>
        <v>41394.842442129629</v>
      </c>
      <c r="M421" t="b">
        <v>0</v>
      </c>
      <c r="N421">
        <v>73</v>
      </c>
      <c r="O421" t="b">
        <v>1</v>
      </c>
      <c r="P421" t="s">
        <v>8267</v>
      </c>
      <c r="Q421">
        <f t="shared" si="24"/>
        <v>100</v>
      </c>
      <c r="R421">
        <f t="shared" si="25"/>
        <v>110.07</v>
      </c>
      <c r="S421" s="11" t="s">
        <v>8318</v>
      </c>
      <c r="T421" t="s">
        <v>8323</v>
      </c>
    </row>
    <row r="422" spans="1:20" ht="43.2" x14ac:dyDescent="0.3">
      <c r="A422" s="10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 s="15">
        <f t="shared" si="26"/>
        <v>41712.194803240738</v>
      </c>
      <c r="K422">
        <v>1392183631</v>
      </c>
      <c r="L422" s="15">
        <f t="shared" si="27"/>
        <v>41682.23646990741</v>
      </c>
      <c r="M422" t="b">
        <v>0</v>
      </c>
      <c r="N422">
        <v>3</v>
      </c>
      <c r="O422" t="b">
        <v>0</v>
      </c>
      <c r="P422" t="s">
        <v>8268</v>
      </c>
      <c r="Q422">
        <f t="shared" si="24"/>
        <v>0</v>
      </c>
      <c r="R422">
        <f t="shared" si="25"/>
        <v>4.83</v>
      </c>
      <c r="S422" s="11" t="s">
        <v>8318</v>
      </c>
      <c r="T422" t="s">
        <v>8324</v>
      </c>
    </row>
    <row r="423" spans="1:20" ht="43.2" x14ac:dyDescent="0.3">
      <c r="A423" s="10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 s="15">
        <f t="shared" si="26"/>
        <v>42237.491388888884</v>
      </c>
      <c r="K423">
        <v>1434973656</v>
      </c>
      <c r="L423" s="15">
        <f t="shared" si="27"/>
        <v>42177.491388888884</v>
      </c>
      <c r="M423" t="b">
        <v>0</v>
      </c>
      <c r="N423">
        <v>6</v>
      </c>
      <c r="O423" t="b">
        <v>0</v>
      </c>
      <c r="P423" t="s">
        <v>8268</v>
      </c>
      <c r="Q423">
        <f t="shared" si="24"/>
        <v>2</v>
      </c>
      <c r="R423">
        <f t="shared" si="25"/>
        <v>50.17</v>
      </c>
      <c r="S423" s="11" t="s">
        <v>8318</v>
      </c>
      <c r="T423" t="s">
        <v>8324</v>
      </c>
    </row>
    <row r="424" spans="1:20" ht="43.2" x14ac:dyDescent="0.3">
      <c r="A424" s="10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 s="15">
        <f t="shared" si="26"/>
        <v>41893.260381944441</v>
      </c>
      <c r="K424">
        <v>1407824097</v>
      </c>
      <c r="L424" s="15">
        <f t="shared" si="27"/>
        <v>41863.260381944441</v>
      </c>
      <c r="M424" t="b">
        <v>0</v>
      </c>
      <c r="N424">
        <v>12</v>
      </c>
      <c r="O424" t="b">
        <v>0</v>
      </c>
      <c r="P424" t="s">
        <v>8268</v>
      </c>
      <c r="Q424">
        <f t="shared" si="24"/>
        <v>1</v>
      </c>
      <c r="R424">
        <f t="shared" si="25"/>
        <v>35.83</v>
      </c>
      <c r="S424" s="11" t="s">
        <v>8318</v>
      </c>
      <c r="T424" t="s">
        <v>8324</v>
      </c>
    </row>
    <row r="425" spans="1:20" ht="43.2" x14ac:dyDescent="0.3">
      <c r="A425" s="10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 s="15">
        <f t="shared" si="26"/>
        <v>41430.92627314815</v>
      </c>
      <c r="K425">
        <v>1367878430</v>
      </c>
      <c r="L425" s="15">
        <f t="shared" si="27"/>
        <v>41400.92627314815</v>
      </c>
      <c r="M425" t="b">
        <v>0</v>
      </c>
      <c r="N425">
        <v>13</v>
      </c>
      <c r="O425" t="b">
        <v>0</v>
      </c>
      <c r="P425" t="s">
        <v>8268</v>
      </c>
      <c r="Q425">
        <f t="shared" si="24"/>
        <v>1</v>
      </c>
      <c r="R425">
        <f t="shared" si="25"/>
        <v>11.77</v>
      </c>
      <c r="S425" s="11" t="s">
        <v>8318</v>
      </c>
      <c r="T425" t="s">
        <v>8324</v>
      </c>
    </row>
    <row r="426" spans="1:20" ht="43.2" x14ac:dyDescent="0.3">
      <c r="A426" s="10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 s="15">
        <f t="shared" si="26"/>
        <v>40994.334479166668</v>
      </c>
      <c r="K426">
        <v>1327568499</v>
      </c>
      <c r="L426" s="15">
        <f t="shared" si="27"/>
        <v>40934.376145833332</v>
      </c>
      <c r="M426" t="b">
        <v>0</v>
      </c>
      <c r="N426">
        <v>5</v>
      </c>
      <c r="O426" t="b">
        <v>0</v>
      </c>
      <c r="P426" t="s">
        <v>8268</v>
      </c>
      <c r="Q426">
        <f t="shared" si="24"/>
        <v>7</v>
      </c>
      <c r="R426">
        <f t="shared" si="25"/>
        <v>40.78</v>
      </c>
      <c r="S426" s="11" t="s">
        <v>8318</v>
      </c>
      <c r="T426" t="s">
        <v>8324</v>
      </c>
    </row>
    <row r="427" spans="1:20" ht="43.2" x14ac:dyDescent="0.3">
      <c r="A427" s="10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 s="15">
        <f t="shared" si="26"/>
        <v>42335.902824074074</v>
      </c>
      <c r="K427">
        <v>1443472804</v>
      </c>
      <c r="L427" s="15">
        <f t="shared" si="27"/>
        <v>42275.861157407402</v>
      </c>
      <c r="M427" t="b">
        <v>0</v>
      </c>
      <c r="N427">
        <v>2</v>
      </c>
      <c r="O427" t="b">
        <v>0</v>
      </c>
      <c r="P427" t="s">
        <v>8268</v>
      </c>
      <c r="Q427">
        <f t="shared" si="24"/>
        <v>0</v>
      </c>
      <c r="R427">
        <f t="shared" si="25"/>
        <v>3</v>
      </c>
      <c r="S427" s="11" t="s">
        <v>8318</v>
      </c>
      <c r="T427" t="s">
        <v>8324</v>
      </c>
    </row>
    <row r="428" spans="1:20" ht="43.2" x14ac:dyDescent="0.3">
      <c r="A428" s="10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 s="15">
        <f t="shared" si="26"/>
        <v>42430.711967592593</v>
      </c>
      <c r="K428">
        <v>1454259914</v>
      </c>
      <c r="L428" s="15">
        <f t="shared" si="27"/>
        <v>42400.711967592593</v>
      </c>
      <c r="M428" t="b">
        <v>0</v>
      </c>
      <c r="N428">
        <v>8</v>
      </c>
      <c r="O428" t="b">
        <v>0</v>
      </c>
      <c r="P428" t="s">
        <v>8268</v>
      </c>
      <c r="Q428">
        <f t="shared" si="24"/>
        <v>1</v>
      </c>
      <c r="R428">
        <f t="shared" si="25"/>
        <v>16.63</v>
      </c>
      <c r="S428" s="11" t="s">
        <v>8318</v>
      </c>
      <c r="T428" t="s">
        <v>8324</v>
      </c>
    </row>
    <row r="429" spans="1:20" ht="57.6" x14ac:dyDescent="0.3">
      <c r="A429" s="10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 s="15">
        <f t="shared" si="26"/>
        <v>42299.790972222225</v>
      </c>
      <c r="K429">
        <v>1444340940</v>
      </c>
      <c r="L429" s="15">
        <f t="shared" si="27"/>
        <v>42285.909027777772</v>
      </c>
      <c r="M429" t="b">
        <v>0</v>
      </c>
      <c r="N429">
        <v>0</v>
      </c>
      <c r="O429" t="b">
        <v>0</v>
      </c>
      <c r="P429" t="s">
        <v>8268</v>
      </c>
      <c r="Q429">
        <f t="shared" si="24"/>
        <v>0</v>
      </c>
      <c r="R429">
        <f t="shared" si="25"/>
        <v>0</v>
      </c>
      <c r="S429" s="11" t="s">
        <v>8318</v>
      </c>
      <c r="T429" t="s">
        <v>8324</v>
      </c>
    </row>
    <row r="430" spans="1:20" ht="28.8" x14ac:dyDescent="0.3">
      <c r="A430" s="1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 s="15">
        <f t="shared" si="26"/>
        <v>41806.916666666664</v>
      </c>
      <c r="K430">
        <v>1400523845</v>
      </c>
      <c r="L430" s="15">
        <f t="shared" si="27"/>
        <v>41778.766724537039</v>
      </c>
      <c r="M430" t="b">
        <v>0</v>
      </c>
      <c r="N430">
        <v>13</v>
      </c>
      <c r="O430" t="b">
        <v>0</v>
      </c>
      <c r="P430" t="s">
        <v>8268</v>
      </c>
      <c r="Q430">
        <f t="shared" si="24"/>
        <v>6</v>
      </c>
      <c r="R430">
        <f t="shared" si="25"/>
        <v>52</v>
      </c>
      <c r="S430" s="11" t="s">
        <v>8318</v>
      </c>
      <c r="T430" t="s">
        <v>8324</v>
      </c>
    </row>
    <row r="431" spans="1:20" ht="57.6" x14ac:dyDescent="0.3">
      <c r="A431" s="10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 s="15">
        <f t="shared" si="26"/>
        <v>40144.207638888889</v>
      </c>
      <c r="K431">
        <v>1252964282</v>
      </c>
      <c r="L431" s="15">
        <f t="shared" si="27"/>
        <v>40070.901412037041</v>
      </c>
      <c r="M431" t="b">
        <v>0</v>
      </c>
      <c r="N431">
        <v>0</v>
      </c>
      <c r="O431" t="b">
        <v>0</v>
      </c>
      <c r="P431" t="s">
        <v>8268</v>
      </c>
      <c r="Q431">
        <f t="shared" si="24"/>
        <v>0</v>
      </c>
      <c r="R431">
        <f t="shared" si="25"/>
        <v>0</v>
      </c>
      <c r="S431" s="11" t="s">
        <v>8318</v>
      </c>
      <c r="T431" t="s">
        <v>8324</v>
      </c>
    </row>
    <row r="432" spans="1:20" ht="43.2" x14ac:dyDescent="0.3">
      <c r="A432" s="10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 s="15">
        <f t="shared" si="26"/>
        <v>41528.107256944444</v>
      </c>
      <c r="K432">
        <v>1377570867</v>
      </c>
      <c r="L432" s="15">
        <f t="shared" si="27"/>
        <v>41513.107256944444</v>
      </c>
      <c r="M432" t="b">
        <v>0</v>
      </c>
      <c r="N432">
        <v>5</v>
      </c>
      <c r="O432" t="b">
        <v>0</v>
      </c>
      <c r="P432" t="s">
        <v>8268</v>
      </c>
      <c r="Q432">
        <f t="shared" si="24"/>
        <v>2</v>
      </c>
      <c r="R432">
        <f t="shared" si="25"/>
        <v>4.8</v>
      </c>
      <c r="S432" s="11" t="s">
        <v>8318</v>
      </c>
      <c r="T432" t="s">
        <v>8324</v>
      </c>
    </row>
    <row r="433" spans="1:20" ht="43.2" x14ac:dyDescent="0.3">
      <c r="A433" s="10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 s="15">
        <f t="shared" si="26"/>
        <v>42556.871331018512</v>
      </c>
      <c r="K433">
        <v>1465160083</v>
      </c>
      <c r="L433" s="15">
        <f t="shared" si="27"/>
        <v>42526.871331018512</v>
      </c>
      <c r="M433" t="b">
        <v>0</v>
      </c>
      <c r="N433">
        <v>8</v>
      </c>
      <c r="O433" t="b">
        <v>0</v>
      </c>
      <c r="P433" t="s">
        <v>8268</v>
      </c>
      <c r="Q433">
        <f t="shared" si="24"/>
        <v>14</v>
      </c>
      <c r="R433">
        <f t="shared" si="25"/>
        <v>51.88</v>
      </c>
      <c r="S433" s="11" t="s">
        <v>8318</v>
      </c>
      <c r="T433" t="s">
        <v>8324</v>
      </c>
    </row>
    <row r="434" spans="1:20" ht="57.6" x14ac:dyDescent="0.3">
      <c r="A434" s="10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 s="15">
        <f t="shared" si="26"/>
        <v>42298.726631944446</v>
      </c>
      <c r="K434">
        <v>1440264381</v>
      </c>
      <c r="L434" s="15">
        <f t="shared" si="27"/>
        <v>42238.726631944446</v>
      </c>
      <c r="M434" t="b">
        <v>0</v>
      </c>
      <c r="N434">
        <v>8</v>
      </c>
      <c r="O434" t="b">
        <v>0</v>
      </c>
      <c r="P434" t="s">
        <v>8268</v>
      </c>
      <c r="Q434">
        <f t="shared" si="24"/>
        <v>10</v>
      </c>
      <c r="R434">
        <f t="shared" si="25"/>
        <v>71.25</v>
      </c>
      <c r="S434" s="11" t="s">
        <v>8318</v>
      </c>
      <c r="T434" t="s">
        <v>8324</v>
      </c>
    </row>
    <row r="435" spans="1:20" ht="57.6" x14ac:dyDescent="0.3">
      <c r="A435" s="10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 s="15">
        <f t="shared" si="26"/>
        <v>42288.629884259266</v>
      </c>
      <c r="K435">
        <v>1439392022</v>
      </c>
      <c r="L435" s="15">
        <f t="shared" si="27"/>
        <v>42228.629884259266</v>
      </c>
      <c r="M435" t="b">
        <v>0</v>
      </c>
      <c r="N435">
        <v>0</v>
      </c>
      <c r="O435" t="b">
        <v>0</v>
      </c>
      <c r="P435" t="s">
        <v>8268</v>
      </c>
      <c r="Q435">
        <f t="shared" si="24"/>
        <v>0</v>
      </c>
      <c r="R435">
        <f t="shared" si="25"/>
        <v>0</v>
      </c>
      <c r="S435" s="11" t="s">
        <v>8318</v>
      </c>
      <c r="T435" t="s">
        <v>8324</v>
      </c>
    </row>
    <row r="436" spans="1:20" ht="57.6" x14ac:dyDescent="0.3">
      <c r="A436" s="10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 s="15">
        <f t="shared" si="26"/>
        <v>41609.876180555555</v>
      </c>
      <c r="K436">
        <v>1383076902</v>
      </c>
      <c r="L436" s="15">
        <f t="shared" si="27"/>
        <v>41576.834513888891</v>
      </c>
      <c r="M436" t="b">
        <v>0</v>
      </c>
      <c r="N436">
        <v>2</v>
      </c>
      <c r="O436" t="b">
        <v>0</v>
      </c>
      <c r="P436" t="s">
        <v>8268</v>
      </c>
      <c r="Q436">
        <f t="shared" si="24"/>
        <v>5</v>
      </c>
      <c r="R436">
        <f t="shared" si="25"/>
        <v>62.5</v>
      </c>
      <c r="S436" s="11" t="s">
        <v>8318</v>
      </c>
      <c r="T436" t="s">
        <v>8324</v>
      </c>
    </row>
    <row r="437" spans="1:20" ht="57.6" x14ac:dyDescent="0.3">
      <c r="A437" s="10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 s="15">
        <f t="shared" si="26"/>
        <v>41530.747453703705</v>
      </c>
      <c r="K437">
        <v>1376502980</v>
      </c>
      <c r="L437" s="15">
        <f t="shared" si="27"/>
        <v>41500.747453703705</v>
      </c>
      <c r="M437" t="b">
        <v>0</v>
      </c>
      <c r="N437">
        <v>3</v>
      </c>
      <c r="O437" t="b">
        <v>0</v>
      </c>
      <c r="P437" t="s">
        <v>8268</v>
      </c>
      <c r="Q437">
        <f t="shared" si="24"/>
        <v>0</v>
      </c>
      <c r="R437">
        <f t="shared" si="25"/>
        <v>1</v>
      </c>
      <c r="S437" s="11" t="s">
        <v>8318</v>
      </c>
      <c r="T437" t="s">
        <v>8324</v>
      </c>
    </row>
    <row r="438" spans="1:20" ht="43.2" x14ac:dyDescent="0.3">
      <c r="A438" s="10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 s="15">
        <f t="shared" si="26"/>
        <v>41486.36241898148</v>
      </c>
      <c r="K438">
        <v>1372668113</v>
      </c>
      <c r="L438" s="15">
        <f t="shared" si="27"/>
        <v>41456.36241898148</v>
      </c>
      <c r="M438" t="b">
        <v>0</v>
      </c>
      <c r="N438">
        <v>0</v>
      </c>
      <c r="O438" t="b">
        <v>0</v>
      </c>
      <c r="P438" t="s">
        <v>8268</v>
      </c>
      <c r="Q438">
        <f t="shared" si="24"/>
        <v>0</v>
      </c>
      <c r="R438">
        <f t="shared" si="25"/>
        <v>0</v>
      </c>
      <c r="S438" s="11" t="s">
        <v>8318</v>
      </c>
      <c r="T438" t="s">
        <v>8324</v>
      </c>
    </row>
    <row r="439" spans="1:20" ht="43.2" x14ac:dyDescent="0.3">
      <c r="A439" s="10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 s="15">
        <f t="shared" si="26"/>
        <v>42651.31858796296</v>
      </c>
      <c r="K439">
        <v>1470728326</v>
      </c>
      <c r="L439" s="15">
        <f t="shared" si="27"/>
        <v>42591.31858796296</v>
      </c>
      <c r="M439" t="b">
        <v>0</v>
      </c>
      <c r="N439">
        <v>0</v>
      </c>
      <c r="O439" t="b">
        <v>0</v>
      </c>
      <c r="P439" t="s">
        <v>8268</v>
      </c>
      <c r="Q439">
        <f t="shared" si="24"/>
        <v>0</v>
      </c>
      <c r="R439">
        <f t="shared" si="25"/>
        <v>0</v>
      </c>
      <c r="S439" s="11" t="s">
        <v>8318</v>
      </c>
      <c r="T439" t="s">
        <v>8324</v>
      </c>
    </row>
    <row r="440" spans="1:20" ht="43.2" x14ac:dyDescent="0.3">
      <c r="A440" s="1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 s="15">
        <f t="shared" si="26"/>
        <v>42326.302754629629</v>
      </c>
      <c r="K440">
        <v>1445235358</v>
      </c>
      <c r="L440" s="15">
        <f t="shared" si="27"/>
        <v>42296.261087962965</v>
      </c>
      <c r="M440" t="b">
        <v>0</v>
      </c>
      <c r="N440">
        <v>11</v>
      </c>
      <c r="O440" t="b">
        <v>0</v>
      </c>
      <c r="P440" t="s">
        <v>8268</v>
      </c>
      <c r="Q440">
        <f t="shared" si="24"/>
        <v>9</v>
      </c>
      <c r="R440">
        <f t="shared" si="25"/>
        <v>170.55</v>
      </c>
      <c r="S440" s="11" t="s">
        <v>8318</v>
      </c>
      <c r="T440" t="s">
        <v>8324</v>
      </c>
    </row>
    <row r="441" spans="1:20" ht="43.2" x14ac:dyDescent="0.3">
      <c r="A441" s="10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 s="15">
        <f t="shared" si="26"/>
        <v>41929.761782407404</v>
      </c>
      <c r="K441">
        <v>1412705818</v>
      </c>
      <c r="L441" s="15">
        <f t="shared" si="27"/>
        <v>41919.761782407404</v>
      </c>
      <c r="M441" t="b">
        <v>0</v>
      </c>
      <c r="N441">
        <v>0</v>
      </c>
      <c r="O441" t="b">
        <v>0</v>
      </c>
      <c r="P441" t="s">
        <v>8268</v>
      </c>
      <c r="Q441">
        <f t="shared" si="24"/>
        <v>0</v>
      </c>
      <c r="R441">
        <f t="shared" si="25"/>
        <v>0</v>
      </c>
      <c r="S441" s="11" t="s">
        <v>8318</v>
      </c>
      <c r="T441" t="s">
        <v>8324</v>
      </c>
    </row>
    <row r="442" spans="1:20" ht="43.2" x14ac:dyDescent="0.3">
      <c r="A442" s="10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 s="15">
        <f t="shared" si="26"/>
        <v>42453.943900462968</v>
      </c>
      <c r="K442">
        <v>1456270753</v>
      </c>
      <c r="L442" s="15">
        <f t="shared" si="27"/>
        <v>42423.985567129625</v>
      </c>
      <c r="M442" t="b">
        <v>0</v>
      </c>
      <c r="N442">
        <v>1</v>
      </c>
      <c r="O442" t="b">
        <v>0</v>
      </c>
      <c r="P442" t="s">
        <v>8268</v>
      </c>
      <c r="Q442">
        <f t="shared" si="24"/>
        <v>0</v>
      </c>
      <c r="R442">
        <f t="shared" si="25"/>
        <v>5</v>
      </c>
      <c r="S442" s="11" t="s">
        <v>8318</v>
      </c>
      <c r="T442" t="s">
        <v>8324</v>
      </c>
    </row>
    <row r="443" spans="1:20" ht="43.2" x14ac:dyDescent="0.3">
      <c r="A443" s="10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 s="15">
        <f t="shared" si="26"/>
        <v>41580.793935185182</v>
      </c>
      <c r="K443">
        <v>1380826996</v>
      </c>
      <c r="L443" s="15">
        <f t="shared" si="27"/>
        <v>41550.793935185182</v>
      </c>
      <c r="M443" t="b">
        <v>0</v>
      </c>
      <c r="N443">
        <v>0</v>
      </c>
      <c r="O443" t="b">
        <v>0</v>
      </c>
      <c r="P443" t="s">
        <v>8268</v>
      </c>
      <c r="Q443">
        <f t="shared" si="24"/>
        <v>0</v>
      </c>
      <c r="R443">
        <f t="shared" si="25"/>
        <v>0</v>
      </c>
      <c r="S443" s="11" t="s">
        <v>8318</v>
      </c>
      <c r="T443" t="s">
        <v>8324</v>
      </c>
    </row>
    <row r="444" spans="1:20" x14ac:dyDescent="0.3">
      <c r="A444" s="10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 s="15">
        <f t="shared" si="26"/>
        <v>42054.888692129629</v>
      </c>
      <c r="K444">
        <v>1421788783</v>
      </c>
      <c r="L444" s="15">
        <f t="shared" si="27"/>
        <v>42024.888692129629</v>
      </c>
      <c r="M444" t="b">
        <v>0</v>
      </c>
      <c r="N444">
        <v>17</v>
      </c>
      <c r="O444" t="b">
        <v>0</v>
      </c>
      <c r="P444" t="s">
        <v>8268</v>
      </c>
      <c r="Q444">
        <f t="shared" si="24"/>
        <v>39</v>
      </c>
      <c r="R444">
        <f t="shared" si="25"/>
        <v>393.59</v>
      </c>
      <c r="S444" s="11" t="s">
        <v>8318</v>
      </c>
      <c r="T444" t="s">
        <v>8324</v>
      </c>
    </row>
    <row r="445" spans="1:20" ht="43.2" x14ac:dyDescent="0.3">
      <c r="A445" s="10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 s="15">
        <f t="shared" si="26"/>
        <v>41680.015057870369</v>
      </c>
      <c r="K445">
        <v>1389399701</v>
      </c>
      <c r="L445" s="15">
        <f t="shared" si="27"/>
        <v>41650.015057870369</v>
      </c>
      <c r="M445" t="b">
        <v>0</v>
      </c>
      <c r="N445">
        <v>2</v>
      </c>
      <c r="O445" t="b">
        <v>0</v>
      </c>
      <c r="P445" t="s">
        <v>8268</v>
      </c>
      <c r="Q445">
        <f t="shared" si="24"/>
        <v>0</v>
      </c>
      <c r="R445">
        <f t="shared" si="25"/>
        <v>5</v>
      </c>
      <c r="S445" s="11" t="s">
        <v>8318</v>
      </c>
      <c r="T445" t="s">
        <v>8324</v>
      </c>
    </row>
    <row r="446" spans="1:20" ht="43.2" x14ac:dyDescent="0.3">
      <c r="A446" s="10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 s="15">
        <f t="shared" si="26"/>
        <v>40954.906956018516</v>
      </c>
      <c r="K446">
        <v>1324158361</v>
      </c>
      <c r="L446" s="15">
        <f t="shared" si="27"/>
        <v>40894.906956018516</v>
      </c>
      <c r="M446" t="b">
        <v>0</v>
      </c>
      <c r="N446">
        <v>1</v>
      </c>
      <c r="O446" t="b">
        <v>0</v>
      </c>
      <c r="P446" t="s">
        <v>8268</v>
      </c>
      <c r="Q446">
        <f t="shared" si="24"/>
        <v>5</v>
      </c>
      <c r="R446">
        <f t="shared" si="25"/>
        <v>50</v>
      </c>
      <c r="S446" s="11" t="s">
        <v>8318</v>
      </c>
      <c r="T446" t="s">
        <v>8324</v>
      </c>
    </row>
    <row r="447" spans="1:20" ht="43.2" x14ac:dyDescent="0.3">
      <c r="A447" s="10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 s="15">
        <f t="shared" si="26"/>
        <v>42145.335358796292</v>
      </c>
      <c r="K447">
        <v>1430899375</v>
      </c>
      <c r="L447" s="15">
        <f t="shared" si="27"/>
        <v>42130.335358796292</v>
      </c>
      <c r="M447" t="b">
        <v>0</v>
      </c>
      <c r="N447">
        <v>2</v>
      </c>
      <c r="O447" t="b">
        <v>0</v>
      </c>
      <c r="P447" t="s">
        <v>8268</v>
      </c>
      <c r="Q447">
        <f t="shared" si="24"/>
        <v>0</v>
      </c>
      <c r="R447">
        <f t="shared" si="25"/>
        <v>1</v>
      </c>
      <c r="S447" s="11" t="s">
        <v>8318</v>
      </c>
      <c r="T447" t="s">
        <v>8324</v>
      </c>
    </row>
    <row r="448" spans="1:20" ht="43.2" x14ac:dyDescent="0.3">
      <c r="A448" s="10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 s="15">
        <f t="shared" si="26"/>
        <v>42067.083564814813</v>
      </c>
      <c r="K448">
        <v>1422842420</v>
      </c>
      <c r="L448" s="15">
        <f t="shared" si="27"/>
        <v>42037.083564814813</v>
      </c>
      <c r="M448" t="b">
        <v>0</v>
      </c>
      <c r="N448">
        <v>16</v>
      </c>
      <c r="O448" t="b">
        <v>0</v>
      </c>
      <c r="P448" t="s">
        <v>8268</v>
      </c>
      <c r="Q448">
        <f t="shared" si="24"/>
        <v>7</v>
      </c>
      <c r="R448">
        <f t="shared" si="25"/>
        <v>47.88</v>
      </c>
      <c r="S448" s="11" t="s">
        <v>8318</v>
      </c>
      <c r="T448" t="s">
        <v>8324</v>
      </c>
    </row>
    <row r="449" spans="1:20" ht="43.2" x14ac:dyDescent="0.3">
      <c r="A449" s="10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 s="15">
        <f t="shared" si="26"/>
        <v>41356.513460648144</v>
      </c>
      <c r="K449">
        <v>1361884763</v>
      </c>
      <c r="L449" s="15">
        <f t="shared" si="27"/>
        <v>41331.555127314816</v>
      </c>
      <c r="M449" t="b">
        <v>0</v>
      </c>
      <c r="N449">
        <v>1</v>
      </c>
      <c r="O449" t="b">
        <v>0</v>
      </c>
      <c r="P449" t="s">
        <v>8268</v>
      </c>
      <c r="Q449">
        <f t="shared" si="24"/>
        <v>0</v>
      </c>
      <c r="R449">
        <f t="shared" si="25"/>
        <v>5</v>
      </c>
      <c r="S449" s="11" t="s">
        <v>8318</v>
      </c>
      <c r="T449" t="s">
        <v>8324</v>
      </c>
    </row>
    <row r="450" spans="1:20" ht="43.2" x14ac:dyDescent="0.3">
      <c r="A450" s="1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 s="15">
        <f t="shared" si="26"/>
        <v>41773.758043981477</v>
      </c>
      <c r="K450">
        <v>1398363095</v>
      </c>
      <c r="L450" s="15">
        <f t="shared" si="27"/>
        <v>41753.758043981477</v>
      </c>
      <c r="M450" t="b">
        <v>0</v>
      </c>
      <c r="N450">
        <v>4</v>
      </c>
      <c r="O450" t="b">
        <v>0</v>
      </c>
      <c r="P450" t="s">
        <v>8268</v>
      </c>
      <c r="Q450">
        <f t="shared" ref="Q450:Q513" si="28">ROUND(E450/D450*100,0)</f>
        <v>3</v>
      </c>
      <c r="R450">
        <f t="shared" ref="R450:R513" si="29">IFERROR(ROUND(E450/N450,2),0)</f>
        <v>20.5</v>
      </c>
      <c r="S450" s="11" t="s">
        <v>8318</v>
      </c>
      <c r="T450" t="s">
        <v>8324</v>
      </c>
    </row>
    <row r="451" spans="1:20" ht="43.2" x14ac:dyDescent="0.3">
      <c r="A451" s="10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 s="15">
        <f t="shared" ref="J451:J514" si="30">(((I451/60)/60)/24)+DATE(1970,1,1)</f>
        <v>41564.568113425928</v>
      </c>
      <c r="K451">
        <v>1379425085</v>
      </c>
      <c r="L451" s="15">
        <f t="shared" ref="L451:L514" si="31">(((K451/60)/60)/24)+DATE(1970,1,1)</f>
        <v>41534.568113425928</v>
      </c>
      <c r="M451" t="b">
        <v>0</v>
      </c>
      <c r="N451">
        <v>5</v>
      </c>
      <c r="O451" t="b">
        <v>0</v>
      </c>
      <c r="P451" t="s">
        <v>8268</v>
      </c>
      <c r="Q451">
        <f t="shared" si="28"/>
        <v>2</v>
      </c>
      <c r="R451">
        <f t="shared" si="29"/>
        <v>9</v>
      </c>
      <c r="S451" s="11" t="s">
        <v>8318</v>
      </c>
      <c r="T451" t="s">
        <v>8324</v>
      </c>
    </row>
    <row r="452" spans="1:20" ht="43.2" x14ac:dyDescent="0.3">
      <c r="A452" s="10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 s="15">
        <f t="shared" si="30"/>
        <v>41684.946759259255</v>
      </c>
      <c r="K452">
        <v>1389825800</v>
      </c>
      <c r="L452" s="15">
        <f t="shared" si="31"/>
        <v>41654.946759259255</v>
      </c>
      <c r="M452" t="b">
        <v>0</v>
      </c>
      <c r="N452">
        <v>7</v>
      </c>
      <c r="O452" t="b">
        <v>0</v>
      </c>
      <c r="P452" t="s">
        <v>8268</v>
      </c>
      <c r="Q452">
        <f t="shared" si="28"/>
        <v>1</v>
      </c>
      <c r="R452">
        <f t="shared" si="29"/>
        <v>56.57</v>
      </c>
      <c r="S452" s="11" t="s">
        <v>8318</v>
      </c>
      <c r="T452" t="s">
        <v>8324</v>
      </c>
    </row>
    <row r="453" spans="1:20" ht="43.2" x14ac:dyDescent="0.3">
      <c r="A453" s="10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 s="15">
        <f t="shared" si="30"/>
        <v>41664.715173611112</v>
      </c>
      <c r="K453">
        <v>1388077791</v>
      </c>
      <c r="L453" s="15">
        <f t="shared" si="31"/>
        <v>41634.715173611112</v>
      </c>
      <c r="M453" t="b">
        <v>0</v>
      </c>
      <c r="N453">
        <v>0</v>
      </c>
      <c r="O453" t="b">
        <v>0</v>
      </c>
      <c r="P453" t="s">
        <v>8268</v>
      </c>
      <c r="Q453">
        <f t="shared" si="28"/>
        <v>0</v>
      </c>
      <c r="R453">
        <f t="shared" si="29"/>
        <v>0</v>
      </c>
      <c r="S453" s="11" t="s">
        <v>8318</v>
      </c>
      <c r="T453" t="s">
        <v>8324</v>
      </c>
    </row>
    <row r="454" spans="1:20" ht="28.8" x14ac:dyDescent="0.3">
      <c r="A454" s="10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 s="15">
        <f t="shared" si="30"/>
        <v>42137.703877314809</v>
      </c>
      <c r="K454">
        <v>1428944015</v>
      </c>
      <c r="L454" s="15">
        <f t="shared" si="31"/>
        <v>42107.703877314809</v>
      </c>
      <c r="M454" t="b">
        <v>0</v>
      </c>
      <c r="N454">
        <v>12</v>
      </c>
      <c r="O454" t="b">
        <v>0</v>
      </c>
      <c r="P454" t="s">
        <v>8268</v>
      </c>
      <c r="Q454">
        <f t="shared" si="28"/>
        <v>64</v>
      </c>
      <c r="R454">
        <f t="shared" si="29"/>
        <v>40</v>
      </c>
      <c r="S454" s="11" t="s">
        <v>8318</v>
      </c>
      <c r="T454" t="s">
        <v>8324</v>
      </c>
    </row>
    <row r="455" spans="1:20" ht="43.2" x14ac:dyDescent="0.3">
      <c r="A455" s="10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 s="15">
        <f t="shared" si="30"/>
        <v>42054.824988425928</v>
      </c>
      <c r="K455">
        <v>1422992879</v>
      </c>
      <c r="L455" s="15">
        <f t="shared" si="31"/>
        <v>42038.824988425928</v>
      </c>
      <c r="M455" t="b">
        <v>0</v>
      </c>
      <c r="N455">
        <v>2</v>
      </c>
      <c r="O455" t="b">
        <v>0</v>
      </c>
      <c r="P455" t="s">
        <v>8268</v>
      </c>
      <c r="Q455">
        <f t="shared" si="28"/>
        <v>0</v>
      </c>
      <c r="R455">
        <f t="shared" si="29"/>
        <v>13</v>
      </c>
      <c r="S455" s="11" t="s">
        <v>8318</v>
      </c>
      <c r="T455" t="s">
        <v>8324</v>
      </c>
    </row>
    <row r="456" spans="1:20" ht="43.2" x14ac:dyDescent="0.3">
      <c r="A456" s="10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 s="15">
        <f t="shared" si="30"/>
        <v>41969.551388888889</v>
      </c>
      <c r="K456">
        <v>1414343571</v>
      </c>
      <c r="L456" s="15">
        <f t="shared" si="31"/>
        <v>41938.717256944445</v>
      </c>
      <c r="M456" t="b">
        <v>0</v>
      </c>
      <c r="N456">
        <v>5</v>
      </c>
      <c r="O456" t="b">
        <v>0</v>
      </c>
      <c r="P456" t="s">
        <v>8268</v>
      </c>
      <c r="Q456">
        <f t="shared" si="28"/>
        <v>1</v>
      </c>
      <c r="R456">
        <f t="shared" si="29"/>
        <v>16.399999999999999</v>
      </c>
      <c r="S456" s="11" t="s">
        <v>8318</v>
      </c>
      <c r="T456" t="s">
        <v>8324</v>
      </c>
    </row>
    <row r="457" spans="1:20" ht="43.2" x14ac:dyDescent="0.3">
      <c r="A457" s="10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 s="15">
        <f t="shared" si="30"/>
        <v>41016.021527777775</v>
      </c>
      <c r="K457">
        <v>1330733022</v>
      </c>
      <c r="L457" s="15">
        <f t="shared" si="31"/>
        <v>40971.002569444441</v>
      </c>
      <c r="M457" t="b">
        <v>0</v>
      </c>
      <c r="N457">
        <v>2</v>
      </c>
      <c r="O457" t="b">
        <v>0</v>
      </c>
      <c r="P457" t="s">
        <v>8268</v>
      </c>
      <c r="Q457">
        <f t="shared" si="28"/>
        <v>0</v>
      </c>
      <c r="R457">
        <f t="shared" si="29"/>
        <v>22.5</v>
      </c>
      <c r="S457" s="11" t="s">
        <v>8318</v>
      </c>
      <c r="T457" t="s">
        <v>8324</v>
      </c>
    </row>
    <row r="458" spans="1:20" ht="43.2" x14ac:dyDescent="0.3">
      <c r="A458" s="10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 s="15">
        <f t="shared" si="30"/>
        <v>41569.165972222225</v>
      </c>
      <c r="K458">
        <v>1380559201</v>
      </c>
      <c r="L458" s="15">
        <f t="shared" si="31"/>
        <v>41547.694456018515</v>
      </c>
      <c r="M458" t="b">
        <v>0</v>
      </c>
      <c r="N458">
        <v>3</v>
      </c>
      <c r="O458" t="b">
        <v>0</v>
      </c>
      <c r="P458" t="s">
        <v>8268</v>
      </c>
      <c r="Q458">
        <f t="shared" si="28"/>
        <v>1</v>
      </c>
      <c r="R458">
        <f t="shared" si="29"/>
        <v>20.329999999999998</v>
      </c>
      <c r="S458" s="11" t="s">
        <v>8318</v>
      </c>
      <c r="T458" t="s">
        <v>8324</v>
      </c>
    </row>
    <row r="459" spans="1:20" ht="43.2" x14ac:dyDescent="0.3">
      <c r="A459" s="10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 s="15">
        <f t="shared" si="30"/>
        <v>41867.767500000002</v>
      </c>
      <c r="K459">
        <v>1405621512</v>
      </c>
      <c r="L459" s="15">
        <f t="shared" si="31"/>
        <v>41837.767500000002</v>
      </c>
      <c r="M459" t="b">
        <v>0</v>
      </c>
      <c r="N459">
        <v>0</v>
      </c>
      <c r="O459" t="b">
        <v>0</v>
      </c>
      <c r="P459" t="s">
        <v>8268</v>
      </c>
      <c r="Q459">
        <f t="shared" si="28"/>
        <v>0</v>
      </c>
      <c r="R459">
        <f t="shared" si="29"/>
        <v>0</v>
      </c>
      <c r="S459" s="11" t="s">
        <v>8318</v>
      </c>
      <c r="T459" t="s">
        <v>8324</v>
      </c>
    </row>
    <row r="460" spans="1:20" ht="43.2" x14ac:dyDescent="0.3">
      <c r="A460" s="1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 s="15">
        <f t="shared" si="30"/>
        <v>41408.69976851852</v>
      </c>
      <c r="K460">
        <v>1365958060</v>
      </c>
      <c r="L460" s="15">
        <f t="shared" si="31"/>
        <v>41378.69976851852</v>
      </c>
      <c r="M460" t="b">
        <v>0</v>
      </c>
      <c r="N460">
        <v>49</v>
      </c>
      <c r="O460" t="b">
        <v>0</v>
      </c>
      <c r="P460" t="s">
        <v>8268</v>
      </c>
      <c r="Q460">
        <f t="shared" si="28"/>
        <v>8</v>
      </c>
      <c r="R460">
        <f t="shared" si="29"/>
        <v>16.760000000000002</v>
      </c>
      <c r="S460" s="11" t="s">
        <v>8318</v>
      </c>
      <c r="T460" t="s">
        <v>8324</v>
      </c>
    </row>
    <row r="461" spans="1:20" ht="43.2" x14ac:dyDescent="0.3">
      <c r="A461" s="10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 s="15">
        <f t="shared" si="30"/>
        <v>40860.682025462964</v>
      </c>
      <c r="K461">
        <v>1316013727</v>
      </c>
      <c r="L461" s="15">
        <f t="shared" si="31"/>
        <v>40800.6403587963</v>
      </c>
      <c r="M461" t="b">
        <v>0</v>
      </c>
      <c r="N461">
        <v>1</v>
      </c>
      <c r="O461" t="b">
        <v>0</v>
      </c>
      <c r="P461" t="s">
        <v>8268</v>
      </c>
      <c r="Q461">
        <f t="shared" si="28"/>
        <v>0</v>
      </c>
      <c r="R461">
        <f t="shared" si="29"/>
        <v>25</v>
      </c>
      <c r="S461" s="11" t="s">
        <v>8318</v>
      </c>
      <c r="T461" t="s">
        <v>8324</v>
      </c>
    </row>
    <row r="462" spans="1:20" ht="28.8" x14ac:dyDescent="0.3">
      <c r="A462" s="10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 s="15">
        <f t="shared" si="30"/>
        <v>41791.166666666664</v>
      </c>
      <c r="K462">
        <v>1398862875</v>
      </c>
      <c r="L462" s="15">
        <f t="shared" si="31"/>
        <v>41759.542534722219</v>
      </c>
      <c r="M462" t="b">
        <v>0</v>
      </c>
      <c r="N462">
        <v>2</v>
      </c>
      <c r="O462" t="b">
        <v>0</v>
      </c>
      <c r="P462" t="s">
        <v>8268</v>
      </c>
      <c r="Q462">
        <f t="shared" si="28"/>
        <v>0</v>
      </c>
      <c r="R462">
        <f t="shared" si="29"/>
        <v>12.5</v>
      </c>
      <c r="S462" s="11" t="s">
        <v>8318</v>
      </c>
      <c r="T462" t="s">
        <v>8324</v>
      </c>
    </row>
    <row r="463" spans="1:20" ht="43.2" x14ac:dyDescent="0.3">
      <c r="A463" s="10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 s="15">
        <f t="shared" si="30"/>
        <v>41427.84684027778</v>
      </c>
      <c r="K463">
        <v>1368476367</v>
      </c>
      <c r="L463" s="15">
        <f t="shared" si="31"/>
        <v>41407.84684027778</v>
      </c>
      <c r="M463" t="b">
        <v>0</v>
      </c>
      <c r="N463">
        <v>0</v>
      </c>
      <c r="O463" t="b">
        <v>0</v>
      </c>
      <c r="P463" t="s">
        <v>8268</v>
      </c>
      <c r="Q463">
        <f t="shared" si="28"/>
        <v>0</v>
      </c>
      <c r="R463">
        <f t="shared" si="29"/>
        <v>0</v>
      </c>
      <c r="S463" s="11" t="s">
        <v>8318</v>
      </c>
      <c r="T463" t="s">
        <v>8324</v>
      </c>
    </row>
    <row r="464" spans="1:20" ht="43.2" x14ac:dyDescent="0.3">
      <c r="A464" s="10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 s="15">
        <f t="shared" si="30"/>
        <v>40765.126631944448</v>
      </c>
      <c r="K464">
        <v>1307761341</v>
      </c>
      <c r="L464" s="15">
        <f t="shared" si="31"/>
        <v>40705.126631944448</v>
      </c>
      <c r="M464" t="b">
        <v>0</v>
      </c>
      <c r="N464">
        <v>0</v>
      </c>
      <c r="O464" t="b">
        <v>0</v>
      </c>
      <c r="P464" t="s">
        <v>8268</v>
      </c>
      <c r="Q464">
        <f t="shared" si="28"/>
        <v>0</v>
      </c>
      <c r="R464">
        <f t="shared" si="29"/>
        <v>0</v>
      </c>
      <c r="S464" s="11" t="s">
        <v>8318</v>
      </c>
      <c r="T464" t="s">
        <v>8324</v>
      </c>
    </row>
    <row r="465" spans="1:20" ht="43.2" x14ac:dyDescent="0.3">
      <c r="A465" s="10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 s="15">
        <f t="shared" si="30"/>
        <v>40810.710104166668</v>
      </c>
      <c r="K465">
        <v>1311699753</v>
      </c>
      <c r="L465" s="15">
        <f t="shared" si="31"/>
        <v>40750.710104166668</v>
      </c>
      <c r="M465" t="b">
        <v>0</v>
      </c>
      <c r="N465">
        <v>11</v>
      </c>
      <c r="O465" t="b">
        <v>0</v>
      </c>
      <c r="P465" t="s">
        <v>8268</v>
      </c>
      <c r="Q465">
        <f t="shared" si="28"/>
        <v>2</v>
      </c>
      <c r="R465">
        <f t="shared" si="29"/>
        <v>113.64</v>
      </c>
      <c r="S465" s="11" t="s">
        <v>8318</v>
      </c>
      <c r="T465" t="s">
        <v>8324</v>
      </c>
    </row>
    <row r="466" spans="1:20" ht="28.8" x14ac:dyDescent="0.3">
      <c r="A466" s="10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 s="15">
        <f t="shared" si="30"/>
        <v>42508.848784722228</v>
      </c>
      <c r="K466">
        <v>1461874935</v>
      </c>
      <c r="L466" s="15">
        <f t="shared" si="31"/>
        <v>42488.848784722228</v>
      </c>
      <c r="M466" t="b">
        <v>0</v>
      </c>
      <c r="N466">
        <v>1</v>
      </c>
      <c r="O466" t="b">
        <v>0</v>
      </c>
      <c r="P466" t="s">
        <v>8268</v>
      </c>
      <c r="Q466">
        <f t="shared" si="28"/>
        <v>0</v>
      </c>
      <c r="R466">
        <f t="shared" si="29"/>
        <v>1</v>
      </c>
      <c r="S466" s="11" t="s">
        <v>8318</v>
      </c>
      <c r="T466" t="s">
        <v>8324</v>
      </c>
    </row>
    <row r="467" spans="1:20" x14ac:dyDescent="0.3">
      <c r="A467" s="10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 s="15">
        <f t="shared" si="30"/>
        <v>41817.120069444441</v>
      </c>
      <c r="K467">
        <v>1402455174</v>
      </c>
      <c r="L467" s="15">
        <f t="shared" si="31"/>
        <v>41801.120069444441</v>
      </c>
      <c r="M467" t="b">
        <v>0</v>
      </c>
      <c r="N467">
        <v>8</v>
      </c>
      <c r="O467" t="b">
        <v>0</v>
      </c>
      <c r="P467" t="s">
        <v>8268</v>
      </c>
      <c r="Q467">
        <f t="shared" si="28"/>
        <v>27</v>
      </c>
      <c r="R467">
        <f t="shared" si="29"/>
        <v>17.25</v>
      </c>
      <c r="S467" s="11" t="s">
        <v>8318</v>
      </c>
      <c r="T467" t="s">
        <v>8324</v>
      </c>
    </row>
    <row r="468" spans="1:20" ht="43.2" x14ac:dyDescent="0.3">
      <c r="A468" s="10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 s="15">
        <f t="shared" si="30"/>
        <v>41159.942870370374</v>
      </c>
      <c r="K468">
        <v>1344465464</v>
      </c>
      <c r="L468" s="15">
        <f t="shared" si="31"/>
        <v>41129.942870370374</v>
      </c>
      <c r="M468" t="b">
        <v>0</v>
      </c>
      <c r="N468">
        <v>5</v>
      </c>
      <c r="O468" t="b">
        <v>0</v>
      </c>
      <c r="P468" t="s">
        <v>8268</v>
      </c>
      <c r="Q468">
        <f t="shared" si="28"/>
        <v>1</v>
      </c>
      <c r="R468">
        <f t="shared" si="29"/>
        <v>15.2</v>
      </c>
      <c r="S468" s="11" t="s">
        <v>8318</v>
      </c>
      <c r="T468" t="s">
        <v>8324</v>
      </c>
    </row>
    <row r="469" spans="1:20" ht="43.2" x14ac:dyDescent="0.3">
      <c r="A469" s="10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 s="15">
        <f t="shared" si="30"/>
        <v>41180.679791666669</v>
      </c>
      <c r="K469">
        <v>1344961134</v>
      </c>
      <c r="L469" s="15">
        <f t="shared" si="31"/>
        <v>41135.679791666669</v>
      </c>
      <c r="M469" t="b">
        <v>0</v>
      </c>
      <c r="N469">
        <v>39</v>
      </c>
      <c r="O469" t="b">
        <v>0</v>
      </c>
      <c r="P469" t="s">
        <v>8268</v>
      </c>
      <c r="Q469">
        <f t="shared" si="28"/>
        <v>22</v>
      </c>
      <c r="R469">
        <f t="shared" si="29"/>
        <v>110.64</v>
      </c>
      <c r="S469" s="11" t="s">
        <v>8318</v>
      </c>
      <c r="T469" t="s">
        <v>8324</v>
      </c>
    </row>
    <row r="470" spans="1:20" ht="43.2" x14ac:dyDescent="0.3">
      <c r="A470" s="1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 s="15">
        <f t="shared" si="30"/>
        <v>41101.160474537035</v>
      </c>
      <c r="K470">
        <v>1336795283</v>
      </c>
      <c r="L470" s="15">
        <f t="shared" si="31"/>
        <v>41041.167627314811</v>
      </c>
      <c r="M470" t="b">
        <v>0</v>
      </c>
      <c r="N470">
        <v>0</v>
      </c>
      <c r="O470" t="b">
        <v>0</v>
      </c>
      <c r="P470" t="s">
        <v>8268</v>
      </c>
      <c r="Q470">
        <f t="shared" si="28"/>
        <v>0</v>
      </c>
      <c r="R470">
        <f t="shared" si="29"/>
        <v>0</v>
      </c>
      <c r="S470" s="11" t="s">
        <v>8318</v>
      </c>
      <c r="T470" t="s">
        <v>8324</v>
      </c>
    </row>
    <row r="471" spans="1:20" ht="28.8" x14ac:dyDescent="0.3">
      <c r="A471" s="10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 s="15">
        <f t="shared" si="30"/>
        <v>41887.989861111113</v>
      </c>
      <c r="K471">
        <v>1404776724</v>
      </c>
      <c r="L471" s="15">
        <f t="shared" si="31"/>
        <v>41827.989861111113</v>
      </c>
      <c r="M471" t="b">
        <v>0</v>
      </c>
      <c r="N471">
        <v>0</v>
      </c>
      <c r="O471" t="b">
        <v>0</v>
      </c>
      <c r="P471" t="s">
        <v>8268</v>
      </c>
      <c r="Q471">
        <f t="shared" si="28"/>
        <v>0</v>
      </c>
      <c r="R471">
        <f t="shared" si="29"/>
        <v>0</v>
      </c>
      <c r="S471" s="11" t="s">
        <v>8318</v>
      </c>
      <c r="T471" t="s">
        <v>8324</v>
      </c>
    </row>
    <row r="472" spans="1:20" ht="43.2" x14ac:dyDescent="0.3">
      <c r="A472" s="10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 s="15">
        <f t="shared" si="30"/>
        <v>41655.166666666664</v>
      </c>
      <c r="K472">
        <v>1385524889</v>
      </c>
      <c r="L472" s="15">
        <f t="shared" si="31"/>
        <v>41605.167696759258</v>
      </c>
      <c r="M472" t="b">
        <v>0</v>
      </c>
      <c r="N472">
        <v>2</v>
      </c>
      <c r="O472" t="b">
        <v>0</v>
      </c>
      <c r="P472" t="s">
        <v>8268</v>
      </c>
      <c r="Q472">
        <f t="shared" si="28"/>
        <v>1</v>
      </c>
      <c r="R472">
        <f t="shared" si="29"/>
        <v>25.5</v>
      </c>
      <c r="S472" s="11" t="s">
        <v>8318</v>
      </c>
      <c r="T472" t="s">
        <v>8324</v>
      </c>
    </row>
    <row r="473" spans="1:20" ht="57.6" x14ac:dyDescent="0.3">
      <c r="A473" s="10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 s="15">
        <f t="shared" si="30"/>
        <v>41748.680312500001</v>
      </c>
      <c r="K473">
        <v>1394039979</v>
      </c>
      <c r="L473" s="15">
        <f t="shared" si="31"/>
        <v>41703.721979166665</v>
      </c>
      <c r="M473" t="b">
        <v>0</v>
      </c>
      <c r="N473">
        <v>170</v>
      </c>
      <c r="O473" t="b">
        <v>0</v>
      </c>
      <c r="P473" t="s">
        <v>8268</v>
      </c>
      <c r="Q473">
        <f t="shared" si="28"/>
        <v>12</v>
      </c>
      <c r="R473">
        <f t="shared" si="29"/>
        <v>38.479999999999997</v>
      </c>
      <c r="S473" s="11" t="s">
        <v>8318</v>
      </c>
      <c r="T473" t="s">
        <v>8324</v>
      </c>
    </row>
    <row r="474" spans="1:20" ht="43.2" x14ac:dyDescent="0.3">
      <c r="A474" s="10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 s="15">
        <f t="shared" si="30"/>
        <v>41874.922662037039</v>
      </c>
      <c r="K474">
        <v>1406239718</v>
      </c>
      <c r="L474" s="15">
        <f t="shared" si="31"/>
        <v>41844.922662037039</v>
      </c>
      <c r="M474" t="b">
        <v>0</v>
      </c>
      <c r="N474">
        <v>5</v>
      </c>
      <c r="O474" t="b">
        <v>0</v>
      </c>
      <c r="P474" t="s">
        <v>8268</v>
      </c>
      <c r="Q474">
        <f t="shared" si="28"/>
        <v>18</v>
      </c>
      <c r="R474">
        <f t="shared" si="29"/>
        <v>28.2</v>
      </c>
      <c r="S474" s="11" t="s">
        <v>8318</v>
      </c>
      <c r="T474" t="s">
        <v>8324</v>
      </c>
    </row>
    <row r="475" spans="1:20" ht="43.2" x14ac:dyDescent="0.3">
      <c r="A475" s="10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 s="15">
        <f t="shared" si="30"/>
        <v>41899.698136574072</v>
      </c>
      <c r="K475">
        <v>1408380319</v>
      </c>
      <c r="L475" s="15">
        <f t="shared" si="31"/>
        <v>41869.698136574072</v>
      </c>
      <c r="M475" t="b">
        <v>0</v>
      </c>
      <c r="N475">
        <v>14</v>
      </c>
      <c r="O475" t="b">
        <v>0</v>
      </c>
      <c r="P475" t="s">
        <v>8268</v>
      </c>
      <c r="Q475">
        <f t="shared" si="28"/>
        <v>3</v>
      </c>
      <c r="R475">
        <f t="shared" si="29"/>
        <v>61.5</v>
      </c>
      <c r="S475" s="11" t="s">
        <v>8318</v>
      </c>
      <c r="T475" t="s">
        <v>8324</v>
      </c>
    </row>
    <row r="476" spans="1:20" ht="43.2" x14ac:dyDescent="0.3">
      <c r="A476" s="10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 s="15">
        <f t="shared" si="30"/>
        <v>42783.329039351855</v>
      </c>
      <c r="K476">
        <v>1484726029</v>
      </c>
      <c r="L476" s="15">
        <f t="shared" si="31"/>
        <v>42753.329039351855</v>
      </c>
      <c r="M476" t="b">
        <v>0</v>
      </c>
      <c r="N476">
        <v>1</v>
      </c>
      <c r="O476" t="b">
        <v>0</v>
      </c>
      <c r="P476" t="s">
        <v>8268</v>
      </c>
      <c r="Q476">
        <f t="shared" si="28"/>
        <v>0</v>
      </c>
      <c r="R476">
        <f t="shared" si="29"/>
        <v>1</v>
      </c>
      <c r="S476" s="11" t="s">
        <v>8318</v>
      </c>
      <c r="T476" t="s">
        <v>8324</v>
      </c>
    </row>
    <row r="477" spans="1:20" ht="57.6" x14ac:dyDescent="0.3">
      <c r="A477" s="10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 s="15">
        <f t="shared" si="30"/>
        <v>42130.086145833338</v>
      </c>
      <c r="K477">
        <v>1428285843</v>
      </c>
      <c r="L477" s="15">
        <f t="shared" si="31"/>
        <v>42100.086145833338</v>
      </c>
      <c r="M477" t="b">
        <v>0</v>
      </c>
      <c r="N477">
        <v>0</v>
      </c>
      <c r="O477" t="b">
        <v>0</v>
      </c>
      <c r="P477" t="s">
        <v>8268</v>
      </c>
      <c r="Q477">
        <f t="shared" si="28"/>
        <v>0</v>
      </c>
      <c r="R477">
        <f t="shared" si="29"/>
        <v>0</v>
      </c>
      <c r="S477" s="11" t="s">
        <v>8318</v>
      </c>
      <c r="T477" t="s">
        <v>8324</v>
      </c>
    </row>
    <row r="478" spans="1:20" ht="28.8" x14ac:dyDescent="0.3">
      <c r="A478" s="10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 s="15">
        <f t="shared" si="30"/>
        <v>41793.165972222225</v>
      </c>
      <c r="K478">
        <v>1398727441</v>
      </c>
      <c r="L478" s="15">
        <f t="shared" si="31"/>
        <v>41757.975011574075</v>
      </c>
      <c r="M478" t="b">
        <v>0</v>
      </c>
      <c r="N478">
        <v>124</v>
      </c>
      <c r="O478" t="b">
        <v>0</v>
      </c>
      <c r="P478" t="s">
        <v>8268</v>
      </c>
      <c r="Q478">
        <f t="shared" si="28"/>
        <v>2</v>
      </c>
      <c r="R478">
        <f t="shared" si="29"/>
        <v>39.57</v>
      </c>
      <c r="S478" s="11" t="s">
        <v>8318</v>
      </c>
      <c r="T478" t="s">
        <v>8324</v>
      </c>
    </row>
    <row r="479" spans="1:20" ht="57.6" x14ac:dyDescent="0.3">
      <c r="A479" s="10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 s="15">
        <f t="shared" si="30"/>
        <v>41047.83488425926</v>
      </c>
      <c r="K479">
        <v>1332187334</v>
      </c>
      <c r="L479" s="15">
        <f t="shared" si="31"/>
        <v>40987.83488425926</v>
      </c>
      <c r="M479" t="b">
        <v>0</v>
      </c>
      <c r="N479">
        <v>0</v>
      </c>
      <c r="O479" t="b">
        <v>0</v>
      </c>
      <c r="P479" t="s">
        <v>8268</v>
      </c>
      <c r="Q479">
        <f t="shared" si="28"/>
        <v>0</v>
      </c>
      <c r="R479">
        <f t="shared" si="29"/>
        <v>0</v>
      </c>
      <c r="S479" s="11" t="s">
        <v>8318</v>
      </c>
      <c r="T479" t="s">
        <v>8324</v>
      </c>
    </row>
    <row r="480" spans="1:20" ht="43.2" x14ac:dyDescent="0.3">
      <c r="A480" s="1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 s="15">
        <f t="shared" si="30"/>
        <v>42095.869317129633</v>
      </c>
      <c r="K480">
        <v>1425333109</v>
      </c>
      <c r="L480" s="15">
        <f t="shared" si="31"/>
        <v>42065.910983796297</v>
      </c>
      <c r="M480" t="b">
        <v>0</v>
      </c>
      <c r="N480">
        <v>0</v>
      </c>
      <c r="O480" t="b">
        <v>0</v>
      </c>
      <c r="P480" t="s">
        <v>8268</v>
      </c>
      <c r="Q480">
        <f t="shared" si="28"/>
        <v>0</v>
      </c>
      <c r="R480">
        <f t="shared" si="29"/>
        <v>0</v>
      </c>
      <c r="S480" s="11" t="s">
        <v>8318</v>
      </c>
      <c r="T480" t="s">
        <v>8324</v>
      </c>
    </row>
    <row r="481" spans="1:20" ht="43.2" x14ac:dyDescent="0.3">
      <c r="A481" s="10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 s="15">
        <f t="shared" si="30"/>
        <v>41964.449479166666</v>
      </c>
      <c r="K481">
        <v>1411379235</v>
      </c>
      <c r="L481" s="15">
        <f t="shared" si="31"/>
        <v>41904.407812500001</v>
      </c>
      <c r="M481" t="b">
        <v>0</v>
      </c>
      <c r="N481">
        <v>55</v>
      </c>
      <c r="O481" t="b">
        <v>0</v>
      </c>
      <c r="P481" t="s">
        <v>8268</v>
      </c>
      <c r="Q481">
        <f t="shared" si="28"/>
        <v>33</v>
      </c>
      <c r="R481">
        <f t="shared" si="29"/>
        <v>88.8</v>
      </c>
      <c r="S481" s="11" t="s">
        <v>8318</v>
      </c>
      <c r="T481" t="s">
        <v>8324</v>
      </c>
    </row>
    <row r="482" spans="1:20" ht="43.2" x14ac:dyDescent="0.3">
      <c r="A482" s="10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 s="15">
        <f t="shared" si="30"/>
        <v>41495.500173611108</v>
      </c>
      <c r="K482">
        <v>1373457615</v>
      </c>
      <c r="L482" s="15">
        <f t="shared" si="31"/>
        <v>41465.500173611108</v>
      </c>
      <c r="M482" t="b">
        <v>0</v>
      </c>
      <c r="N482">
        <v>140</v>
      </c>
      <c r="O482" t="b">
        <v>0</v>
      </c>
      <c r="P482" t="s">
        <v>8268</v>
      </c>
      <c r="Q482">
        <f t="shared" si="28"/>
        <v>19</v>
      </c>
      <c r="R482">
        <f t="shared" si="29"/>
        <v>55.46</v>
      </c>
      <c r="S482" s="11" t="s">
        <v>8318</v>
      </c>
      <c r="T482" t="s">
        <v>8324</v>
      </c>
    </row>
    <row r="483" spans="1:20" ht="43.2" x14ac:dyDescent="0.3">
      <c r="A483" s="10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 s="15">
        <f t="shared" si="30"/>
        <v>41192.672326388885</v>
      </c>
      <c r="K483">
        <v>1347293289</v>
      </c>
      <c r="L483" s="15">
        <f t="shared" si="31"/>
        <v>41162.672326388885</v>
      </c>
      <c r="M483" t="b">
        <v>0</v>
      </c>
      <c r="N483">
        <v>21</v>
      </c>
      <c r="O483" t="b">
        <v>0</v>
      </c>
      <c r="P483" t="s">
        <v>8268</v>
      </c>
      <c r="Q483">
        <f t="shared" si="28"/>
        <v>6</v>
      </c>
      <c r="R483">
        <f t="shared" si="29"/>
        <v>87.14</v>
      </c>
      <c r="S483" s="11" t="s">
        <v>8318</v>
      </c>
      <c r="T483" t="s">
        <v>8324</v>
      </c>
    </row>
    <row r="484" spans="1:20" ht="43.2" x14ac:dyDescent="0.3">
      <c r="A484" s="10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 s="15">
        <f t="shared" si="30"/>
        <v>42474.606944444444</v>
      </c>
      <c r="K484">
        <v>1458336690</v>
      </c>
      <c r="L484" s="15">
        <f t="shared" si="31"/>
        <v>42447.896875000006</v>
      </c>
      <c r="M484" t="b">
        <v>0</v>
      </c>
      <c r="N484">
        <v>1</v>
      </c>
      <c r="O484" t="b">
        <v>0</v>
      </c>
      <c r="P484" t="s">
        <v>8268</v>
      </c>
      <c r="Q484">
        <f t="shared" si="28"/>
        <v>0</v>
      </c>
      <c r="R484">
        <f t="shared" si="29"/>
        <v>10</v>
      </c>
      <c r="S484" s="11" t="s">
        <v>8318</v>
      </c>
      <c r="T484" t="s">
        <v>8324</v>
      </c>
    </row>
    <row r="485" spans="1:20" ht="57.6" x14ac:dyDescent="0.3">
      <c r="A485" s="10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 s="15">
        <f t="shared" si="30"/>
        <v>41303.197592592594</v>
      </c>
      <c r="K485">
        <v>1354250672</v>
      </c>
      <c r="L485" s="15">
        <f t="shared" si="31"/>
        <v>41243.197592592594</v>
      </c>
      <c r="M485" t="b">
        <v>0</v>
      </c>
      <c r="N485">
        <v>147</v>
      </c>
      <c r="O485" t="b">
        <v>0</v>
      </c>
      <c r="P485" t="s">
        <v>8268</v>
      </c>
      <c r="Q485">
        <f t="shared" si="28"/>
        <v>50</v>
      </c>
      <c r="R485">
        <f t="shared" si="29"/>
        <v>51.22</v>
      </c>
      <c r="S485" s="11" t="s">
        <v>8318</v>
      </c>
      <c r="T485" t="s">
        <v>8324</v>
      </c>
    </row>
    <row r="486" spans="1:20" ht="57.6" x14ac:dyDescent="0.3">
      <c r="A486" s="10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 s="15">
        <f t="shared" si="30"/>
        <v>42313.981157407412</v>
      </c>
      <c r="K486">
        <v>1443220372</v>
      </c>
      <c r="L486" s="15">
        <f t="shared" si="31"/>
        <v>42272.93949074074</v>
      </c>
      <c r="M486" t="b">
        <v>0</v>
      </c>
      <c r="N486">
        <v>11</v>
      </c>
      <c r="O486" t="b">
        <v>0</v>
      </c>
      <c r="P486" t="s">
        <v>8268</v>
      </c>
      <c r="Q486">
        <f t="shared" si="28"/>
        <v>0</v>
      </c>
      <c r="R486">
        <f t="shared" si="29"/>
        <v>13.55</v>
      </c>
      <c r="S486" s="11" t="s">
        <v>8318</v>
      </c>
      <c r="T486" t="s">
        <v>8324</v>
      </c>
    </row>
    <row r="487" spans="1:20" ht="43.2" x14ac:dyDescent="0.3">
      <c r="A487" s="10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 s="15">
        <f t="shared" si="30"/>
        <v>41411.50577546296</v>
      </c>
      <c r="K487">
        <v>1366200499</v>
      </c>
      <c r="L487" s="15">
        <f t="shared" si="31"/>
        <v>41381.50577546296</v>
      </c>
      <c r="M487" t="b">
        <v>0</v>
      </c>
      <c r="N487">
        <v>125</v>
      </c>
      <c r="O487" t="b">
        <v>0</v>
      </c>
      <c r="P487" t="s">
        <v>8268</v>
      </c>
      <c r="Q487">
        <f t="shared" si="28"/>
        <v>22</v>
      </c>
      <c r="R487">
        <f t="shared" si="29"/>
        <v>66.52</v>
      </c>
      <c r="S487" s="11" t="s">
        <v>8318</v>
      </c>
      <c r="T487" t="s">
        <v>8324</v>
      </c>
    </row>
    <row r="488" spans="1:20" ht="43.2" x14ac:dyDescent="0.3">
      <c r="A488" s="10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 s="15">
        <f t="shared" si="30"/>
        <v>41791.94258101852</v>
      </c>
      <c r="K488">
        <v>1399070239</v>
      </c>
      <c r="L488" s="15">
        <f t="shared" si="31"/>
        <v>41761.94258101852</v>
      </c>
      <c r="M488" t="b">
        <v>0</v>
      </c>
      <c r="N488">
        <v>1</v>
      </c>
      <c r="O488" t="b">
        <v>0</v>
      </c>
      <c r="P488" t="s">
        <v>8268</v>
      </c>
      <c r="Q488">
        <f t="shared" si="28"/>
        <v>0</v>
      </c>
      <c r="R488">
        <f t="shared" si="29"/>
        <v>50</v>
      </c>
      <c r="S488" s="11" t="s">
        <v>8318</v>
      </c>
      <c r="T488" t="s">
        <v>8324</v>
      </c>
    </row>
    <row r="489" spans="1:20" ht="43.2" x14ac:dyDescent="0.3">
      <c r="A489" s="10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 s="15">
        <f t="shared" si="30"/>
        <v>42729.636504629627</v>
      </c>
      <c r="K489">
        <v>1477491394</v>
      </c>
      <c r="L489" s="15">
        <f t="shared" si="31"/>
        <v>42669.594837962963</v>
      </c>
      <c r="M489" t="b">
        <v>0</v>
      </c>
      <c r="N489">
        <v>0</v>
      </c>
      <c r="O489" t="b">
        <v>0</v>
      </c>
      <c r="P489" t="s">
        <v>8268</v>
      </c>
      <c r="Q489">
        <f t="shared" si="28"/>
        <v>0</v>
      </c>
      <c r="R489">
        <f t="shared" si="29"/>
        <v>0</v>
      </c>
      <c r="S489" s="11" t="s">
        <v>8318</v>
      </c>
      <c r="T489" t="s">
        <v>8324</v>
      </c>
    </row>
    <row r="490" spans="1:20" ht="43.2" x14ac:dyDescent="0.3">
      <c r="A490" s="1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 s="15">
        <f t="shared" si="30"/>
        <v>42744.054398148146</v>
      </c>
      <c r="K490">
        <v>1481332700</v>
      </c>
      <c r="L490" s="15">
        <f t="shared" si="31"/>
        <v>42714.054398148146</v>
      </c>
      <c r="M490" t="b">
        <v>0</v>
      </c>
      <c r="N490">
        <v>0</v>
      </c>
      <c r="O490" t="b">
        <v>0</v>
      </c>
      <c r="P490" t="s">
        <v>8268</v>
      </c>
      <c r="Q490">
        <f t="shared" si="28"/>
        <v>0</v>
      </c>
      <c r="R490">
        <f t="shared" si="29"/>
        <v>0</v>
      </c>
      <c r="S490" s="11" t="s">
        <v>8318</v>
      </c>
      <c r="T490" t="s">
        <v>8324</v>
      </c>
    </row>
    <row r="491" spans="1:20" ht="43.2" x14ac:dyDescent="0.3">
      <c r="A491" s="10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 s="15">
        <f t="shared" si="30"/>
        <v>40913.481249999997</v>
      </c>
      <c r="K491">
        <v>1323084816</v>
      </c>
      <c r="L491" s="15">
        <f t="shared" si="31"/>
        <v>40882.481666666667</v>
      </c>
      <c r="M491" t="b">
        <v>0</v>
      </c>
      <c r="N491">
        <v>3</v>
      </c>
      <c r="O491" t="b">
        <v>0</v>
      </c>
      <c r="P491" t="s">
        <v>8268</v>
      </c>
      <c r="Q491">
        <f t="shared" si="28"/>
        <v>0</v>
      </c>
      <c r="R491">
        <f t="shared" si="29"/>
        <v>71.67</v>
      </c>
      <c r="S491" s="11" t="s">
        <v>8318</v>
      </c>
      <c r="T491" t="s">
        <v>8324</v>
      </c>
    </row>
    <row r="492" spans="1:20" x14ac:dyDescent="0.3">
      <c r="A492" s="10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 s="15">
        <f t="shared" si="30"/>
        <v>41143.968576388892</v>
      </c>
      <c r="K492">
        <v>1343085285</v>
      </c>
      <c r="L492" s="15">
        <f t="shared" si="31"/>
        <v>41113.968576388892</v>
      </c>
      <c r="M492" t="b">
        <v>0</v>
      </c>
      <c r="N492">
        <v>0</v>
      </c>
      <c r="O492" t="b">
        <v>0</v>
      </c>
      <c r="P492" t="s">
        <v>8268</v>
      </c>
      <c r="Q492">
        <f t="shared" si="28"/>
        <v>0</v>
      </c>
      <c r="R492">
        <f t="shared" si="29"/>
        <v>0</v>
      </c>
      <c r="S492" s="11" t="s">
        <v>8318</v>
      </c>
      <c r="T492" t="s">
        <v>8324</v>
      </c>
    </row>
    <row r="493" spans="1:20" ht="43.2" x14ac:dyDescent="0.3">
      <c r="A493" s="10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 s="15">
        <f t="shared" si="30"/>
        <v>42396.982627314821</v>
      </c>
      <c r="K493">
        <v>1451345699</v>
      </c>
      <c r="L493" s="15">
        <f t="shared" si="31"/>
        <v>42366.982627314821</v>
      </c>
      <c r="M493" t="b">
        <v>0</v>
      </c>
      <c r="N493">
        <v>0</v>
      </c>
      <c r="O493" t="b">
        <v>0</v>
      </c>
      <c r="P493" t="s">
        <v>8268</v>
      </c>
      <c r="Q493">
        <f t="shared" si="28"/>
        <v>0</v>
      </c>
      <c r="R493">
        <f t="shared" si="29"/>
        <v>0</v>
      </c>
      <c r="S493" s="11" t="s">
        <v>8318</v>
      </c>
      <c r="T493" t="s">
        <v>8324</v>
      </c>
    </row>
    <row r="494" spans="1:20" ht="43.2" x14ac:dyDescent="0.3">
      <c r="A494" s="10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 s="15">
        <f t="shared" si="30"/>
        <v>42656.03506944445</v>
      </c>
      <c r="K494">
        <v>1471135830</v>
      </c>
      <c r="L494" s="15">
        <f t="shared" si="31"/>
        <v>42596.03506944445</v>
      </c>
      <c r="M494" t="b">
        <v>0</v>
      </c>
      <c r="N494">
        <v>0</v>
      </c>
      <c r="O494" t="b">
        <v>0</v>
      </c>
      <c r="P494" t="s">
        <v>8268</v>
      </c>
      <c r="Q494">
        <f t="shared" si="28"/>
        <v>0</v>
      </c>
      <c r="R494">
        <f t="shared" si="29"/>
        <v>0</v>
      </c>
      <c r="S494" s="11" t="s">
        <v>8318</v>
      </c>
      <c r="T494" t="s">
        <v>8324</v>
      </c>
    </row>
    <row r="495" spans="1:20" ht="43.2" x14ac:dyDescent="0.3">
      <c r="A495" s="10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 s="15">
        <f t="shared" si="30"/>
        <v>42144.726134259254</v>
      </c>
      <c r="K495">
        <v>1429550738</v>
      </c>
      <c r="L495" s="15">
        <f t="shared" si="31"/>
        <v>42114.726134259254</v>
      </c>
      <c r="M495" t="b">
        <v>0</v>
      </c>
      <c r="N495">
        <v>0</v>
      </c>
      <c r="O495" t="b">
        <v>0</v>
      </c>
      <c r="P495" t="s">
        <v>8268</v>
      </c>
      <c r="Q495">
        <f t="shared" si="28"/>
        <v>0</v>
      </c>
      <c r="R495">
        <f t="shared" si="29"/>
        <v>0</v>
      </c>
      <c r="S495" s="11" t="s">
        <v>8318</v>
      </c>
      <c r="T495" t="s">
        <v>8324</v>
      </c>
    </row>
    <row r="496" spans="1:20" ht="43.2" x14ac:dyDescent="0.3">
      <c r="A496" s="10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 s="15">
        <f t="shared" si="30"/>
        <v>41823.125</v>
      </c>
      <c r="K496">
        <v>1402343765</v>
      </c>
      <c r="L496" s="15">
        <f t="shared" si="31"/>
        <v>41799.830613425926</v>
      </c>
      <c r="M496" t="b">
        <v>0</v>
      </c>
      <c r="N496">
        <v>3</v>
      </c>
      <c r="O496" t="b">
        <v>0</v>
      </c>
      <c r="P496" t="s">
        <v>8268</v>
      </c>
      <c r="Q496">
        <f t="shared" si="28"/>
        <v>0</v>
      </c>
      <c r="R496">
        <f t="shared" si="29"/>
        <v>10.33</v>
      </c>
      <c r="S496" s="11" t="s">
        <v>8318</v>
      </c>
      <c r="T496" t="s">
        <v>8324</v>
      </c>
    </row>
    <row r="497" spans="1:20" ht="43.2" x14ac:dyDescent="0.3">
      <c r="A497" s="10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 s="15">
        <f t="shared" si="30"/>
        <v>42201.827604166669</v>
      </c>
      <c r="K497">
        <v>1434484305</v>
      </c>
      <c r="L497" s="15">
        <f t="shared" si="31"/>
        <v>42171.827604166669</v>
      </c>
      <c r="M497" t="b">
        <v>0</v>
      </c>
      <c r="N497">
        <v>0</v>
      </c>
      <c r="O497" t="b">
        <v>0</v>
      </c>
      <c r="P497" t="s">
        <v>8268</v>
      </c>
      <c r="Q497">
        <f t="shared" si="28"/>
        <v>0</v>
      </c>
      <c r="R497">
        <f t="shared" si="29"/>
        <v>0</v>
      </c>
      <c r="S497" s="11" t="s">
        <v>8318</v>
      </c>
      <c r="T497" t="s">
        <v>8324</v>
      </c>
    </row>
    <row r="498" spans="1:20" ht="28.8" x14ac:dyDescent="0.3">
      <c r="A498" s="10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 s="15">
        <f t="shared" si="30"/>
        <v>41680.93141203704</v>
      </c>
      <c r="K498">
        <v>1386886874</v>
      </c>
      <c r="L498" s="15">
        <f t="shared" si="31"/>
        <v>41620.93141203704</v>
      </c>
      <c r="M498" t="b">
        <v>0</v>
      </c>
      <c r="N498">
        <v>1</v>
      </c>
      <c r="O498" t="b">
        <v>0</v>
      </c>
      <c r="P498" t="s">
        <v>8268</v>
      </c>
      <c r="Q498">
        <f t="shared" si="28"/>
        <v>0</v>
      </c>
      <c r="R498">
        <f t="shared" si="29"/>
        <v>1</v>
      </c>
      <c r="S498" s="11" t="s">
        <v>8318</v>
      </c>
      <c r="T498" t="s">
        <v>8324</v>
      </c>
    </row>
    <row r="499" spans="1:20" x14ac:dyDescent="0.3">
      <c r="A499" s="10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 s="15">
        <f t="shared" si="30"/>
        <v>41998.208333333328</v>
      </c>
      <c r="K499">
        <v>1414889665</v>
      </c>
      <c r="L499" s="15">
        <f t="shared" si="31"/>
        <v>41945.037789351853</v>
      </c>
      <c r="M499" t="b">
        <v>0</v>
      </c>
      <c r="N499">
        <v>3</v>
      </c>
      <c r="O499" t="b">
        <v>0</v>
      </c>
      <c r="P499" t="s">
        <v>8268</v>
      </c>
      <c r="Q499">
        <f t="shared" si="28"/>
        <v>1</v>
      </c>
      <c r="R499">
        <f t="shared" si="29"/>
        <v>10</v>
      </c>
      <c r="S499" s="11" t="s">
        <v>8318</v>
      </c>
      <c r="T499" t="s">
        <v>8324</v>
      </c>
    </row>
    <row r="500" spans="1:20" ht="43.2" x14ac:dyDescent="0.3">
      <c r="A500" s="1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 s="15">
        <f t="shared" si="30"/>
        <v>40900.762141203704</v>
      </c>
      <c r="K500">
        <v>1321035449</v>
      </c>
      <c r="L500" s="15">
        <f t="shared" si="31"/>
        <v>40858.762141203704</v>
      </c>
      <c r="M500" t="b">
        <v>0</v>
      </c>
      <c r="N500">
        <v>22</v>
      </c>
      <c r="O500" t="b">
        <v>0</v>
      </c>
      <c r="P500" t="s">
        <v>8268</v>
      </c>
      <c r="Q500">
        <f t="shared" si="28"/>
        <v>5</v>
      </c>
      <c r="R500">
        <f t="shared" si="29"/>
        <v>136.09</v>
      </c>
      <c r="S500" s="11" t="s">
        <v>8318</v>
      </c>
      <c r="T500" t="s">
        <v>8324</v>
      </c>
    </row>
    <row r="501" spans="1:20" ht="57.6" x14ac:dyDescent="0.3">
      <c r="A501" s="10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 s="15">
        <f t="shared" si="30"/>
        <v>40098.874305555553</v>
      </c>
      <c r="K501">
        <v>1250630968</v>
      </c>
      <c r="L501" s="15">
        <f t="shared" si="31"/>
        <v>40043.895462962959</v>
      </c>
      <c r="M501" t="b">
        <v>0</v>
      </c>
      <c r="N501">
        <v>26</v>
      </c>
      <c r="O501" t="b">
        <v>0</v>
      </c>
      <c r="P501" t="s">
        <v>8268</v>
      </c>
      <c r="Q501">
        <f t="shared" si="28"/>
        <v>10</v>
      </c>
      <c r="R501">
        <f t="shared" si="29"/>
        <v>73.459999999999994</v>
      </c>
      <c r="S501" s="11" t="s">
        <v>8318</v>
      </c>
      <c r="T501" t="s">
        <v>8324</v>
      </c>
    </row>
    <row r="502" spans="1:20" ht="57.6" x14ac:dyDescent="0.3">
      <c r="A502" s="10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 s="15">
        <f t="shared" si="30"/>
        <v>40306.927777777775</v>
      </c>
      <c r="K502">
        <v>1268255751</v>
      </c>
      <c r="L502" s="15">
        <f t="shared" si="31"/>
        <v>40247.886006944449</v>
      </c>
      <c r="M502" t="b">
        <v>0</v>
      </c>
      <c r="N502">
        <v>4</v>
      </c>
      <c r="O502" t="b">
        <v>0</v>
      </c>
      <c r="P502" t="s">
        <v>8268</v>
      </c>
      <c r="Q502">
        <f t="shared" si="28"/>
        <v>3</v>
      </c>
      <c r="R502">
        <f t="shared" si="29"/>
        <v>53.75</v>
      </c>
      <c r="S502" s="11" t="s">
        <v>8318</v>
      </c>
      <c r="T502" t="s">
        <v>8324</v>
      </c>
    </row>
    <row r="503" spans="1:20" ht="43.2" x14ac:dyDescent="0.3">
      <c r="A503" s="10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 s="15">
        <f t="shared" si="30"/>
        <v>40733.234386574077</v>
      </c>
      <c r="K503">
        <v>1307597851</v>
      </c>
      <c r="L503" s="15">
        <f t="shared" si="31"/>
        <v>40703.234386574077</v>
      </c>
      <c r="M503" t="b">
        <v>0</v>
      </c>
      <c r="N503">
        <v>0</v>
      </c>
      <c r="O503" t="b">
        <v>0</v>
      </c>
      <c r="P503" t="s">
        <v>8268</v>
      </c>
      <c r="Q503">
        <f t="shared" si="28"/>
        <v>0</v>
      </c>
      <c r="R503">
        <f t="shared" si="29"/>
        <v>0</v>
      </c>
      <c r="S503" s="11" t="s">
        <v>8318</v>
      </c>
      <c r="T503" t="s">
        <v>8324</v>
      </c>
    </row>
    <row r="504" spans="1:20" ht="57.6" x14ac:dyDescent="0.3">
      <c r="A504" s="10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 s="15">
        <f t="shared" si="30"/>
        <v>40986.511863425927</v>
      </c>
      <c r="K504">
        <v>1329484625</v>
      </c>
      <c r="L504" s="15">
        <f t="shared" si="31"/>
        <v>40956.553530092591</v>
      </c>
      <c r="M504" t="b">
        <v>0</v>
      </c>
      <c r="N504">
        <v>4</v>
      </c>
      <c r="O504" t="b">
        <v>0</v>
      </c>
      <c r="P504" t="s">
        <v>8268</v>
      </c>
      <c r="Q504">
        <f t="shared" si="28"/>
        <v>1</v>
      </c>
      <c r="R504">
        <f t="shared" si="29"/>
        <v>57.5</v>
      </c>
      <c r="S504" s="11" t="s">
        <v>8318</v>
      </c>
      <c r="T504" t="s">
        <v>8324</v>
      </c>
    </row>
    <row r="505" spans="1:20" ht="43.2" x14ac:dyDescent="0.3">
      <c r="A505" s="10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 s="15">
        <f t="shared" si="30"/>
        <v>42021.526655092588</v>
      </c>
      <c r="K505">
        <v>1418906303</v>
      </c>
      <c r="L505" s="15">
        <f t="shared" si="31"/>
        <v>41991.526655092588</v>
      </c>
      <c r="M505" t="b">
        <v>0</v>
      </c>
      <c r="N505">
        <v>9</v>
      </c>
      <c r="O505" t="b">
        <v>0</v>
      </c>
      <c r="P505" t="s">
        <v>8268</v>
      </c>
      <c r="Q505">
        <f t="shared" si="28"/>
        <v>2</v>
      </c>
      <c r="R505">
        <f t="shared" si="29"/>
        <v>12.67</v>
      </c>
      <c r="S505" s="11" t="s">
        <v>8318</v>
      </c>
      <c r="T505" t="s">
        <v>8324</v>
      </c>
    </row>
    <row r="506" spans="1:20" ht="43.2" x14ac:dyDescent="0.3">
      <c r="A506" s="10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 s="15">
        <f t="shared" si="30"/>
        <v>41009.941979166666</v>
      </c>
      <c r="K506">
        <v>1328916987</v>
      </c>
      <c r="L506" s="15">
        <f t="shared" si="31"/>
        <v>40949.98364583333</v>
      </c>
      <c r="M506" t="b">
        <v>0</v>
      </c>
      <c r="N506">
        <v>5</v>
      </c>
      <c r="O506" t="b">
        <v>0</v>
      </c>
      <c r="P506" t="s">
        <v>8268</v>
      </c>
      <c r="Q506">
        <f t="shared" si="28"/>
        <v>1</v>
      </c>
      <c r="R506">
        <f t="shared" si="29"/>
        <v>67</v>
      </c>
      <c r="S506" s="11" t="s">
        <v>8318</v>
      </c>
      <c r="T506" t="s">
        <v>8324</v>
      </c>
    </row>
    <row r="507" spans="1:20" ht="43.2" x14ac:dyDescent="0.3">
      <c r="A507" s="10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 s="15">
        <f t="shared" si="30"/>
        <v>42363.098217592589</v>
      </c>
      <c r="K507">
        <v>1447122086</v>
      </c>
      <c r="L507" s="15">
        <f t="shared" si="31"/>
        <v>42318.098217592589</v>
      </c>
      <c r="M507" t="b">
        <v>0</v>
      </c>
      <c r="N507">
        <v>14</v>
      </c>
      <c r="O507" t="b">
        <v>0</v>
      </c>
      <c r="P507" t="s">
        <v>8268</v>
      </c>
      <c r="Q507">
        <f t="shared" si="28"/>
        <v>0</v>
      </c>
      <c r="R507">
        <f t="shared" si="29"/>
        <v>3.71</v>
      </c>
      <c r="S507" s="11" t="s">
        <v>8318</v>
      </c>
      <c r="T507" t="s">
        <v>8324</v>
      </c>
    </row>
    <row r="508" spans="1:20" ht="43.2" x14ac:dyDescent="0.3">
      <c r="A508" s="10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 s="15">
        <f t="shared" si="30"/>
        <v>41496.552314814813</v>
      </c>
      <c r="K508">
        <v>1373548520</v>
      </c>
      <c r="L508" s="15">
        <f t="shared" si="31"/>
        <v>41466.552314814813</v>
      </c>
      <c r="M508" t="b">
        <v>0</v>
      </c>
      <c r="N508">
        <v>1</v>
      </c>
      <c r="O508" t="b">
        <v>0</v>
      </c>
      <c r="P508" t="s">
        <v>8268</v>
      </c>
      <c r="Q508">
        <f t="shared" si="28"/>
        <v>0</v>
      </c>
      <c r="R508">
        <f t="shared" si="29"/>
        <v>250</v>
      </c>
      <c r="S508" s="11" t="s">
        <v>8318</v>
      </c>
      <c r="T508" t="s">
        <v>8324</v>
      </c>
    </row>
    <row r="509" spans="1:20" ht="43.2" x14ac:dyDescent="0.3">
      <c r="A509" s="10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 s="15">
        <f t="shared" si="30"/>
        <v>41201.958993055552</v>
      </c>
      <c r="K509">
        <v>1346799657</v>
      </c>
      <c r="L509" s="15">
        <f t="shared" si="31"/>
        <v>41156.958993055552</v>
      </c>
      <c r="M509" t="b">
        <v>0</v>
      </c>
      <c r="N509">
        <v>10</v>
      </c>
      <c r="O509" t="b">
        <v>0</v>
      </c>
      <c r="P509" t="s">
        <v>8268</v>
      </c>
      <c r="Q509">
        <f t="shared" si="28"/>
        <v>3</v>
      </c>
      <c r="R509">
        <f t="shared" si="29"/>
        <v>64</v>
      </c>
      <c r="S509" s="11" t="s">
        <v>8318</v>
      </c>
      <c r="T509" t="s">
        <v>8324</v>
      </c>
    </row>
    <row r="510" spans="1:20" ht="57.6" x14ac:dyDescent="0.3">
      <c r="A510" s="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 s="15">
        <f t="shared" si="30"/>
        <v>41054.593055555553</v>
      </c>
      <c r="K510">
        <v>1332808501</v>
      </c>
      <c r="L510" s="15">
        <f t="shared" si="31"/>
        <v>40995.024317129632</v>
      </c>
      <c r="M510" t="b">
        <v>0</v>
      </c>
      <c r="N510">
        <v>3</v>
      </c>
      <c r="O510" t="b">
        <v>0</v>
      </c>
      <c r="P510" t="s">
        <v>8268</v>
      </c>
      <c r="Q510">
        <f t="shared" si="28"/>
        <v>1</v>
      </c>
      <c r="R510">
        <f t="shared" si="29"/>
        <v>133.33000000000001</v>
      </c>
      <c r="S510" s="11" t="s">
        <v>8318</v>
      </c>
      <c r="T510" t="s">
        <v>8324</v>
      </c>
    </row>
    <row r="511" spans="1:20" ht="43.2" x14ac:dyDescent="0.3">
      <c r="A511" s="10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 s="15">
        <f t="shared" si="30"/>
        <v>42183.631597222222</v>
      </c>
      <c r="K511">
        <v>1432912170</v>
      </c>
      <c r="L511" s="15">
        <f t="shared" si="31"/>
        <v>42153.631597222222</v>
      </c>
      <c r="M511" t="b">
        <v>0</v>
      </c>
      <c r="N511">
        <v>1</v>
      </c>
      <c r="O511" t="b">
        <v>0</v>
      </c>
      <c r="P511" t="s">
        <v>8268</v>
      </c>
      <c r="Q511">
        <f t="shared" si="28"/>
        <v>0</v>
      </c>
      <c r="R511">
        <f t="shared" si="29"/>
        <v>10</v>
      </c>
      <c r="S511" s="11" t="s">
        <v>8318</v>
      </c>
      <c r="T511" t="s">
        <v>8324</v>
      </c>
    </row>
    <row r="512" spans="1:20" ht="43.2" x14ac:dyDescent="0.3">
      <c r="A512" s="10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 s="15">
        <f t="shared" si="30"/>
        <v>42430.176377314812</v>
      </c>
      <c r="K512">
        <v>1454213639</v>
      </c>
      <c r="L512" s="15">
        <f t="shared" si="31"/>
        <v>42400.176377314812</v>
      </c>
      <c r="M512" t="b">
        <v>0</v>
      </c>
      <c r="N512">
        <v>0</v>
      </c>
      <c r="O512" t="b">
        <v>0</v>
      </c>
      <c r="P512" t="s">
        <v>8268</v>
      </c>
      <c r="Q512">
        <f t="shared" si="28"/>
        <v>0</v>
      </c>
      <c r="R512">
        <f t="shared" si="29"/>
        <v>0</v>
      </c>
      <c r="S512" s="11" t="s">
        <v>8318</v>
      </c>
      <c r="T512" t="s">
        <v>8324</v>
      </c>
    </row>
    <row r="513" spans="1:20" ht="43.2" x14ac:dyDescent="0.3">
      <c r="A513" s="10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 s="15">
        <f t="shared" si="30"/>
        <v>41370.261365740742</v>
      </c>
      <c r="K513">
        <v>1362640582</v>
      </c>
      <c r="L513" s="15">
        <f t="shared" si="31"/>
        <v>41340.303032407406</v>
      </c>
      <c r="M513" t="b">
        <v>0</v>
      </c>
      <c r="N513">
        <v>5</v>
      </c>
      <c r="O513" t="b">
        <v>0</v>
      </c>
      <c r="P513" t="s">
        <v>8268</v>
      </c>
      <c r="Q513">
        <f t="shared" si="28"/>
        <v>3</v>
      </c>
      <c r="R513">
        <f t="shared" si="29"/>
        <v>30</v>
      </c>
      <c r="S513" s="11" t="s">
        <v>8318</v>
      </c>
      <c r="T513" t="s">
        <v>8324</v>
      </c>
    </row>
    <row r="514" spans="1:20" ht="43.2" x14ac:dyDescent="0.3">
      <c r="A514" s="10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 s="15">
        <f t="shared" si="30"/>
        <v>42694.783877314811</v>
      </c>
      <c r="K514">
        <v>1475776127</v>
      </c>
      <c r="L514" s="15">
        <f t="shared" si="31"/>
        <v>42649.742210648154</v>
      </c>
      <c r="M514" t="b">
        <v>0</v>
      </c>
      <c r="N514">
        <v>2</v>
      </c>
      <c r="O514" t="b">
        <v>0</v>
      </c>
      <c r="P514" t="s">
        <v>8268</v>
      </c>
      <c r="Q514">
        <f t="shared" ref="Q514:Q577" si="32">ROUND(E514/D514*100,0)</f>
        <v>0</v>
      </c>
      <c r="R514">
        <f t="shared" ref="R514:R577" si="33">IFERROR(ROUND(E514/N514,2),0)</f>
        <v>5.5</v>
      </c>
      <c r="S514" s="11" t="s">
        <v>8318</v>
      </c>
      <c r="T514" t="s">
        <v>8324</v>
      </c>
    </row>
    <row r="515" spans="1:20" ht="28.8" x14ac:dyDescent="0.3">
      <c r="A515" s="10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 s="15">
        <f t="shared" ref="J515:J578" si="34">(((I515/60)/60)/24)+DATE(1970,1,1)</f>
        <v>42597.291666666672</v>
      </c>
      <c r="K515">
        <v>1467387705</v>
      </c>
      <c r="L515" s="15">
        <f t="shared" ref="L515:L540" si="35">(((K515/60)/60)/24)+DATE(1970,1,1)</f>
        <v>42552.653993055559</v>
      </c>
      <c r="M515" t="b">
        <v>0</v>
      </c>
      <c r="N515">
        <v>68</v>
      </c>
      <c r="O515" t="b">
        <v>0</v>
      </c>
      <c r="P515" t="s">
        <v>8268</v>
      </c>
      <c r="Q515">
        <f t="shared" si="32"/>
        <v>14</v>
      </c>
      <c r="R515">
        <f t="shared" si="33"/>
        <v>102.38</v>
      </c>
      <c r="S515" s="11" t="s">
        <v>8318</v>
      </c>
      <c r="T515" t="s">
        <v>8324</v>
      </c>
    </row>
    <row r="516" spans="1:20" ht="43.2" x14ac:dyDescent="0.3">
      <c r="A516" s="10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 s="15">
        <f t="shared" si="34"/>
        <v>41860.613969907405</v>
      </c>
      <c r="K516">
        <v>1405003447</v>
      </c>
      <c r="L516" s="15">
        <f t="shared" si="35"/>
        <v>41830.613969907405</v>
      </c>
      <c r="M516" t="b">
        <v>0</v>
      </c>
      <c r="N516">
        <v>3</v>
      </c>
      <c r="O516" t="b">
        <v>0</v>
      </c>
      <c r="P516" t="s">
        <v>8268</v>
      </c>
      <c r="Q516">
        <f t="shared" si="32"/>
        <v>3</v>
      </c>
      <c r="R516">
        <f t="shared" si="33"/>
        <v>16.670000000000002</v>
      </c>
      <c r="S516" s="11" t="s">
        <v>8318</v>
      </c>
      <c r="T516" t="s">
        <v>8324</v>
      </c>
    </row>
    <row r="517" spans="1:20" ht="43.2" x14ac:dyDescent="0.3">
      <c r="A517" s="10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 s="15">
        <f t="shared" si="34"/>
        <v>42367.490752314814</v>
      </c>
      <c r="K517">
        <v>1447933601</v>
      </c>
      <c r="L517" s="15">
        <f t="shared" si="35"/>
        <v>42327.490752314814</v>
      </c>
      <c r="M517" t="b">
        <v>0</v>
      </c>
      <c r="N517">
        <v>34</v>
      </c>
      <c r="O517" t="b">
        <v>0</v>
      </c>
      <c r="P517" t="s">
        <v>8268</v>
      </c>
      <c r="Q517">
        <f t="shared" si="32"/>
        <v>25</v>
      </c>
      <c r="R517">
        <f t="shared" si="33"/>
        <v>725.03</v>
      </c>
      <c r="S517" s="11" t="s">
        <v>8318</v>
      </c>
      <c r="T517" t="s">
        <v>8324</v>
      </c>
    </row>
    <row r="518" spans="1:20" ht="28.8" x14ac:dyDescent="0.3">
      <c r="A518" s="10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 s="15">
        <f t="shared" si="34"/>
        <v>42151.778703703705</v>
      </c>
      <c r="K518">
        <v>1427568080</v>
      </c>
      <c r="L518" s="15">
        <f t="shared" si="35"/>
        <v>42091.778703703705</v>
      </c>
      <c r="M518" t="b">
        <v>0</v>
      </c>
      <c r="N518">
        <v>0</v>
      </c>
      <c r="O518" t="b">
        <v>0</v>
      </c>
      <c r="P518" t="s">
        <v>8268</v>
      </c>
      <c r="Q518">
        <f t="shared" si="32"/>
        <v>0</v>
      </c>
      <c r="R518">
        <f t="shared" si="33"/>
        <v>0</v>
      </c>
      <c r="S518" s="11" t="s">
        <v>8318</v>
      </c>
      <c r="T518" t="s">
        <v>8324</v>
      </c>
    </row>
    <row r="519" spans="1:20" ht="43.2" x14ac:dyDescent="0.3">
      <c r="A519" s="10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 s="15">
        <f t="shared" si="34"/>
        <v>42768.615289351852</v>
      </c>
      <c r="K519">
        <v>1483454761</v>
      </c>
      <c r="L519" s="15">
        <f t="shared" si="35"/>
        <v>42738.615289351852</v>
      </c>
      <c r="M519" t="b">
        <v>0</v>
      </c>
      <c r="N519">
        <v>3</v>
      </c>
      <c r="O519" t="b">
        <v>0</v>
      </c>
      <c r="P519" t="s">
        <v>8268</v>
      </c>
      <c r="Q519">
        <f t="shared" si="32"/>
        <v>1</v>
      </c>
      <c r="R519">
        <f t="shared" si="33"/>
        <v>68.33</v>
      </c>
      <c r="S519" s="11" t="s">
        <v>8318</v>
      </c>
      <c r="T519" t="s">
        <v>8324</v>
      </c>
    </row>
    <row r="520" spans="1:20" ht="43.2" x14ac:dyDescent="0.3">
      <c r="A520" s="1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 s="15">
        <f t="shared" si="34"/>
        <v>42253.615277777775</v>
      </c>
      <c r="K520">
        <v>1438958824</v>
      </c>
      <c r="L520" s="15">
        <f t="shared" si="35"/>
        <v>42223.616018518514</v>
      </c>
      <c r="M520" t="b">
        <v>0</v>
      </c>
      <c r="N520">
        <v>0</v>
      </c>
      <c r="O520" t="b">
        <v>0</v>
      </c>
      <c r="P520" t="s">
        <v>8268</v>
      </c>
      <c r="Q520">
        <f t="shared" si="32"/>
        <v>0</v>
      </c>
      <c r="R520">
        <f t="shared" si="33"/>
        <v>0</v>
      </c>
      <c r="S520" s="11" t="s">
        <v>8318</v>
      </c>
      <c r="T520" t="s">
        <v>8324</v>
      </c>
    </row>
    <row r="521" spans="1:20" ht="43.2" x14ac:dyDescent="0.3">
      <c r="A521" s="10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 s="15">
        <f t="shared" si="34"/>
        <v>41248.391446759262</v>
      </c>
      <c r="K521">
        <v>1352107421</v>
      </c>
      <c r="L521" s="15">
        <f t="shared" si="35"/>
        <v>41218.391446759262</v>
      </c>
      <c r="M521" t="b">
        <v>0</v>
      </c>
      <c r="N521">
        <v>70</v>
      </c>
      <c r="O521" t="b">
        <v>0</v>
      </c>
      <c r="P521" t="s">
        <v>8268</v>
      </c>
      <c r="Q521">
        <f t="shared" si="32"/>
        <v>23</v>
      </c>
      <c r="R521">
        <f t="shared" si="33"/>
        <v>39.229999999999997</v>
      </c>
      <c r="S521" s="11" t="s">
        <v>8318</v>
      </c>
      <c r="T521" t="s">
        <v>8324</v>
      </c>
    </row>
    <row r="522" spans="1:20" ht="43.2" x14ac:dyDescent="0.3">
      <c r="A522" s="10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 s="15">
        <f t="shared" si="34"/>
        <v>42348.702094907407</v>
      </c>
      <c r="K522">
        <v>1447174261</v>
      </c>
      <c r="L522" s="15">
        <f t="shared" si="35"/>
        <v>42318.702094907407</v>
      </c>
      <c r="M522" t="b">
        <v>0</v>
      </c>
      <c r="N522">
        <v>34</v>
      </c>
      <c r="O522" t="b">
        <v>1</v>
      </c>
      <c r="P522" t="s">
        <v>8269</v>
      </c>
      <c r="Q522">
        <f t="shared" si="32"/>
        <v>102</v>
      </c>
      <c r="R522">
        <f t="shared" si="33"/>
        <v>150.15</v>
      </c>
      <c r="S522" s="11" t="s">
        <v>8308</v>
      </c>
      <c r="T522" t="s">
        <v>8309</v>
      </c>
    </row>
    <row r="523" spans="1:20" ht="43.2" x14ac:dyDescent="0.3">
      <c r="A523" s="10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 s="15">
        <f t="shared" si="34"/>
        <v>42675.207638888889</v>
      </c>
      <c r="K523">
        <v>1475460819</v>
      </c>
      <c r="L523" s="15">
        <f t="shared" si="35"/>
        <v>42646.092812499999</v>
      </c>
      <c r="M523" t="b">
        <v>0</v>
      </c>
      <c r="N523">
        <v>56</v>
      </c>
      <c r="O523" t="b">
        <v>1</v>
      </c>
      <c r="P523" t="s">
        <v>8269</v>
      </c>
      <c r="Q523">
        <f t="shared" si="32"/>
        <v>105</v>
      </c>
      <c r="R523">
        <f t="shared" si="33"/>
        <v>93.43</v>
      </c>
      <c r="S523" s="11" t="s">
        <v>8308</v>
      </c>
      <c r="T523" t="s">
        <v>8309</v>
      </c>
    </row>
    <row r="524" spans="1:20" ht="43.2" x14ac:dyDescent="0.3">
      <c r="A524" s="10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 s="15">
        <f t="shared" si="34"/>
        <v>42449.999131944445</v>
      </c>
      <c r="K524">
        <v>1456793925</v>
      </c>
      <c r="L524" s="15">
        <f t="shared" si="35"/>
        <v>42430.040798611109</v>
      </c>
      <c r="M524" t="b">
        <v>0</v>
      </c>
      <c r="N524">
        <v>31</v>
      </c>
      <c r="O524" t="b">
        <v>1</v>
      </c>
      <c r="P524" t="s">
        <v>8269</v>
      </c>
      <c r="Q524">
        <f t="shared" si="32"/>
        <v>115</v>
      </c>
      <c r="R524">
        <f t="shared" si="33"/>
        <v>110.97</v>
      </c>
      <c r="S524" s="11" t="s">
        <v>8308</v>
      </c>
      <c r="T524" t="s">
        <v>8309</v>
      </c>
    </row>
    <row r="525" spans="1:20" ht="43.2" x14ac:dyDescent="0.3">
      <c r="A525" s="10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 s="15">
        <f t="shared" si="34"/>
        <v>42268.13282407407</v>
      </c>
      <c r="K525">
        <v>1440213076</v>
      </c>
      <c r="L525" s="15">
        <f t="shared" si="35"/>
        <v>42238.13282407407</v>
      </c>
      <c r="M525" t="b">
        <v>0</v>
      </c>
      <c r="N525">
        <v>84</v>
      </c>
      <c r="O525" t="b">
        <v>1</v>
      </c>
      <c r="P525" t="s">
        <v>8269</v>
      </c>
      <c r="Q525">
        <f t="shared" si="32"/>
        <v>121</v>
      </c>
      <c r="R525">
        <f t="shared" si="33"/>
        <v>71.790000000000006</v>
      </c>
      <c r="S525" s="11" t="s">
        <v>8308</v>
      </c>
      <c r="T525" t="s">
        <v>8309</v>
      </c>
    </row>
    <row r="526" spans="1:20" ht="43.2" x14ac:dyDescent="0.3">
      <c r="A526" s="10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 s="15">
        <f t="shared" si="34"/>
        <v>42522.717233796298</v>
      </c>
      <c r="K526">
        <v>1462209169</v>
      </c>
      <c r="L526" s="15">
        <f t="shared" si="35"/>
        <v>42492.717233796298</v>
      </c>
      <c r="M526" t="b">
        <v>0</v>
      </c>
      <c r="N526">
        <v>130</v>
      </c>
      <c r="O526" t="b">
        <v>1</v>
      </c>
      <c r="P526" t="s">
        <v>8269</v>
      </c>
      <c r="Q526">
        <f t="shared" si="32"/>
        <v>109</v>
      </c>
      <c r="R526">
        <f t="shared" si="33"/>
        <v>29.26</v>
      </c>
      <c r="S526" s="11" t="s">
        <v>8308</v>
      </c>
      <c r="T526" t="s">
        <v>8309</v>
      </c>
    </row>
    <row r="527" spans="1:20" ht="57.6" x14ac:dyDescent="0.3">
      <c r="A527" s="10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 s="15">
        <f t="shared" si="34"/>
        <v>41895.400937500002</v>
      </c>
      <c r="K527">
        <v>1406713041</v>
      </c>
      <c r="L527" s="15">
        <f t="shared" si="35"/>
        <v>41850.400937500002</v>
      </c>
      <c r="M527" t="b">
        <v>0</v>
      </c>
      <c r="N527">
        <v>12</v>
      </c>
      <c r="O527" t="b">
        <v>1</v>
      </c>
      <c r="P527" t="s">
        <v>8269</v>
      </c>
      <c r="Q527">
        <f t="shared" si="32"/>
        <v>100</v>
      </c>
      <c r="R527">
        <f t="shared" si="33"/>
        <v>1000</v>
      </c>
      <c r="S527" s="11" t="s">
        <v>8308</v>
      </c>
      <c r="T527" t="s">
        <v>8309</v>
      </c>
    </row>
    <row r="528" spans="1:20" ht="43.2" x14ac:dyDescent="0.3">
      <c r="A528" s="10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 s="15">
        <f t="shared" si="34"/>
        <v>42223.708333333328</v>
      </c>
      <c r="K528">
        <v>1436278344</v>
      </c>
      <c r="L528" s="15">
        <f t="shared" si="35"/>
        <v>42192.591944444444</v>
      </c>
      <c r="M528" t="b">
        <v>0</v>
      </c>
      <c r="N528">
        <v>23</v>
      </c>
      <c r="O528" t="b">
        <v>1</v>
      </c>
      <c r="P528" t="s">
        <v>8269</v>
      </c>
      <c r="Q528">
        <f t="shared" si="32"/>
        <v>114</v>
      </c>
      <c r="R528">
        <f t="shared" si="33"/>
        <v>74.349999999999994</v>
      </c>
      <c r="S528" s="11" t="s">
        <v>8308</v>
      </c>
      <c r="T528" t="s">
        <v>8309</v>
      </c>
    </row>
    <row r="529" spans="1:20" ht="57.6" x14ac:dyDescent="0.3">
      <c r="A529" s="10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 s="15">
        <f t="shared" si="34"/>
        <v>42783.670138888891</v>
      </c>
      <c r="K529">
        <v>1484715366</v>
      </c>
      <c r="L529" s="15">
        <f t="shared" si="35"/>
        <v>42753.205625000002</v>
      </c>
      <c r="M529" t="b">
        <v>0</v>
      </c>
      <c r="N529">
        <v>158</v>
      </c>
      <c r="O529" t="b">
        <v>1</v>
      </c>
      <c r="P529" t="s">
        <v>8269</v>
      </c>
      <c r="Q529">
        <f t="shared" si="32"/>
        <v>101</v>
      </c>
      <c r="R529">
        <f t="shared" si="33"/>
        <v>63.83</v>
      </c>
      <c r="S529" s="11" t="s">
        <v>8308</v>
      </c>
      <c r="T529" t="s">
        <v>8309</v>
      </c>
    </row>
    <row r="530" spans="1:20" ht="28.8" x14ac:dyDescent="0.3">
      <c r="A530" s="1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 s="15">
        <f t="shared" si="34"/>
        <v>42176.888888888891</v>
      </c>
      <c r="K530">
        <v>1433109907</v>
      </c>
      <c r="L530" s="15">
        <f t="shared" si="35"/>
        <v>42155.920219907406</v>
      </c>
      <c r="M530" t="b">
        <v>0</v>
      </c>
      <c r="N530">
        <v>30</v>
      </c>
      <c r="O530" t="b">
        <v>1</v>
      </c>
      <c r="P530" t="s">
        <v>8269</v>
      </c>
      <c r="Q530">
        <f t="shared" si="32"/>
        <v>116</v>
      </c>
      <c r="R530">
        <f t="shared" si="33"/>
        <v>44.33</v>
      </c>
      <c r="S530" s="11" t="s">
        <v>8308</v>
      </c>
      <c r="T530" t="s">
        <v>8309</v>
      </c>
    </row>
    <row r="531" spans="1:20" ht="43.2" x14ac:dyDescent="0.3">
      <c r="A531" s="10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 s="15">
        <f t="shared" si="34"/>
        <v>42746.208333333328</v>
      </c>
      <c r="K531">
        <v>1482281094</v>
      </c>
      <c r="L531" s="15">
        <f t="shared" si="35"/>
        <v>42725.031180555554</v>
      </c>
      <c r="M531" t="b">
        <v>0</v>
      </c>
      <c r="N531">
        <v>18</v>
      </c>
      <c r="O531" t="b">
        <v>1</v>
      </c>
      <c r="P531" t="s">
        <v>8269</v>
      </c>
      <c r="Q531">
        <f t="shared" si="32"/>
        <v>130</v>
      </c>
      <c r="R531">
        <f t="shared" si="33"/>
        <v>86.94</v>
      </c>
      <c r="S531" s="11" t="s">
        <v>8308</v>
      </c>
      <c r="T531" t="s">
        <v>8309</v>
      </c>
    </row>
    <row r="532" spans="1:20" ht="43.2" x14ac:dyDescent="0.3">
      <c r="A532" s="10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 s="15">
        <f t="shared" si="34"/>
        <v>42179.083333333328</v>
      </c>
      <c r="K532">
        <v>1433254268</v>
      </c>
      <c r="L532" s="15">
        <f t="shared" si="35"/>
        <v>42157.591064814813</v>
      </c>
      <c r="M532" t="b">
        <v>0</v>
      </c>
      <c r="N532">
        <v>29</v>
      </c>
      <c r="O532" t="b">
        <v>1</v>
      </c>
      <c r="P532" t="s">
        <v>8269</v>
      </c>
      <c r="Q532">
        <f t="shared" si="32"/>
        <v>108</v>
      </c>
      <c r="R532">
        <f t="shared" si="33"/>
        <v>126.55</v>
      </c>
      <c r="S532" s="11" t="s">
        <v>8308</v>
      </c>
      <c r="T532" t="s">
        <v>8309</v>
      </c>
    </row>
    <row r="533" spans="1:20" ht="43.2" x14ac:dyDescent="0.3">
      <c r="A533" s="10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 s="15">
        <f t="shared" si="34"/>
        <v>42721.290972222225</v>
      </c>
      <c r="K533">
        <v>1478050429</v>
      </c>
      <c r="L533" s="15">
        <f t="shared" si="35"/>
        <v>42676.065150462964</v>
      </c>
      <c r="M533" t="b">
        <v>0</v>
      </c>
      <c r="N533">
        <v>31</v>
      </c>
      <c r="O533" t="b">
        <v>1</v>
      </c>
      <c r="P533" t="s">
        <v>8269</v>
      </c>
      <c r="Q533">
        <f t="shared" si="32"/>
        <v>100</v>
      </c>
      <c r="R533">
        <f t="shared" si="33"/>
        <v>129.03</v>
      </c>
      <c r="S533" s="11" t="s">
        <v>8308</v>
      </c>
      <c r="T533" t="s">
        <v>8309</v>
      </c>
    </row>
    <row r="534" spans="1:20" ht="43.2" x14ac:dyDescent="0.3">
      <c r="A534" s="10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 s="15">
        <f t="shared" si="34"/>
        <v>42503.007037037038</v>
      </c>
      <c r="K534">
        <v>1460506208</v>
      </c>
      <c r="L534" s="15">
        <f t="shared" si="35"/>
        <v>42473.007037037038</v>
      </c>
      <c r="M534" t="b">
        <v>0</v>
      </c>
      <c r="N534">
        <v>173</v>
      </c>
      <c r="O534" t="b">
        <v>1</v>
      </c>
      <c r="P534" t="s">
        <v>8269</v>
      </c>
      <c r="Q534">
        <f t="shared" si="32"/>
        <v>123</v>
      </c>
      <c r="R534">
        <f t="shared" si="33"/>
        <v>71.239999999999995</v>
      </c>
      <c r="S534" s="11" t="s">
        <v>8308</v>
      </c>
      <c r="T534" t="s">
        <v>8309</v>
      </c>
    </row>
    <row r="535" spans="1:20" ht="43.2" x14ac:dyDescent="0.3">
      <c r="A535" s="10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 s="15">
        <f t="shared" si="34"/>
        <v>42506.43478009259</v>
      </c>
      <c r="K535">
        <v>1461320765</v>
      </c>
      <c r="L535" s="15">
        <f t="shared" si="35"/>
        <v>42482.43478009259</v>
      </c>
      <c r="M535" t="b">
        <v>0</v>
      </c>
      <c r="N535">
        <v>17</v>
      </c>
      <c r="O535" t="b">
        <v>1</v>
      </c>
      <c r="P535" t="s">
        <v>8269</v>
      </c>
      <c r="Q535">
        <f t="shared" si="32"/>
        <v>100</v>
      </c>
      <c r="R535">
        <f t="shared" si="33"/>
        <v>117.88</v>
      </c>
      <c r="S535" s="11" t="s">
        <v>8308</v>
      </c>
      <c r="T535" t="s">
        <v>8309</v>
      </c>
    </row>
    <row r="536" spans="1:20" ht="43.2" x14ac:dyDescent="0.3">
      <c r="A536" s="10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 s="15">
        <f t="shared" si="34"/>
        <v>42309.958333333328</v>
      </c>
      <c r="K536">
        <v>1443036470</v>
      </c>
      <c r="L536" s="15">
        <f t="shared" si="35"/>
        <v>42270.810995370368</v>
      </c>
      <c r="M536" t="b">
        <v>0</v>
      </c>
      <c r="N536">
        <v>48</v>
      </c>
      <c r="O536" t="b">
        <v>1</v>
      </c>
      <c r="P536" t="s">
        <v>8269</v>
      </c>
      <c r="Q536">
        <f t="shared" si="32"/>
        <v>105</v>
      </c>
      <c r="R536">
        <f t="shared" si="33"/>
        <v>327.08</v>
      </c>
      <c r="S536" s="11" t="s">
        <v>8308</v>
      </c>
      <c r="T536" t="s">
        <v>8309</v>
      </c>
    </row>
    <row r="537" spans="1:20" ht="43.2" x14ac:dyDescent="0.3">
      <c r="A537" s="10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 s="15">
        <f t="shared" si="34"/>
        <v>42741.545196759253</v>
      </c>
      <c r="K537">
        <v>1481115905</v>
      </c>
      <c r="L537" s="15">
        <f t="shared" si="35"/>
        <v>42711.545196759253</v>
      </c>
      <c r="M537" t="b">
        <v>0</v>
      </c>
      <c r="N537">
        <v>59</v>
      </c>
      <c r="O537" t="b">
        <v>1</v>
      </c>
      <c r="P537" t="s">
        <v>8269</v>
      </c>
      <c r="Q537">
        <f t="shared" si="32"/>
        <v>103</v>
      </c>
      <c r="R537">
        <f t="shared" si="33"/>
        <v>34.75</v>
      </c>
      <c r="S537" s="11" t="s">
        <v>8308</v>
      </c>
      <c r="T537" t="s">
        <v>8309</v>
      </c>
    </row>
    <row r="538" spans="1:20" ht="57.6" x14ac:dyDescent="0.3">
      <c r="A538" s="10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 s="15">
        <f t="shared" si="34"/>
        <v>42219.75</v>
      </c>
      <c r="K538">
        <v>1435133807</v>
      </c>
      <c r="L538" s="15">
        <f t="shared" si="35"/>
        <v>42179.344988425932</v>
      </c>
      <c r="M538" t="b">
        <v>0</v>
      </c>
      <c r="N538">
        <v>39</v>
      </c>
      <c r="O538" t="b">
        <v>1</v>
      </c>
      <c r="P538" t="s">
        <v>8269</v>
      </c>
      <c r="Q538">
        <f t="shared" si="32"/>
        <v>118</v>
      </c>
      <c r="R538">
        <f t="shared" si="33"/>
        <v>100.06</v>
      </c>
      <c r="S538" s="11" t="s">
        <v>8308</v>
      </c>
      <c r="T538" t="s">
        <v>8309</v>
      </c>
    </row>
    <row r="539" spans="1:20" ht="43.2" x14ac:dyDescent="0.3">
      <c r="A539" s="10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 s="15">
        <f t="shared" si="34"/>
        <v>42312.810081018513</v>
      </c>
      <c r="K539">
        <v>1444069591</v>
      </c>
      <c r="L539" s="15">
        <f t="shared" si="35"/>
        <v>42282.768414351856</v>
      </c>
      <c r="M539" t="b">
        <v>0</v>
      </c>
      <c r="N539">
        <v>59</v>
      </c>
      <c r="O539" t="b">
        <v>1</v>
      </c>
      <c r="P539" t="s">
        <v>8269</v>
      </c>
      <c r="Q539">
        <f t="shared" si="32"/>
        <v>121</v>
      </c>
      <c r="R539">
        <f t="shared" si="33"/>
        <v>40.85</v>
      </c>
      <c r="S539" s="11" t="s">
        <v>8308</v>
      </c>
      <c r="T539" t="s">
        <v>8309</v>
      </c>
    </row>
    <row r="540" spans="1:20" ht="43.2" x14ac:dyDescent="0.3">
      <c r="A540" s="1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 s="15">
        <f t="shared" si="34"/>
        <v>42503.794710648144</v>
      </c>
      <c r="K540">
        <v>1460574263</v>
      </c>
      <c r="L540" s="15">
        <f t="shared" si="35"/>
        <v>42473.794710648144</v>
      </c>
      <c r="M540" t="b">
        <v>0</v>
      </c>
      <c r="N540">
        <v>60</v>
      </c>
      <c r="O540" t="b">
        <v>1</v>
      </c>
      <c r="P540" t="s">
        <v>8269</v>
      </c>
      <c r="Q540">
        <f t="shared" si="32"/>
        <v>302</v>
      </c>
      <c r="R540">
        <f t="shared" si="33"/>
        <v>252.02</v>
      </c>
      <c r="S540" s="11" t="s">
        <v>8308</v>
      </c>
      <c r="T540" t="s">
        <v>8309</v>
      </c>
    </row>
    <row r="541" spans="1:20" ht="43.2" x14ac:dyDescent="0.3">
      <c r="A541" s="10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 s="15">
        <f t="shared" si="34"/>
        <v>42556.049849537041</v>
      </c>
      <c r="K541">
        <v>1465866707</v>
      </c>
      <c r="L541" s="15">
        <f>(((K541/60)/60)/24)+DATE(1970,1,1)</f>
        <v>42535.049849537041</v>
      </c>
      <c r="M541" t="b">
        <v>0</v>
      </c>
      <c r="N541">
        <v>20</v>
      </c>
      <c r="O541" t="b">
        <v>1</v>
      </c>
      <c r="P541" t="s">
        <v>8269</v>
      </c>
      <c r="Q541">
        <f t="shared" si="32"/>
        <v>101</v>
      </c>
      <c r="R541">
        <f t="shared" si="33"/>
        <v>25.16</v>
      </c>
      <c r="S541" s="11" t="s">
        <v>8308</v>
      </c>
      <c r="T541" t="s">
        <v>8309</v>
      </c>
    </row>
    <row r="542" spans="1:20" ht="57.6" x14ac:dyDescent="0.3">
      <c r="A542" s="10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 s="15">
        <f t="shared" si="34"/>
        <v>42039.817199074074</v>
      </c>
      <c r="K542">
        <v>1420486606</v>
      </c>
      <c r="L542" s="15">
        <f t="shared" ref="L542:L605" si="36">(((K542/60)/60)/24)+DATE(1970,1,1)</f>
        <v>42009.817199074074</v>
      </c>
      <c r="M542" t="b">
        <v>0</v>
      </c>
      <c r="N542">
        <v>1</v>
      </c>
      <c r="O542" t="b">
        <v>0</v>
      </c>
      <c r="P542" t="s">
        <v>8270</v>
      </c>
      <c r="Q542">
        <f t="shared" si="32"/>
        <v>0</v>
      </c>
      <c r="R542">
        <f t="shared" si="33"/>
        <v>1</v>
      </c>
      <c r="S542" s="11" t="s">
        <v>8325</v>
      </c>
      <c r="T542" t="s">
        <v>8326</v>
      </c>
    </row>
    <row r="543" spans="1:20" ht="43.2" x14ac:dyDescent="0.3">
      <c r="A543" s="10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 s="15">
        <f t="shared" si="34"/>
        <v>42306.046689814815</v>
      </c>
      <c r="K543">
        <v>1443488834</v>
      </c>
      <c r="L543" s="15">
        <f t="shared" si="36"/>
        <v>42276.046689814815</v>
      </c>
      <c r="M543" t="b">
        <v>0</v>
      </c>
      <c r="N543">
        <v>1</v>
      </c>
      <c r="O543" t="b">
        <v>0</v>
      </c>
      <c r="P543" t="s">
        <v>8270</v>
      </c>
      <c r="Q543">
        <f t="shared" si="32"/>
        <v>1</v>
      </c>
      <c r="R543">
        <f t="shared" si="33"/>
        <v>25</v>
      </c>
      <c r="S543" s="11" t="s">
        <v>8325</v>
      </c>
      <c r="T543" t="s">
        <v>8326</v>
      </c>
    </row>
    <row r="544" spans="1:20" ht="43.2" x14ac:dyDescent="0.3">
      <c r="A544" s="10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 s="15">
        <f t="shared" si="34"/>
        <v>42493.695787037039</v>
      </c>
      <c r="K544">
        <v>1457113316</v>
      </c>
      <c r="L544" s="15">
        <f t="shared" si="36"/>
        <v>42433.737453703703</v>
      </c>
      <c r="M544" t="b">
        <v>0</v>
      </c>
      <c r="N544">
        <v>1</v>
      </c>
      <c r="O544" t="b">
        <v>0</v>
      </c>
      <c r="P544" t="s">
        <v>8270</v>
      </c>
      <c r="Q544">
        <f t="shared" si="32"/>
        <v>0</v>
      </c>
      <c r="R544">
        <f t="shared" si="33"/>
        <v>1</v>
      </c>
      <c r="S544" s="11" t="s">
        <v>8325</v>
      </c>
      <c r="T544" t="s">
        <v>8326</v>
      </c>
    </row>
    <row r="545" spans="1:20" ht="43.2" x14ac:dyDescent="0.3">
      <c r="A545" s="10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 s="15">
        <f t="shared" si="34"/>
        <v>41944.092152777775</v>
      </c>
      <c r="K545">
        <v>1412215962</v>
      </c>
      <c r="L545" s="15">
        <f t="shared" si="36"/>
        <v>41914.092152777775</v>
      </c>
      <c r="M545" t="b">
        <v>0</v>
      </c>
      <c r="N545">
        <v>2</v>
      </c>
      <c r="O545" t="b">
        <v>0</v>
      </c>
      <c r="P545" t="s">
        <v>8270</v>
      </c>
      <c r="Q545">
        <f t="shared" si="32"/>
        <v>0</v>
      </c>
      <c r="R545">
        <f t="shared" si="33"/>
        <v>35</v>
      </c>
      <c r="S545" s="11" t="s">
        <v>8325</v>
      </c>
      <c r="T545" t="s">
        <v>8326</v>
      </c>
    </row>
    <row r="546" spans="1:20" ht="43.2" x14ac:dyDescent="0.3">
      <c r="A546" s="10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 s="15">
        <f t="shared" si="34"/>
        <v>42555.656944444447</v>
      </c>
      <c r="K546">
        <v>1465055160</v>
      </c>
      <c r="L546" s="15">
        <f t="shared" si="36"/>
        <v>42525.656944444447</v>
      </c>
      <c r="M546" t="b">
        <v>0</v>
      </c>
      <c r="N546">
        <v>2</v>
      </c>
      <c r="O546" t="b">
        <v>0</v>
      </c>
      <c r="P546" t="s">
        <v>8270</v>
      </c>
      <c r="Q546">
        <f t="shared" si="32"/>
        <v>1</v>
      </c>
      <c r="R546">
        <f t="shared" si="33"/>
        <v>3</v>
      </c>
      <c r="S546" s="11" t="s">
        <v>8325</v>
      </c>
      <c r="T546" t="s">
        <v>8326</v>
      </c>
    </row>
    <row r="547" spans="1:20" ht="43.2" x14ac:dyDescent="0.3">
      <c r="A547" s="10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 s="15">
        <f t="shared" si="34"/>
        <v>42323.634131944447</v>
      </c>
      <c r="K547">
        <v>1444140789</v>
      </c>
      <c r="L547" s="15">
        <f t="shared" si="36"/>
        <v>42283.592465277776</v>
      </c>
      <c r="M547" t="b">
        <v>0</v>
      </c>
      <c r="N547">
        <v>34</v>
      </c>
      <c r="O547" t="b">
        <v>0</v>
      </c>
      <c r="P547" t="s">
        <v>8270</v>
      </c>
      <c r="Q547">
        <f t="shared" si="32"/>
        <v>27</v>
      </c>
      <c r="R547">
        <f t="shared" si="33"/>
        <v>402.71</v>
      </c>
      <c r="S547" s="11" t="s">
        <v>8325</v>
      </c>
      <c r="T547" t="s">
        <v>8326</v>
      </c>
    </row>
    <row r="548" spans="1:20" ht="43.2" x14ac:dyDescent="0.3">
      <c r="A548" s="10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 s="15">
        <f t="shared" si="34"/>
        <v>42294.667997685188</v>
      </c>
      <c r="K548">
        <v>1441209715</v>
      </c>
      <c r="L548" s="15">
        <f t="shared" si="36"/>
        <v>42249.667997685188</v>
      </c>
      <c r="M548" t="b">
        <v>0</v>
      </c>
      <c r="N548">
        <v>2</v>
      </c>
      <c r="O548" t="b">
        <v>0</v>
      </c>
      <c r="P548" t="s">
        <v>8270</v>
      </c>
      <c r="Q548">
        <f t="shared" si="32"/>
        <v>0</v>
      </c>
      <c r="R548">
        <f t="shared" si="33"/>
        <v>26</v>
      </c>
      <c r="S548" s="11" t="s">
        <v>8325</v>
      </c>
      <c r="T548" t="s">
        <v>8326</v>
      </c>
    </row>
    <row r="549" spans="1:20" ht="57.6" x14ac:dyDescent="0.3">
      <c r="A549" s="10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 s="15">
        <f t="shared" si="34"/>
        <v>42410.696342592593</v>
      </c>
      <c r="K549">
        <v>1452530564</v>
      </c>
      <c r="L549" s="15">
        <f t="shared" si="36"/>
        <v>42380.696342592593</v>
      </c>
      <c r="M549" t="b">
        <v>0</v>
      </c>
      <c r="N549">
        <v>0</v>
      </c>
      <c r="O549" t="b">
        <v>0</v>
      </c>
      <c r="P549" t="s">
        <v>8270</v>
      </c>
      <c r="Q549">
        <f t="shared" si="32"/>
        <v>0</v>
      </c>
      <c r="R549">
        <f t="shared" si="33"/>
        <v>0</v>
      </c>
      <c r="S549" s="11" t="s">
        <v>8325</v>
      </c>
      <c r="T549" t="s">
        <v>8326</v>
      </c>
    </row>
    <row r="550" spans="1:20" ht="43.2" x14ac:dyDescent="0.3">
      <c r="A550" s="1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 s="15">
        <f t="shared" si="34"/>
        <v>42306.903333333335</v>
      </c>
      <c r="K550">
        <v>1443562848</v>
      </c>
      <c r="L550" s="15">
        <f t="shared" si="36"/>
        <v>42276.903333333335</v>
      </c>
      <c r="M550" t="b">
        <v>0</v>
      </c>
      <c r="N550">
        <v>1</v>
      </c>
      <c r="O550" t="b">
        <v>0</v>
      </c>
      <c r="P550" t="s">
        <v>8270</v>
      </c>
      <c r="Q550">
        <f t="shared" si="32"/>
        <v>0</v>
      </c>
      <c r="R550">
        <f t="shared" si="33"/>
        <v>9</v>
      </c>
      <c r="S550" s="11" t="s">
        <v>8325</v>
      </c>
      <c r="T550" t="s">
        <v>8326</v>
      </c>
    </row>
    <row r="551" spans="1:20" ht="57.6" x14ac:dyDescent="0.3">
      <c r="A551" s="10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 s="15">
        <f t="shared" si="34"/>
        <v>42193.636828703704</v>
      </c>
      <c r="K551">
        <v>1433776622</v>
      </c>
      <c r="L551" s="15">
        <f t="shared" si="36"/>
        <v>42163.636828703704</v>
      </c>
      <c r="M551" t="b">
        <v>0</v>
      </c>
      <c r="N551">
        <v>8</v>
      </c>
      <c r="O551" t="b">
        <v>0</v>
      </c>
      <c r="P551" t="s">
        <v>8270</v>
      </c>
      <c r="Q551">
        <f t="shared" si="32"/>
        <v>3</v>
      </c>
      <c r="R551">
        <f t="shared" si="33"/>
        <v>8.5</v>
      </c>
      <c r="S551" s="11" t="s">
        <v>8325</v>
      </c>
      <c r="T551" t="s">
        <v>8326</v>
      </c>
    </row>
    <row r="552" spans="1:20" ht="43.2" x14ac:dyDescent="0.3">
      <c r="A552" s="10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 s="15">
        <f t="shared" si="34"/>
        <v>42766.208333333328</v>
      </c>
      <c r="K552">
        <v>1484756245</v>
      </c>
      <c r="L552" s="15">
        <f t="shared" si="36"/>
        <v>42753.678761574076</v>
      </c>
      <c r="M552" t="b">
        <v>0</v>
      </c>
      <c r="N552">
        <v>4</v>
      </c>
      <c r="O552" t="b">
        <v>0</v>
      </c>
      <c r="P552" t="s">
        <v>8270</v>
      </c>
      <c r="Q552">
        <f t="shared" si="32"/>
        <v>1</v>
      </c>
      <c r="R552">
        <f t="shared" si="33"/>
        <v>8.75</v>
      </c>
      <c r="S552" s="11" t="s">
        <v>8325</v>
      </c>
      <c r="T552" t="s">
        <v>8326</v>
      </c>
    </row>
    <row r="553" spans="1:20" ht="43.2" x14ac:dyDescent="0.3">
      <c r="A553" s="10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 s="15">
        <f t="shared" si="34"/>
        <v>42217.745138888888</v>
      </c>
      <c r="K553">
        <v>1434609424</v>
      </c>
      <c r="L553" s="15">
        <f t="shared" si="36"/>
        <v>42173.275740740741</v>
      </c>
      <c r="M553" t="b">
        <v>0</v>
      </c>
      <c r="N553">
        <v>28</v>
      </c>
      <c r="O553" t="b">
        <v>0</v>
      </c>
      <c r="P553" t="s">
        <v>8270</v>
      </c>
      <c r="Q553">
        <f t="shared" si="32"/>
        <v>5</v>
      </c>
      <c r="R553">
        <f t="shared" si="33"/>
        <v>135.04</v>
      </c>
      <c r="S553" s="11" t="s">
        <v>8325</v>
      </c>
      <c r="T553" t="s">
        <v>8326</v>
      </c>
    </row>
    <row r="554" spans="1:20" ht="43.2" x14ac:dyDescent="0.3">
      <c r="A554" s="10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 s="15">
        <f t="shared" si="34"/>
        <v>42378.616851851853</v>
      </c>
      <c r="K554">
        <v>1447166896</v>
      </c>
      <c r="L554" s="15">
        <f t="shared" si="36"/>
        <v>42318.616851851853</v>
      </c>
      <c r="M554" t="b">
        <v>0</v>
      </c>
      <c r="N554">
        <v>0</v>
      </c>
      <c r="O554" t="b">
        <v>0</v>
      </c>
      <c r="P554" t="s">
        <v>8270</v>
      </c>
      <c r="Q554">
        <f t="shared" si="32"/>
        <v>0</v>
      </c>
      <c r="R554">
        <f t="shared" si="33"/>
        <v>0</v>
      </c>
      <c r="S554" s="11" t="s">
        <v>8325</v>
      </c>
      <c r="T554" t="s">
        <v>8326</v>
      </c>
    </row>
    <row r="555" spans="1:20" ht="43.2" x14ac:dyDescent="0.3">
      <c r="A555" s="10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 s="15">
        <f t="shared" si="34"/>
        <v>41957.761469907404</v>
      </c>
      <c r="K555">
        <v>1413393391</v>
      </c>
      <c r="L555" s="15">
        <f t="shared" si="36"/>
        <v>41927.71980324074</v>
      </c>
      <c r="M555" t="b">
        <v>0</v>
      </c>
      <c r="N555">
        <v>6</v>
      </c>
      <c r="O555" t="b">
        <v>0</v>
      </c>
      <c r="P555" t="s">
        <v>8270</v>
      </c>
      <c r="Q555">
        <f t="shared" si="32"/>
        <v>0</v>
      </c>
      <c r="R555">
        <f t="shared" si="33"/>
        <v>20.5</v>
      </c>
      <c r="S555" s="11" t="s">
        <v>8325</v>
      </c>
      <c r="T555" t="s">
        <v>8326</v>
      </c>
    </row>
    <row r="556" spans="1:20" ht="43.2" x14ac:dyDescent="0.3">
      <c r="A556" s="10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 s="15">
        <f t="shared" si="34"/>
        <v>41931.684861111113</v>
      </c>
      <c r="K556">
        <v>1411143972</v>
      </c>
      <c r="L556" s="15">
        <f t="shared" si="36"/>
        <v>41901.684861111113</v>
      </c>
      <c r="M556" t="b">
        <v>0</v>
      </c>
      <c r="N556">
        <v>22</v>
      </c>
      <c r="O556" t="b">
        <v>0</v>
      </c>
      <c r="P556" t="s">
        <v>8270</v>
      </c>
      <c r="Q556">
        <f t="shared" si="32"/>
        <v>37</v>
      </c>
      <c r="R556">
        <f t="shared" si="33"/>
        <v>64.36</v>
      </c>
      <c r="S556" s="11" t="s">
        <v>8325</v>
      </c>
      <c r="T556" t="s">
        <v>8326</v>
      </c>
    </row>
    <row r="557" spans="1:20" ht="43.2" x14ac:dyDescent="0.3">
      <c r="A557" s="10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 s="15">
        <f t="shared" si="34"/>
        <v>42533.353506944448</v>
      </c>
      <c r="K557">
        <v>1463128143</v>
      </c>
      <c r="L557" s="15">
        <f t="shared" si="36"/>
        <v>42503.353506944448</v>
      </c>
      <c r="M557" t="b">
        <v>0</v>
      </c>
      <c r="N557">
        <v>0</v>
      </c>
      <c r="O557" t="b">
        <v>0</v>
      </c>
      <c r="P557" t="s">
        <v>8270</v>
      </c>
      <c r="Q557">
        <f t="shared" si="32"/>
        <v>0</v>
      </c>
      <c r="R557">
        <f t="shared" si="33"/>
        <v>0</v>
      </c>
      <c r="S557" s="11" t="s">
        <v>8325</v>
      </c>
      <c r="T557" t="s">
        <v>8326</v>
      </c>
    </row>
    <row r="558" spans="1:20" ht="28.8" x14ac:dyDescent="0.3">
      <c r="A558" s="10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 s="15">
        <f t="shared" si="34"/>
        <v>42375.860150462962</v>
      </c>
      <c r="K558">
        <v>1449520717</v>
      </c>
      <c r="L558" s="15">
        <f t="shared" si="36"/>
        <v>42345.860150462962</v>
      </c>
      <c r="M558" t="b">
        <v>0</v>
      </c>
      <c r="N558">
        <v>1</v>
      </c>
      <c r="O558" t="b">
        <v>0</v>
      </c>
      <c r="P558" t="s">
        <v>8270</v>
      </c>
      <c r="Q558">
        <f t="shared" si="32"/>
        <v>3</v>
      </c>
      <c r="R558">
        <f t="shared" si="33"/>
        <v>200</v>
      </c>
      <c r="S558" s="11" t="s">
        <v>8325</v>
      </c>
      <c r="T558" t="s">
        <v>8326</v>
      </c>
    </row>
    <row r="559" spans="1:20" ht="43.2" x14ac:dyDescent="0.3">
      <c r="A559" s="10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 s="15">
        <f t="shared" si="34"/>
        <v>42706.983831018515</v>
      </c>
      <c r="K559">
        <v>1478126203</v>
      </c>
      <c r="L559" s="15">
        <f t="shared" si="36"/>
        <v>42676.942164351851</v>
      </c>
      <c r="M559" t="b">
        <v>0</v>
      </c>
      <c r="N559">
        <v>20</v>
      </c>
      <c r="O559" t="b">
        <v>0</v>
      </c>
      <c r="P559" t="s">
        <v>8270</v>
      </c>
      <c r="Q559">
        <f t="shared" si="32"/>
        <v>1</v>
      </c>
      <c r="R559">
        <f t="shared" si="33"/>
        <v>68.3</v>
      </c>
      <c r="S559" s="11" t="s">
        <v>8325</v>
      </c>
      <c r="T559" t="s">
        <v>8326</v>
      </c>
    </row>
    <row r="560" spans="1:20" ht="43.2" x14ac:dyDescent="0.3">
      <c r="A560" s="1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 s="15">
        <f t="shared" si="34"/>
        <v>42087.841493055559</v>
      </c>
      <c r="K560">
        <v>1424639505</v>
      </c>
      <c r="L560" s="15">
        <f t="shared" si="36"/>
        <v>42057.883159722223</v>
      </c>
      <c r="M560" t="b">
        <v>0</v>
      </c>
      <c r="N560">
        <v>0</v>
      </c>
      <c r="O560" t="b">
        <v>0</v>
      </c>
      <c r="P560" t="s">
        <v>8270</v>
      </c>
      <c r="Q560">
        <f t="shared" si="32"/>
        <v>0</v>
      </c>
      <c r="R560">
        <f t="shared" si="33"/>
        <v>0</v>
      </c>
      <c r="S560" s="11" t="s">
        <v>8325</v>
      </c>
      <c r="T560" t="s">
        <v>8326</v>
      </c>
    </row>
    <row r="561" spans="1:20" ht="43.2" x14ac:dyDescent="0.3">
      <c r="A561" s="10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 s="15">
        <f t="shared" si="34"/>
        <v>42351.283101851848</v>
      </c>
      <c r="K561">
        <v>1447397260</v>
      </c>
      <c r="L561" s="15">
        <f t="shared" si="36"/>
        <v>42321.283101851848</v>
      </c>
      <c r="M561" t="b">
        <v>0</v>
      </c>
      <c r="N561">
        <v>1</v>
      </c>
      <c r="O561" t="b">
        <v>0</v>
      </c>
      <c r="P561" t="s">
        <v>8270</v>
      </c>
      <c r="Q561">
        <f t="shared" si="32"/>
        <v>0</v>
      </c>
      <c r="R561">
        <f t="shared" si="33"/>
        <v>50</v>
      </c>
      <c r="S561" s="11" t="s">
        <v>8325</v>
      </c>
      <c r="T561" t="s">
        <v>8326</v>
      </c>
    </row>
    <row r="562" spans="1:20" ht="43.2" x14ac:dyDescent="0.3">
      <c r="A562" s="10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 s="15">
        <f t="shared" si="34"/>
        <v>41990.771354166667</v>
      </c>
      <c r="K562">
        <v>1416249045</v>
      </c>
      <c r="L562" s="15">
        <f t="shared" si="36"/>
        <v>41960.771354166667</v>
      </c>
      <c r="M562" t="b">
        <v>0</v>
      </c>
      <c r="N562">
        <v>3</v>
      </c>
      <c r="O562" t="b">
        <v>0</v>
      </c>
      <c r="P562" t="s">
        <v>8270</v>
      </c>
      <c r="Q562">
        <f t="shared" si="32"/>
        <v>0</v>
      </c>
      <c r="R562">
        <f t="shared" si="33"/>
        <v>4</v>
      </c>
      <c r="S562" s="11" t="s">
        <v>8325</v>
      </c>
      <c r="T562" t="s">
        <v>8326</v>
      </c>
    </row>
    <row r="563" spans="1:20" ht="43.2" x14ac:dyDescent="0.3">
      <c r="A563" s="10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 s="15">
        <f t="shared" si="34"/>
        <v>42303.658715277779</v>
      </c>
      <c r="K563">
        <v>1442850513</v>
      </c>
      <c r="L563" s="15">
        <f t="shared" si="36"/>
        <v>42268.658715277779</v>
      </c>
      <c r="M563" t="b">
        <v>0</v>
      </c>
      <c r="N563">
        <v>2</v>
      </c>
      <c r="O563" t="b">
        <v>0</v>
      </c>
      <c r="P563" t="s">
        <v>8270</v>
      </c>
      <c r="Q563">
        <f t="shared" si="32"/>
        <v>0</v>
      </c>
      <c r="R563">
        <f t="shared" si="33"/>
        <v>27.5</v>
      </c>
      <c r="S563" s="11" t="s">
        <v>8325</v>
      </c>
      <c r="T563" t="s">
        <v>8326</v>
      </c>
    </row>
    <row r="564" spans="1:20" ht="43.2" x14ac:dyDescent="0.3">
      <c r="A564" s="10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 s="15">
        <f t="shared" si="34"/>
        <v>42722.389062500006</v>
      </c>
      <c r="K564">
        <v>1479460815</v>
      </c>
      <c r="L564" s="15">
        <f t="shared" si="36"/>
        <v>42692.389062500006</v>
      </c>
      <c r="M564" t="b">
        <v>0</v>
      </c>
      <c r="N564">
        <v>0</v>
      </c>
      <c r="O564" t="b">
        <v>0</v>
      </c>
      <c r="P564" t="s">
        <v>8270</v>
      </c>
      <c r="Q564">
        <f t="shared" si="32"/>
        <v>0</v>
      </c>
      <c r="R564">
        <f t="shared" si="33"/>
        <v>0</v>
      </c>
      <c r="S564" s="11" t="s">
        <v>8325</v>
      </c>
      <c r="T564" t="s">
        <v>8326</v>
      </c>
    </row>
    <row r="565" spans="1:20" ht="43.2" x14ac:dyDescent="0.3">
      <c r="A565" s="10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 s="15">
        <f t="shared" si="34"/>
        <v>42052.069988425923</v>
      </c>
      <c r="K565">
        <v>1421545247</v>
      </c>
      <c r="L565" s="15">
        <f t="shared" si="36"/>
        <v>42022.069988425923</v>
      </c>
      <c r="M565" t="b">
        <v>0</v>
      </c>
      <c r="N565">
        <v>2</v>
      </c>
      <c r="O565" t="b">
        <v>0</v>
      </c>
      <c r="P565" t="s">
        <v>8270</v>
      </c>
      <c r="Q565">
        <f t="shared" si="32"/>
        <v>0</v>
      </c>
      <c r="R565">
        <f t="shared" si="33"/>
        <v>34</v>
      </c>
      <c r="S565" s="11" t="s">
        <v>8325</v>
      </c>
      <c r="T565" t="s">
        <v>8326</v>
      </c>
    </row>
    <row r="566" spans="1:20" ht="57.6" x14ac:dyDescent="0.3">
      <c r="A566" s="10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 s="15">
        <f t="shared" si="34"/>
        <v>42441.942997685182</v>
      </c>
      <c r="K566">
        <v>1455230275</v>
      </c>
      <c r="L566" s="15">
        <f t="shared" si="36"/>
        <v>42411.942997685182</v>
      </c>
      <c r="M566" t="b">
        <v>0</v>
      </c>
      <c r="N566">
        <v>1</v>
      </c>
      <c r="O566" t="b">
        <v>0</v>
      </c>
      <c r="P566" t="s">
        <v>8270</v>
      </c>
      <c r="Q566">
        <f t="shared" si="32"/>
        <v>0</v>
      </c>
      <c r="R566">
        <f t="shared" si="33"/>
        <v>1</v>
      </c>
      <c r="S566" s="11" t="s">
        <v>8325</v>
      </c>
      <c r="T566" t="s">
        <v>8326</v>
      </c>
    </row>
    <row r="567" spans="1:20" ht="43.2" x14ac:dyDescent="0.3">
      <c r="A567" s="10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 s="15">
        <f t="shared" si="34"/>
        <v>42195.785289351858</v>
      </c>
      <c r="K567">
        <v>1433962249</v>
      </c>
      <c r="L567" s="15">
        <f t="shared" si="36"/>
        <v>42165.785289351858</v>
      </c>
      <c r="M567" t="b">
        <v>0</v>
      </c>
      <c r="N567">
        <v>0</v>
      </c>
      <c r="O567" t="b">
        <v>0</v>
      </c>
      <c r="P567" t="s">
        <v>8270</v>
      </c>
      <c r="Q567">
        <f t="shared" si="32"/>
        <v>0</v>
      </c>
      <c r="R567">
        <f t="shared" si="33"/>
        <v>0</v>
      </c>
      <c r="S567" s="11" t="s">
        <v>8325</v>
      </c>
      <c r="T567" t="s">
        <v>8326</v>
      </c>
    </row>
    <row r="568" spans="1:20" ht="43.2" x14ac:dyDescent="0.3">
      <c r="A568" s="10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 s="15">
        <f t="shared" si="34"/>
        <v>42565.68440972222</v>
      </c>
      <c r="K568">
        <v>1465921533</v>
      </c>
      <c r="L568" s="15">
        <f t="shared" si="36"/>
        <v>42535.68440972222</v>
      </c>
      <c r="M568" t="b">
        <v>0</v>
      </c>
      <c r="N568">
        <v>1</v>
      </c>
      <c r="O568" t="b">
        <v>0</v>
      </c>
      <c r="P568" t="s">
        <v>8270</v>
      </c>
      <c r="Q568">
        <f t="shared" si="32"/>
        <v>0</v>
      </c>
      <c r="R568">
        <f t="shared" si="33"/>
        <v>1</v>
      </c>
      <c r="S568" s="11" t="s">
        <v>8325</v>
      </c>
      <c r="T568" t="s">
        <v>8326</v>
      </c>
    </row>
    <row r="569" spans="1:20" ht="43.2" x14ac:dyDescent="0.3">
      <c r="A569" s="10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 s="15">
        <f t="shared" si="34"/>
        <v>42005.842523148152</v>
      </c>
      <c r="K569">
        <v>1417551194</v>
      </c>
      <c r="L569" s="15">
        <f t="shared" si="36"/>
        <v>41975.842523148152</v>
      </c>
      <c r="M569" t="b">
        <v>0</v>
      </c>
      <c r="N569">
        <v>0</v>
      </c>
      <c r="O569" t="b">
        <v>0</v>
      </c>
      <c r="P569" t="s">
        <v>8270</v>
      </c>
      <c r="Q569">
        <f t="shared" si="32"/>
        <v>0</v>
      </c>
      <c r="R569">
        <f t="shared" si="33"/>
        <v>0</v>
      </c>
      <c r="S569" s="11" t="s">
        <v>8325</v>
      </c>
      <c r="T569" t="s">
        <v>8326</v>
      </c>
    </row>
    <row r="570" spans="1:20" ht="57.6" x14ac:dyDescent="0.3">
      <c r="A570" s="1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 s="15">
        <f t="shared" si="34"/>
        <v>42385.458333333328</v>
      </c>
      <c r="K570">
        <v>1449785223</v>
      </c>
      <c r="L570" s="15">
        <f t="shared" si="36"/>
        <v>42348.9215625</v>
      </c>
      <c r="M570" t="b">
        <v>0</v>
      </c>
      <c r="N570">
        <v>5</v>
      </c>
      <c r="O570" t="b">
        <v>0</v>
      </c>
      <c r="P570" t="s">
        <v>8270</v>
      </c>
      <c r="Q570">
        <f t="shared" si="32"/>
        <v>1</v>
      </c>
      <c r="R570">
        <f t="shared" si="33"/>
        <v>49</v>
      </c>
      <c r="S570" s="11" t="s">
        <v>8325</v>
      </c>
      <c r="T570" t="s">
        <v>8326</v>
      </c>
    </row>
    <row r="571" spans="1:20" ht="43.2" x14ac:dyDescent="0.3">
      <c r="A571" s="10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 s="15">
        <f t="shared" si="34"/>
        <v>42370.847361111111</v>
      </c>
      <c r="K571">
        <v>1449087612</v>
      </c>
      <c r="L571" s="15">
        <f t="shared" si="36"/>
        <v>42340.847361111111</v>
      </c>
      <c r="M571" t="b">
        <v>0</v>
      </c>
      <c r="N571">
        <v>1</v>
      </c>
      <c r="O571" t="b">
        <v>0</v>
      </c>
      <c r="P571" t="s">
        <v>8270</v>
      </c>
      <c r="Q571">
        <f t="shared" si="32"/>
        <v>1</v>
      </c>
      <c r="R571">
        <f t="shared" si="33"/>
        <v>20</v>
      </c>
      <c r="S571" s="11" t="s">
        <v>8325</v>
      </c>
      <c r="T571" t="s">
        <v>8326</v>
      </c>
    </row>
    <row r="572" spans="1:20" ht="28.8" x14ac:dyDescent="0.3">
      <c r="A572" s="10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 s="15">
        <f t="shared" si="34"/>
        <v>42418.798252314817</v>
      </c>
      <c r="K572">
        <v>1453230569</v>
      </c>
      <c r="L572" s="15">
        <f t="shared" si="36"/>
        <v>42388.798252314817</v>
      </c>
      <c r="M572" t="b">
        <v>0</v>
      </c>
      <c r="N572">
        <v>1</v>
      </c>
      <c r="O572" t="b">
        <v>0</v>
      </c>
      <c r="P572" t="s">
        <v>8270</v>
      </c>
      <c r="Q572">
        <f t="shared" si="32"/>
        <v>0</v>
      </c>
      <c r="R572">
        <f t="shared" si="33"/>
        <v>142</v>
      </c>
      <c r="S572" s="11" t="s">
        <v>8325</v>
      </c>
      <c r="T572" t="s">
        <v>8326</v>
      </c>
    </row>
    <row r="573" spans="1:20" ht="43.2" x14ac:dyDescent="0.3">
      <c r="A573" s="10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 s="15">
        <f t="shared" si="34"/>
        <v>42212.165972222225</v>
      </c>
      <c r="K573">
        <v>1436297723</v>
      </c>
      <c r="L573" s="15">
        <f t="shared" si="36"/>
        <v>42192.816238425927</v>
      </c>
      <c r="M573" t="b">
        <v>0</v>
      </c>
      <c r="N573">
        <v>2</v>
      </c>
      <c r="O573" t="b">
        <v>0</v>
      </c>
      <c r="P573" t="s">
        <v>8270</v>
      </c>
      <c r="Q573">
        <f t="shared" si="32"/>
        <v>0</v>
      </c>
      <c r="R573">
        <f t="shared" si="33"/>
        <v>53</v>
      </c>
      <c r="S573" s="11" t="s">
        <v>8325</v>
      </c>
      <c r="T573" t="s">
        <v>8326</v>
      </c>
    </row>
    <row r="574" spans="1:20" ht="43.2" x14ac:dyDescent="0.3">
      <c r="A574" s="10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 s="15">
        <f t="shared" si="34"/>
        <v>42312.757962962962</v>
      </c>
      <c r="K574">
        <v>1444065088</v>
      </c>
      <c r="L574" s="15">
        <f t="shared" si="36"/>
        <v>42282.71629629629</v>
      </c>
      <c r="M574" t="b">
        <v>0</v>
      </c>
      <c r="N574">
        <v>0</v>
      </c>
      <c r="O574" t="b">
        <v>0</v>
      </c>
      <c r="P574" t="s">
        <v>8270</v>
      </c>
      <c r="Q574">
        <f t="shared" si="32"/>
        <v>0</v>
      </c>
      <c r="R574">
        <f t="shared" si="33"/>
        <v>0</v>
      </c>
      <c r="S574" s="11" t="s">
        <v>8325</v>
      </c>
      <c r="T574" t="s">
        <v>8326</v>
      </c>
    </row>
    <row r="575" spans="1:20" ht="57.6" x14ac:dyDescent="0.3">
      <c r="A575" s="10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 s="15">
        <f t="shared" si="34"/>
        <v>42022.05</v>
      </c>
      <c r="K575">
        <v>1416445931</v>
      </c>
      <c r="L575" s="15">
        <f t="shared" si="36"/>
        <v>41963.050127314811</v>
      </c>
      <c r="M575" t="b">
        <v>0</v>
      </c>
      <c r="N575">
        <v>9</v>
      </c>
      <c r="O575" t="b">
        <v>0</v>
      </c>
      <c r="P575" t="s">
        <v>8270</v>
      </c>
      <c r="Q575">
        <f t="shared" si="32"/>
        <v>0</v>
      </c>
      <c r="R575">
        <f t="shared" si="33"/>
        <v>38.44</v>
      </c>
      <c r="S575" s="11" t="s">
        <v>8325</v>
      </c>
      <c r="T575" t="s">
        <v>8326</v>
      </c>
    </row>
    <row r="576" spans="1:20" ht="43.2" x14ac:dyDescent="0.3">
      <c r="A576" s="10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 s="15">
        <f t="shared" si="34"/>
        <v>42662.443368055552</v>
      </c>
      <c r="K576">
        <v>1474281507</v>
      </c>
      <c r="L576" s="15">
        <f t="shared" si="36"/>
        <v>42632.443368055552</v>
      </c>
      <c r="M576" t="b">
        <v>0</v>
      </c>
      <c r="N576">
        <v>4</v>
      </c>
      <c r="O576" t="b">
        <v>0</v>
      </c>
      <c r="P576" t="s">
        <v>8270</v>
      </c>
      <c r="Q576">
        <f t="shared" si="32"/>
        <v>1</v>
      </c>
      <c r="R576">
        <f t="shared" si="33"/>
        <v>20</v>
      </c>
      <c r="S576" s="11" t="s">
        <v>8325</v>
      </c>
      <c r="T576" t="s">
        <v>8326</v>
      </c>
    </row>
    <row r="577" spans="1:20" ht="57.6" x14ac:dyDescent="0.3">
      <c r="A577" s="10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 s="15">
        <f t="shared" si="34"/>
        <v>42168.692627314813</v>
      </c>
      <c r="K577">
        <v>1431621443</v>
      </c>
      <c r="L577" s="15">
        <f t="shared" si="36"/>
        <v>42138.692627314813</v>
      </c>
      <c r="M577" t="b">
        <v>0</v>
      </c>
      <c r="N577">
        <v>4</v>
      </c>
      <c r="O577" t="b">
        <v>0</v>
      </c>
      <c r="P577" t="s">
        <v>8270</v>
      </c>
      <c r="Q577">
        <f t="shared" si="32"/>
        <v>0</v>
      </c>
      <c r="R577">
        <f t="shared" si="33"/>
        <v>64.75</v>
      </c>
      <c r="S577" s="11" t="s">
        <v>8325</v>
      </c>
      <c r="T577" t="s">
        <v>8326</v>
      </c>
    </row>
    <row r="578" spans="1:20" ht="43.2" x14ac:dyDescent="0.3">
      <c r="A578" s="10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 s="15">
        <f t="shared" si="34"/>
        <v>42091.43</v>
      </c>
      <c r="K578">
        <v>1422357552</v>
      </c>
      <c r="L578" s="15">
        <f t="shared" si="36"/>
        <v>42031.471666666665</v>
      </c>
      <c r="M578" t="b">
        <v>0</v>
      </c>
      <c r="N578">
        <v>1</v>
      </c>
      <c r="O578" t="b">
        <v>0</v>
      </c>
      <c r="P578" t="s">
        <v>8270</v>
      </c>
      <c r="Q578">
        <f t="shared" ref="Q578:Q641" si="37">ROUND(E578/D578*100,0)</f>
        <v>0</v>
      </c>
      <c r="R578">
        <f t="shared" ref="R578:R641" si="38">IFERROR(ROUND(E578/N578,2),0)</f>
        <v>1</v>
      </c>
      <c r="S578" s="11" t="s">
        <v>8325</v>
      </c>
      <c r="T578" t="s">
        <v>8326</v>
      </c>
    </row>
    <row r="579" spans="1:20" ht="43.2" x14ac:dyDescent="0.3">
      <c r="A579" s="10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 s="15">
        <f t="shared" ref="J579:J642" si="39">(((I579/60)/60)/24)+DATE(1970,1,1)</f>
        <v>42510.589143518519</v>
      </c>
      <c r="K579">
        <v>1458569302</v>
      </c>
      <c r="L579" s="15">
        <f t="shared" si="36"/>
        <v>42450.589143518519</v>
      </c>
      <c r="M579" t="b">
        <v>0</v>
      </c>
      <c r="N579">
        <v>1</v>
      </c>
      <c r="O579" t="b">
        <v>0</v>
      </c>
      <c r="P579" t="s">
        <v>8270</v>
      </c>
      <c r="Q579">
        <f t="shared" si="37"/>
        <v>0</v>
      </c>
      <c r="R579">
        <f t="shared" si="38"/>
        <v>10</v>
      </c>
      <c r="S579" s="11" t="s">
        <v>8325</v>
      </c>
      <c r="T579" t="s">
        <v>8326</v>
      </c>
    </row>
    <row r="580" spans="1:20" ht="28.8" x14ac:dyDescent="0.3">
      <c r="A580" s="1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 s="15">
        <f t="shared" si="39"/>
        <v>42254.578622685185</v>
      </c>
      <c r="K580">
        <v>1439560393</v>
      </c>
      <c r="L580" s="15">
        <f t="shared" si="36"/>
        <v>42230.578622685185</v>
      </c>
      <c r="M580" t="b">
        <v>0</v>
      </c>
      <c r="N580">
        <v>7</v>
      </c>
      <c r="O580" t="b">
        <v>0</v>
      </c>
      <c r="P580" t="s">
        <v>8270</v>
      </c>
      <c r="Q580">
        <f t="shared" si="37"/>
        <v>0</v>
      </c>
      <c r="R580">
        <f t="shared" si="38"/>
        <v>2</v>
      </c>
      <c r="S580" s="11" t="s">
        <v>8325</v>
      </c>
      <c r="T580" t="s">
        <v>8326</v>
      </c>
    </row>
    <row r="581" spans="1:20" ht="28.8" x14ac:dyDescent="0.3">
      <c r="A581" s="10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 s="15">
        <f t="shared" si="39"/>
        <v>41998.852118055554</v>
      </c>
      <c r="K581">
        <v>1416947223</v>
      </c>
      <c r="L581" s="15">
        <f t="shared" si="36"/>
        <v>41968.852118055554</v>
      </c>
      <c r="M581" t="b">
        <v>0</v>
      </c>
      <c r="N581">
        <v>5</v>
      </c>
      <c r="O581" t="b">
        <v>0</v>
      </c>
      <c r="P581" t="s">
        <v>8270</v>
      </c>
      <c r="Q581">
        <f t="shared" si="37"/>
        <v>1</v>
      </c>
      <c r="R581">
        <f t="shared" si="38"/>
        <v>35</v>
      </c>
      <c r="S581" s="11" t="s">
        <v>8325</v>
      </c>
      <c r="T581" t="s">
        <v>8326</v>
      </c>
    </row>
    <row r="582" spans="1:20" ht="43.2" x14ac:dyDescent="0.3">
      <c r="A582" s="10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 s="15">
        <f t="shared" si="39"/>
        <v>42635.908182870371</v>
      </c>
      <c r="K582">
        <v>1471988867</v>
      </c>
      <c r="L582" s="15">
        <f t="shared" si="36"/>
        <v>42605.908182870371</v>
      </c>
      <c r="M582" t="b">
        <v>0</v>
      </c>
      <c r="N582">
        <v>1</v>
      </c>
      <c r="O582" t="b">
        <v>0</v>
      </c>
      <c r="P582" t="s">
        <v>8270</v>
      </c>
      <c r="Q582">
        <f t="shared" si="37"/>
        <v>0</v>
      </c>
      <c r="R582">
        <f t="shared" si="38"/>
        <v>1</v>
      </c>
      <c r="S582" s="11" t="s">
        <v>8325</v>
      </c>
      <c r="T582" t="s">
        <v>8326</v>
      </c>
    </row>
    <row r="583" spans="1:20" ht="43.2" x14ac:dyDescent="0.3">
      <c r="A583" s="10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 s="15">
        <f t="shared" si="39"/>
        <v>42218.012777777782</v>
      </c>
      <c r="K583">
        <v>1435882704</v>
      </c>
      <c r="L583" s="15">
        <f t="shared" si="36"/>
        <v>42188.012777777782</v>
      </c>
      <c r="M583" t="b">
        <v>0</v>
      </c>
      <c r="N583">
        <v>0</v>
      </c>
      <c r="O583" t="b">
        <v>0</v>
      </c>
      <c r="P583" t="s">
        <v>8270</v>
      </c>
      <c r="Q583">
        <f t="shared" si="37"/>
        <v>0</v>
      </c>
      <c r="R583">
        <f t="shared" si="38"/>
        <v>0</v>
      </c>
      <c r="S583" s="11" t="s">
        <v>8325</v>
      </c>
      <c r="T583" t="s">
        <v>8326</v>
      </c>
    </row>
    <row r="584" spans="1:20" ht="43.2" x14ac:dyDescent="0.3">
      <c r="A584" s="10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 s="15">
        <f t="shared" si="39"/>
        <v>42078.75</v>
      </c>
      <c r="K584">
        <v>1424454319</v>
      </c>
      <c r="L584" s="15">
        <f t="shared" si="36"/>
        <v>42055.739803240736</v>
      </c>
      <c r="M584" t="b">
        <v>0</v>
      </c>
      <c r="N584">
        <v>0</v>
      </c>
      <c r="O584" t="b">
        <v>0</v>
      </c>
      <c r="P584" t="s">
        <v>8270</v>
      </c>
      <c r="Q584">
        <f t="shared" si="37"/>
        <v>0</v>
      </c>
      <c r="R584">
        <f t="shared" si="38"/>
        <v>0</v>
      </c>
      <c r="S584" s="11" t="s">
        <v>8325</v>
      </c>
      <c r="T584" t="s">
        <v>8326</v>
      </c>
    </row>
    <row r="585" spans="1:20" ht="43.2" x14ac:dyDescent="0.3">
      <c r="A585" s="10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 s="15">
        <f t="shared" si="39"/>
        <v>42082.896840277783</v>
      </c>
      <c r="K585">
        <v>1424212287</v>
      </c>
      <c r="L585" s="15">
        <f t="shared" si="36"/>
        <v>42052.93850694444</v>
      </c>
      <c r="M585" t="b">
        <v>0</v>
      </c>
      <c r="N585">
        <v>1</v>
      </c>
      <c r="O585" t="b">
        <v>0</v>
      </c>
      <c r="P585" t="s">
        <v>8270</v>
      </c>
      <c r="Q585">
        <f t="shared" si="37"/>
        <v>0</v>
      </c>
      <c r="R585">
        <f t="shared" si="38"/>
        <v>1</v>
      </c>
      <c r="S585" s="11" t="s">
        <v>8325</v>
      </c>
      <c r="T585" t="s">
        <v>8326</v>
      </c>
    </row>
    <row r="586" spans="1:20" ht="43.2" x14ac:dyDescent="0.3">
      <c r="A586" s="10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 s="15">
        <f t="shared" si="39"/>
        <v>42079.674953703703</v>
      </c>
      <c r="K586">
        <v>1423933916</v>
      </c>
      <c r="L586" s="15">
        <f t="shared" si="36"/>
        <v>42049.716620370367</v>
      </c>
      <c r="M586" t="b">
        <v>0</v>
      </c>
      <c r="N586">
        <v>2</v>
      </c>
      <c r="O586" t="b">
        <v>0</v>
      </c>
      <c r="P586" t="s">
        <v>8270</v>
      </c>
      <c r="Q586">
        <f t="shared" si="37"/>
        <v>1</v>
      </c>
      <c r="R586">
        <f t="shared" si="38"/>
        <v>5</v>
      </c>
      <c r="S586" s="11" t="s">
        <v>8325</v>
      </c>
      <c r="T586" t="s">
        <v>8326</v>
      </c>
    </row>
    <row r="587" spans="1:20" ht="43.2" x14ac:dyDescent="0.3">
      <c r="A587" s="10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 s="15">
        <f t="shared" si="39"/>
        <v>42339</v>
      </c>
      <c r="K587">
        <v>1444123377</v>
      </c>
      <c r="L587" s="15">
        <f t="shared" si="36"/>
        <v>42283.3909375</v>
      </c>
      <c r="M587" t="b">
        <v>0</v>
      </c>
      <c r="N587">
        <v>0</v>
      </c>
      <c r="O587" t="b">
        <v>0</v>
      </c>
      <c r="P587" t="s">
        <v>8270</v>
      </c>
      <c r="Q587">
        <f t="shared" si="37"/>
        <v>0</v>
      </c>
      <c r="R587">
        <f t="shared" si="38"/>
        <v>0</v>
      </c>
      <c r="S587" s="11" t="s">
        <v>8325</v>
      </c>
      <c r="T587" t="s">
        <v>8326</v>
      </c>
    </row>
    <row r="588" spans="1:20" ht="43.2" x14ac:dyDescent="0.3">
      <c r="A588" s="10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 s="15">
        <f t="shared" si="39"/>
        <v>42050.854247685187</v>
      </c>
      <c r="K588">
        <v>1421440207</v>
      </c>
      <c r="L588" s="15">
        <f t="shared" si="36"/>
        <v>42020.854247685187</v>
      </c>
      <c r="M588" t="b">
        <v>0</v>
      </c>
      <c r="N588">
        <v>4</v>
      </c>
      <c r="O588" t="b">
        <v>0</v>
      </c>
      <c r="P588" t="s">
        <v>8270</v>
      </c>
      <c r="Q588">
        <f t="shared" si="37"/>
        <v>1</v>
      </c>
      <c r="R588">
        <f t="shared" si="38"/>
        <v>14</v>
      </c>
      <c r="S588" s="11" t="s">
        <v>8325</v>
      </c>
      <c r="T588" t="s">
        <v>8326</v>
      </c>
    </row>
    <row r="589" spans="1:20" ht="72" x14ac:dyDescent="0.3">
      <c r="A589" s="10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 s="15">
        <f t="shared" si="39"/>
        <v>42110.757326388892</v>
      </c>
      <c r="K589">
        <v>1426615833</v>
      </c>
      <c r="L589" s="15">
        <f t="shared" si="36"/>
        <v>42080.757326388892</v>
      </c>
      <c r="M589" t="b">
        <v>0</v>
      </c>
      <c r="N589">
        <v>7</v>
      </c>
      <c r="O589" t="b">
        <v>0</v>
      </c>
      <c r="P589" t="s">
        <v>8270</v>
      </c>
      <c r="Q589">
        <f t="shared" si="37"/>
        <v>9</v>
      </c>
      <c r="R589">
        <f t="shared" si="38"/>
        <v>389.29</v>
      </c>
      <c r="S589" s="11" t="s">
        <v>8325</v>
      </c>
      <c r="T589" t="s">
        <v>8326</v>
      </c>
    </row>
    <row r="590" spans="1:20" ht="43.2" x14ac:dyDescent="0.3">
      <c r="A590" s="1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 s="15">
        <f t="shared" si="39"/>
        <v>42691.811180555553</v>
      </c>
      <c r="K590">
        <v>1474223286</v>
      </c>
      <c r="L590" s="15">
        <f t="shared" si="36"/>
        <v>42631.769513888896</v>
      </c>
      <c r="M590" t="b">
        <v>0</v>
      </c>
      <c r="N590">
        <v>2</v>
      </c>
      <c r="O590" t="b">
        <v>0</v>
      </c>
      <c r="P590" t="s">
        <v>8270</v>
      </c>
      <c r="Q590">
        <f t="shared" si="37"/>
        <v>3</v>
      </c>
      <c r="R590">
        <f t="shared" si="38"/>
        <v>150.5</v>
      </c>
      <c r="S590" s="11" t="s">
        <v>8325</v>
      </c>
      <c r="T590" t="s">
        <v>8326</v>
      </c>
    </row>
    <row r="591" spans="1:20" x14ac:dyDescent="0.3">
      <c r="A591" s="10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 s="15">
        <f t="shared" si="39"/>
        <v>42193.614571759259</v>
      </c>
      <c r="K591">
        <v>1435070699</v>
      </c>
      <c r="L591" s="15">
        <f t="shared" si="36"/>
        <v>42178.614571759259</v>
      </c>
      <c r="M591" t="b">
        <v>0</v>
      </c>
      <c r="N591">
        <v>1</v>
      </c>
      <c r="O591" t="b">
        <v>0</v>
      </c>
      <c r="P591" t="s">
        <v>8270</v>
      </c>
      <c r="Q591">
        <f t="shared" si="37"/>
        <v>0</v>
      </c>
      <c r="R591">
        <f t="shared" si="38"/>
        <v>1</v>
      </c>
      <c r="S591" s="11" t="s">
        <v>8325</v>
      </c>
      <c r="T591" t="s">
        <v>8326</v>
      </c>
    </row>
    <row r="592" spans="1:20" ht="57.6" x14ac:dyDescent="0.3">
      <c r="A592" s="10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 s="15">
        <f t="shared" si="39"/>
        <v>42408.542361111111</v>
      </c>
      <c r="K592">
        <v>1452259131</v>
      </c>
      <c r="L592" s="15">
        <f t="shared" si="36"/>
        <v>42377.554756944446</v>
      </c>
      <c r="M592" t="b">
        <v>0</v>
      </c>
      <c r="N592">
        <v>9</v>
      </c>
      <c r="O592" t="b">
        <v>0</v>
      </c>
      <c r="P592" t="s">
        <v>8270</v>
      </c>
      <c r="Q592">
        <f t="shared" si="37"/>
        <v>4</v>
      </c>
      <c r="R592">
        <f t="shared" si="38"/>
        <v>24.78</v>
      </c>
      <c r="S592" s="11" t="s">
        <v>8325</v>
      </c>
      <c r="T592" t="s">
        <v>8326</v>
      </c>
    </row>
    <row r="593" spans="1:20" ht="43.2" x14ac:dyDescent="0.3">
      <c r="A593" s="10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 s="15">
        <f t="shared" si="39"/>
        <v>42207.543171296296</v>
      </c>
      <c r="K593">
        <v>1434978130</v>
      </c>
      <c r="L593" s="15">
        <f t="shared" si="36"/>
        <v>42177.543171296296</v>
      </c>
      <c r="M593" t="b">
        <v>0</v>
      </c>
      <c r="N593">
        <v>2</v>
      </c>
      <c r="O593" t="b">
        <v>0</v>
      </c>
      <c r="P593" t="s">
        <v>8270</v>
      </c>
      <c r="Q593">
        <f t="shared" si="37"/>
        <v>0</v>
      </c>
      <c r="R593">
        <f t="shared" si="38"/>
        <v>30.5</v>
      </c>
      <c r="S593" s="11" t="s">
        <v>8325</v>
      </c>
      <c r="T593" t="s">
        <v>8326</v>
      </c>
    </row>
    <row r="594" spans="1:20" ht="43.2" x14ac:dyDescent="0.3">
      <c r="A594" s="10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 s="15">
        <f t="shared" si="39"/>
        <v>41976.232175925921</v>
      </c>
      <c r="K594">
        <v>1414992860</v>
      </c>
      <c r="L594" s="15">
        <f t="shared" si="36"/>
        <v>41946.232175925928</v>
      </c>
      <c r="M594" t="b">
        <v>0</v>
      </c>
      <c r="N594">
        <v>1</v>
      </c>
      <c r="O594" t="b">
        <v>0</v>
      </c>
      <c r="P594" t="s">
        <v>8270</v>
      </c>
      <c r="Q594">
        <f t="shared" si="37"/>
        <v>3</v>
      </c>
      <c r="R594">
        <f t="shared" si="38"/>
        <v>250</v>
      </c>
      <c r="S594" s="11" t="s">
        <v>8325</v>
      </c>
      <c r="T594" t="s">
        <v>8326</v>
      </c>
    </row>
    <row r="595" spans="1:20" ht="57.6" x14ac:dyDescent="0.3">
      <c r="A595" s="10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 s="15">
        <f t="shared" si="39"/>
        <v>42100.635937500003</v>
      </c>
      <c r="K595">
        <v>1425744945</v>
      </c>
      <c r="L595" s="15">
        <f t="shared" si="36"/>
        <v>42070.677604166667</v>
      </c>
      <c r="M595" t="b">
        <v>0</v>
      </c>
      <c r="N595">
        <v>7</v>
      </c>
      <c r="O595" t="b">
        <v>0</v>
      </c>
      <c r="P595" t="s">
        <v>8270</v>
      </c>
      <c r="Q595">
        <f t="shared" si="37"/>
        <v>23</v>
      </c>
      <c r="R595">
        <f t="shared" si="38"/>
        <v>16.43</v>
      </c>
      <c r="S595" s="11" t="s">
        <v>8325</v>
      </c>
      <c r="T595" t="s">
        <v>8326</v>
      </c>
    </row>
    <row r="596" spans="1:20" ht="28.8" x14ac:dyDescent="0.3">
      <c r="A596" s="10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 s="15">
        <f t="shared" si="39"/>
        <v>42476.780162037037</v>
      </c>
      <c r="K596">
        <v>1458240206</v>
      </c>
      <c r="L596" s="15">
        <f t="shared" si="36"/>
        <v>42446.780162037037</v>
      </c>
      <c r="M596" t="b">
        <v>0</v>
      </c>
      <c r="N596">
        <v>2</v>
      </c>
      <c r="O596" t="b">
        <v>0</v>
      </c>
      <c r="P596" t="s">
        <v>8270</v>
      </c>
      <c r="Q596">
        <f t="shared" si="37"/>
        <v>0</v>
      </c>
      <c r="R596">
        <f t="shared" si="38"/>
        <v>13</v>
      </c>
      <c r="S596" s="11" t="s">
        <v>8325</v>
      </c>
      <c r="T596" t="s">
        <v>8326</v>
      </c>
    </row>
    <row r="597" spans="1:20" ht="43.2" x14ac:dyDescent="0.3">
      <c r="A597" s="10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 s="15">
        <f t="shared" si="39"/>
        <v>42128.069884259254</v>
      </c>
      <c r="K597">
        <v>1426815638</v>
      </c>
      <c r="L597" s="15">
        <f t="shared" si="36"/>
        <v>42083.069884259254</v>
      </c>
      <c r="M597" t="b">
        <v>0</v>
      </c>
      <c r="N597">
        <v>8</v>
      </c>
      <c r="O597" t="b">
        <v>0</v>
      </c>
      <c r="P597" t="s">
        <v>8270</v>
      </c>
      <c r="Q597">
        <f t="shared" si="37"/>
        <v>0</v>
      </c>
      <c r="R597">
        <f t="shared" si="38"/>
        <v>53.25</v>
      </c>
      <c r="S597" s="11" t="s">
        <v>8325</v>
      </c>
      <c r="T597" t="s">
        <v>8326</v>
      </c>
    </row>
    <row r="598" spans="1:20" ht="28.8" x14ac:dyDescent="0.3">
      <c r="A598" s="10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 s="15">
        <f t="shared" si="39"/>
        <v>42676.896898148145</v>
      </c>
      <c r="K598">
        <v>1475530292</v>
      </c>
      <c r="L598" s="15">
        <f t="shared" si="36"/>
        <v>42646.896898148145</v>
      </c>
      <c r="M598" t="b">
        <v>0</v>
      </c>
      <c r="N598">
        <v>2</v>
      </c>
      <c r="O598" t="b">
        <v>0</v>
      </c>
      <c r="P598" t="s">
        <v>8270</v>
      </c>
      <c r="Q598">
        <f t="shared" si="37"/>
        <v>0</v>
      </c>
      <c r="R598">
        <f t="shared" si="38"/>
        <v>3</v>
      </c>
      <c r="S598" s="11" t="s">
        <v>8325</v>
      </c>
      <c r="T598" t="s">
        <v>8326</v>
      </c>
    </row>
    <row r="599" spans="1:20" ht="43.2" x14ac:dyDescent="0.3">
      <c r="A599" s="10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 s="15">
        <f t="shared" si="39"/>
        <v>42582.666666666672</v>
      </c>
      <c r="K599">
        <v>1466787335</v>
      </c>
      <c r="L599" s="15">
        <f t="shared" si="36"/>
        <v>42545.705266203702</v>
      </c>
      <c r="M599" t="b">
        <v>0</v>
      </c>
      <c r="N599">
        <v>2</v>
      </c>
      <c r="O599" t="b">
        <v>0</v>
      </c>
      <c r="P599" t="s">
        <v>8270</v>
      </c>
      <c r="Q599">
        <f t="shared" si="37"/>
        <v>0</v>
      </c>
      <c r="R599">
        <f t="shared" si="38"/>
        <v>10</v>
      </c>
      <c r="S599" s="11" t="s">
        <v>8325</v>
      </c>
      <c r="T599" t="s">
        <v>8326</v>
      </c>
    </row>
    <row r="600" spans="1:20" ht="28.8" x14ac:dyDescent="0.3">
      <c r="A600" s="1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 s="15">
        <f t="shared" si="39"/>
        <v>41978.00209490741</v>
      </c>
      <c r="K600">
        <v>1415145781</v>
      </c>
      <c r="L600" s="15">
        <f t="shared" si="36"/>
        <v>41948.00209490741</v>
      </c>
      <c r="M600" t="b">
        <v>0</v>
      </c>
      <c r="N600">
        <v>7</v>
      </c>
      <c r="O600" t="b">
        <v>0</v>
      </c>
      <c r="P600" t="s">
        <v>8270</v>
      </c>
      <c r="Q600">
        <f t="shared" si="37"/>
        <v>34</v>
      </c>
      <c r="R600">
        <f t="shared" si="38"/>
        <v>121.43</v>
      </c>
      <c r="S600" s="11" t="s">
        <v>8325</v>
      </c>
      <c r="T600" t="s">
        <v>8326</v>
      </c>
    </row>
    <row r="601" spans="1:20" ht="43.2" x14ac:dyDescent="0.3">
      <c r="A601" s="10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 s="15">
        <f t="shared" si="39"/>
        <v>42071.636111111111</v>
      </c>
      <c r="K601">
        <v>1423769402</v>
      </c>
      <c r="L601" s="15">
        <f t="shared" si="36"/>
        <v>42047.812523148154</v>
      </c>
      <c r="M601" t="b">
        <v>0</v>
      </c>
      <c r="N601">
        <v>2</v>
      </c>
      <c r="O601" t="b">
        <v>0</v>
      </c>
      <c r="P601" t="s">
        <v>8270</v>
      </c>
      <c r="Q601">
        <f t="shared" si="37"/>
        <v>0</v>
      </c>
      <c r="R601">
        <f t="shared" si="38"/>
        <v>15.5</v>
      </c>
      <c r="S601" s="11" t="s">
        <v>8325</v>
      </c>
      <c r="T601" t="s">
        <v>8326</v>
      </c>
    </row>
    <row r="602" spans="1:20" ht="28.8" x14ac:dyDescent="0.3">
      <c r="A602" s="10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 s="15">
        <f t="shared" si="39"/>
        <v>42133.798171296294</v>
      </c>
      <c r="K602">
        <v>1426014562</v>
      </c>
      <c r="L602" s="15">
        <f t="shared" si="36"/>
        <v>42073.798171296294</v>
      </c>
      <c r="M602" t="b">
        <v>0</v>
      </c>
      <c r="N602">
        <v>1</v>
      </c>
      <c r="O602" t="b">
        <v>0</v>
      </c>
      <c r="P602" t="s">
        <v>8270</v>
      </c>
      <c r="Q602">
        <f t="shared" si="37"/>
        <v>2</v>
      </c>
      <c r="R602">
        <f t="shared" si="38"/>
        <v>100</v>
      </c>
      <c r="S602" s="11" t="s">
        <v>8325</v>
      </c>
      <c r="T602" t="s">
        <v>8326</v>
      </c>
    </row>
    <row r="603" spans="1:20" ht="43.2" x14ac:dyDescent="0.3">
      <c r="A603" s="10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 s="15">
        <f t="shared" si="39"/>
        <v>41999.858090277776</v>
      </c>
      <c r="K603">
        <v>1417034139</v>
      </c>
      <c r="L603" s="15">
        <f t="shared" si="36"/>
        <v>41969.858090277776</v>
      </c>
      <c r="M603" t="b">
        <v>0</v>
      </c>
      <c r="N603">
        <v>6</v>
      </c>
      <c r="O603" t="b">
        <v>0</v>
      </c>
      <c r="P603" t="s">
        <v>8270</v>
      </c>
      <c r="Q603">
        <f t="shared" si="37"/>
        <v>1</v>
      </c>
      <c r="R603">
        <f t="shared" si="38"/>
        <v>23.33</v>
      </c>
      <c r="S603" s="11" t="s">
        <v>8325</v>
      </c>
      <c r="T603" t="s">
        <v>8326</v>
      </c>
    </row>
    <row r="604" spans="1:20" ht="43.2" x14ac:dyDescent="0.3">
      <c r="A604" s="10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 s="15">
        <f t="shared" si="39"/>
        <v>42173.79415509259</v>
      </c>
      <c r="K604">
        <v>1432062215</v>
      </c>
      <c r="L604" s="15">
        <f t="shared" si="36"/>
        <v>42143.79415509259</v>
      </c>
      <c r="M604" t="b">
        <v>0</v>
      </c>
      <c r="N604">
        <v>0</v>
      </c>
      <c r="O604" t="b">
        <v>0</v>
      </c>
      <c r="P604" t="s">
        <v>8270</v>
      </c>
      <c r="Q604">
        <f t="shared" si="37"/>
        <v>0</v>
      </c>
      <c r="R604">
        <f t="shared" si="38"/>
        <v>0</v>
      </c>
      <c r="S604" s="11" t="s">
        <v>8325</v>
      </c>
      <c r="T604" t="s">
        <v>8326</v>
      </c>
    </row>
    <row r="605" spans="1:20" ht="43.2" x14ac:dyDescent="0.3">
      <c r="A605" s="10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 s="15">
        <f t="shared" si="39"/>
        <v>41865.639155092591</v>
      </c>
      <c r="K605">
        <v>1405437623</v>
      </c>
      <c r="L605" s="15">
        <f t="shared" si="36"/>
        <v>41835.639155092591</v>
      </c>
      <c r="M605" t="b">
        <v>0</v>
      </c>
      <c r="N605">
        <v>13</v>
      </c>
      <c r="O605" t="b">
        <v>0</v>
      </c>
      <c r="P605" t="s">
        <v>8270</v>
      </c>
      <c r="Q605">
        <f t="shared" si="37"/>
        <v>4</v>
      </c>
      <c r="R605">
        <f t="shared" si="38"/>
        <v>45.39</v>
      </c>
      <c r="S605" s="11" t="s">
        <v>8325</v>
      </c>
      <c r="T605" t="s">
        <v>8326</v>
      </c>
    </row>
    <row r="606" spans="1:20" ht="43.2" x14ac:dyDescent="0.3">
      <c r="A606" s="10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 s="15">
        <f t="shared" si="39"/>
        <v>41879.035370370373</v>
      </c>
      <c r="K606">
        <v>1406595056</v>
      </c>
      <c r="L606" s="15">
        <f t="shared" ref="L606:L669" si="40">(((K606/60)/60)/24)+DATE(1970,1,1)</f>
        <v>41849.035370370373</v>
      </c>
      <c r="M606" t="b">
        <v>0</v>
      </c>
      <c r="N606">
        <v>0</v>
      </c>
      <c r="O606" t="b">
        <v>0</v>
      </c>
      <c r="P606" t="s">
        <v>8270</v>
      </c>
      <c r="Q606">
        <f t="shared" si="37"/>
        <v>0</v>
      </c>
      <c r="R606">
        <f t="shared" si="38"/>
        <v>0</v>
      </c>
      <c r="S606" s="11" t="s">
        <v>8325</v>
      </c>
      <c r="T606" t="s">
        <v>8326</v>
      </c>
    </row>
    <row r="607" spans="1:20" ht="28.8" x14ac:dyDescent="0.3">
      <c r="A607" s="10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 s="15">
        <f t="shared" si="39"/>
        <v>42239.357731481476</v>
      </c>
      <c r="K607">
        <v>1436430908</v>
      </c>
      <c r="L607" s="15">
        <f t="shared" si="40"/>
        <v>42194.357731481476</v>
      </c>
      <c r="M607" t="b">
        <v>0</v>
      </c>
      <c r="N607">
        <v>8</v>
      </c>
      <c r="O607" t="b">
        <v>0</v>
      </c>
      <c r="P607" t="s">
        <v>8270</v>
      </c>
      <c r="Q607">
        <f t="shared" si="37"/>
        <v>3</v>
      </c>
      <c r="R607">
        <f t="shared" si="38"/>
        <v>16.38</v>
      </c>
      <c r="S607" s="11" t="s">
        <v>8325</v>
      </c>
      <c r="T607" t="s">
        <v>8326</v>
      </c>
    </row>
    <row r="608" spans="1:20" ht="57.6" x14ac:dyDescent="0.3">
      <c r="A608" s="10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 s="15">
        <f t="shared" si="39"/>
        <v>42148.625</v>
      </c>
      <c r="K608">
        <v>1428507409</v>
      </c>
      <c r="L608" s="15">
        <f t="shared" si="40"/>
        <v>42102.650567129633</v>
      </c>
      <c r="M608" t="b">
        <v>0</v>
      </c>
      <c r="N608">
        <v>1</v>
      </c>
      <c r="O608" t="b">
        <v>0</v>
      </c>
      <c r="P608" t="s">
        <v>8270</v>
      </c>
      <c r="Q608">
        <f t="shared" si="37"/>
        <v>0</v>
      </c>
      <c r="R608">
        <f t="shared" si="38"/>
        <v>10</v>
      </c>
      <c r="S608" s="11" t="s">
        <v>8325</v>
      </c>
      <c r="T608" t="s">
        <v>8326</v>
      </c>
    </row>
    <row r="609" spans="1:20" ht="43.2" x14ac:dyDescent="0.3">
      <c r="A609" s="10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 s="15">
        <f t="shared" si="39"/>
        <v>42330.867314814815</v>
      </c>
      <c r="K609">
        <v>1445629736</v>
      </c>
      <c r="L609" s="15">
        <f t="shared" si="40"/>
        <v>42300.825648148151</v>
      </c>
      <c r="M609" t="b">
        <v>0</v>
      </c>
      <c r="N609">
        <v>0</v>
      </c>
      <c r="O609" t="b">
        <v>0</v>
      </c>
      <c r="P609" t="s">
        <v>8270</v>
      </c>
      <c r="Q609">
        <f t="shared" si="37"/>
        <v>0</v>
      </c>
      <c r="R609">
        <f t="shared" si="38"/>
        <v>0</v>
      </c>
      <c r="S609" s="11" t="s">
        <v>8325</v>
      </c>
      <c r="T609" t="s">
        <v>8326</v>
      </c>
    </row>
    <row r="610" spans="1:20" ht="43.2" x14ac:dyDescent="0.3">
      <c r="A610" s="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 s="15">
        <f t="shared" si="39"/>
        <v>42170.921064814815</v>
      </c>
      <c r="K610">
        <v>1431813980</v>
      </c>
      <c r="L610" s="15">
        <f t="shared" si="40"/>
        <v>42140.921064814815</v>
      </c>
      <c r="M610" t="b">
        <v>0</v>
      </c>
      <c r="N610">
        <v>5</v>
      </c>
      <c r="O610" t="b">
        <v>0</v>
      </c>
      <c r="P610" t="s">
        <v>8270</v>
      </c>
      <c r="Q610">
        <f t="shared" si="37"/>
        <v>1</v>
      </c>
      <c r="R610">
        <f t="shared" si="38"/>
        <v>292.2</v>
      </c>
      <c r="S610" s="11" t="s">
        <v>8325</v>
      </c>
      <c r="T610" t="s">
        <v>8326</v>
      </c>
    </row>
    <row r="611" spans="1:20" ht="43.2" x14ac:dyDescent="0.3">
      <c r="A611" s="10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 s="15">
        <f t="shared" si="39"/>
        <v>42337.075740740736</v>
      </c>
      <c r="K611">
        <v>1446166144</v>
      </c>
      <c r="L611" s="15">
        <f t="shared" si="40"/>
        <v>42307.034074074079</v>
      </c>
      <c r="M611" t="b">
        <v>0</v>
      </c>
      <c r="N611">
        <v>1</v>
      </c>
      <c r="O611" t="b">
        <v>0</v>
      </c>
      <c r="P611" t="s">
        <v>8270</v>
      </c>
      <c r="Q611">
        <f t="shared" si="37"/>
        <v>1</v>
      </c>
      <c r="R611">
        <f t="shared" si="38"/>
        <v>5</v>
      </c>
      <c r="S611" s="11" t="s">
        <v>8325</v>
      </c>
      <c r="T611" t="s">
        <v>8326</v>
      </c>
    </row>
    <row r="612" spans="1:20" ht="43.2" x14ac:dyDescent="0.3">
      <c r="A612" s="10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 s="15">
        <f t="shared" si="39"/>
        <v>42116.83085648148</v>
      </c>
      <c r="K612">
        <v>1427140586</v>
      </c>
      <c r="L612" s="15">
        <f t="shared" si="40"/>
        <v>42086.83085648148</v>
      </c>
      <c r="M612" t="b">
        <v>0</v>
      </c>
      <c r="N612">
        <v>0</v>
      </c>
      <c r="O612" t="b">
        <v>0</v>
      </c>
      <c r="P612" t="s">
        <v>8270</v>
      </c>
      <c r="Q612">
        <f t="shared" si="37"/>
        <v>0</v>
      </c>
      <c r="R612">
        <f t="shared" si="38"/>
        <v>0</v>
      </c>
      <c r="S612" s="11" t="s">
        <v>8325</v>
      </c>
      <c r="T612" t="s">
        <v>8326</v>
      </c>
    </row>
    <row r="613" spans="1:20" ht="43.2" x14ac:dyDescent="0.3">
      <c r="A613" s="10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 s="15">
        <f t="shared" si="39"/>
        <v>42388.560613425929</v>
      </c>
      <c r="K613">
        <v>1448026037</v>
      </c>
      <c r="L613" s="15">
        <f t="shared" si="40"/>
        <v>42328.560613425929</v>
      </c>
      <c r="M613" t="b">
        <v>0</v>
      </c>
      <c r="N613">
        <v>0</v>
      </c>
      <c r="O613" t="b">
        <v>0</v>
      </c>
      <c r="P613" t="s">
        <v>8270</v>
      </c>
      <c r="Q613">
        <f t="shared" si="37"/>
        <v>0</v>
      </c>
      <c r="R613">
        <f t="shared" si="38"/>
        <v>0</v>
      </c>
      <c r="S613" s="11" t="s">
        <v>8325</v>
      </c>
      <c r="T613" t="s">
        <v>8326</v>
      </c>
    </row>
    <row r="614" spans="1:20" ht="28.8" x14ac:dyDescent="0.3">
      <c r="A614" s="10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 s="15">
        <f t="shared" si="39"/>
        <v>42615.031782407401</v>
      </c>
      <c r="K614">
        <v>1470185146</v>
      </c>
      <c r="L614" s="15">
        <f t="shared" si="40"/>
        <v>42585.031782407401</v>
      </c>
      <c r="M614" t="b">
        <v>0</v>
      </c>
      <c r="N614">
        <v>0</v>
      </c>
      <c r="O614" t="b">
        <v>0</v>
      </c>
      <c r="P614" t="s">
        <v>8270</v>
      </c>
      <c r="Q614">
        <f t="shared" si="37"/>
        <v>0</v>
      </c>
      <c r="R614">
        <f t="shared" si="38"/>
        <v>0</v>
      </c>
      <c r="S614" s="11" t="s">
        <v>8325</v>
      </c>
      <c r="T614" t="s">
        <v>8326</v>
      </c>
    </row>
    <row r="615" spans="1:20" ht="43.2" x14ac:dyDescent="0.3">
      <c r="A615" s="10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 s="15">
        <f t="shared" si="39"/>
        <v>42278.207638888889</v>
      </c>
      <c r="K615">
        <v>1441022120</v>
      </c>
      <c r="L615" s="15">
        <f t="shared" si="40"/>
        <v>42247.496759259258</v>
      </c>
      <c r="M615" t="b">
        <v>0</v>
      </c>
      <c r="N615">
        <v>121</v>
      </c>
      <c r="O615" t="b">
        <v>0</v>
      </c>
      <c r="P615" t="s">
        <v>8270</v>
      </c>
      <c r="Q615">
        <f t="shared" si="37"/>
        <v>21</v>
      </c>
      <c r="R615">
        <f t="shared" si="38"/>
        <v>105.93</v>
      </c>
      <c r="S615" s="11" t="s">
        <v>8325</v>
      </c>
      <c r="T615" t="s">
        <v>8326</v>
      </c>
    </row>
    <row r="616" spans="1:20" ht="43.2" x14ac:dyDescent="0.3">
      <c r="A616" s="10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 s="15">
        <f t="shared" si="39"/>
        <v>42545.061805555553</v>
      </c>
      <c r="K616">
        <v>1464139740</v>
      </c>
      <c r="L616" s="15">
        <f t="shared" si="40"/>
        <v>42515.061805555553</v>
      </c>
      <c r="M616" t="b">
        <v>0</v>
      </c>
      <c r="N616">
        <v>0</v>
      </c>
      <c r="O616" t="b">
        <v>0</v>
      </c>
      <c r="P616" t="s">
        <v>8270</v>
      </c>
      <c r="Q616">
        <f t="shared" si="37"/>
        <v>0</v>
      </c>
      <c r="R616">
        <f t="shared" si="38"/>
        <v>0</v>
      </c>
      <c r="S616" s="11" t="s">
        <v>8325</v>
      </c>
      <c r="T616" t="s">
        <v>8326</v>
      </c>
    </row>
    <row r="617" spans="1:20" ht="43.2" x14ac:dyDescent="0.3">
      <c r="A617" s="10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 s="15">
        <f t="shared" si="39"/>
        <v>42272.122210648144</v>
      </c>
      <c r="K617">
        <v>1440557759</v>
      </c>
      <c r="L617" s="15">
        <f t="shared" si="40"/>
        <v>42242.122210648144</v>
      </c>
      <c r="M617" t="b">
        <v>0</v>
      </c>
      <c r="N617">
        <v>0</v>
      </c>
      <c r="O617" t="b">
        <v>0</v>
      </c>
      <c r="P617" t="s">
        <v>8270</v>
      </c>
      <c r="Q617">
        <f t="shared" si="37"/>
        <v>0</v>
      </c>
      <c r="R617">
        <f t="shared" si="38"/>
        <v>0</v>
      </c>
      <c r="S617" s="11" t="s">
        <v>8325</v>
      </c>
      <c r="T617" t="s">
        <v>8326</v>
      </c>
    </row>
    <row r="618" spans="1:20" ht="43.2" x14ac:dyDescent="0.3">
      <c r="A618" s="10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 s="15">
        <f t="shared" si="39"/>
        <v>42791.376238425932</v>
      </c>
      <c r="K618">
        <v>1485421307</v>
      </c>
      <c r="L618" s="15">
        <f t="shared" si="40"/>
        <v>42761.376238425932</v>
      </c>
      <c r="M618" t="b">
        <v>0</v>
      </c>
      <c r="N618">
        <v>0</v>
      </c>
      <c r="O618" t="b">
        <v>0</v>
      </c>
      <c r="P618" t="s">
        <v>8270</v>
      </c>
      <c r="Q618">
        <f t="shared" si="37"/>
        <v>0</v>
      </c>
      <c r="R618">
        <f t="shared" si="38"/>
        <v>0</v>
      </c>
      <c r="S618" s="11" t="s">
        <v>8325</v>
      </c>
      <c r="T618" t="s">
        <v>8326</v>
      </c>
    </row>
    <row r="619" spans="1:20" ht="57.6" x14ac:dyDescent="0.3">
      <c r="A619" s="10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 s="15">
        <f t="shared" si="39"/>
        <v>42132.343090277776</v>
      </c>
      <c r="K619">
        <v>1427184843</v>
      </c>
      <c r="L619" s="15">
        <f t="shared" si="40"/>
        <v>42087.343090277776</v>
      </c>
      <c r="M619" t="b">
        <v>0</v>
      </c>
      <c r="N619">
        <v>3</v>
      </c>
      <c r="O619" t="b">
        <v>0</v>
      </c>
      <c r="P619" t="s">
        <v>8270</v>
      </c>
      <c r="Q619">
        <f t="shared" si="37"/>
        <v>3</v>
      </c>
      <c r="R619">
        <f t="shared" si="38"/>
        <v>20</v>
      </c>
      <c r="S619" s="11" t="s">
        <v>8325</v>
      </c>
      <c r="T619" t="s">
        <v>8326</v>
      </c>
    </row>
    <row r="620" spans="1:20" ht="43.2" x14ac:dyDescent="0.3">
      <c r="A620" s="1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 s="15">
        <f t="shared" si="39"/>
        <v>42347.810219907406</v>
      </c>
      <c r="K620">
        <v>1447097203</v>
      </c>
      <c r="L620" s="15">
        <f t="shared" si="40"/>
        <v>42317.810219907406</v>
      </c>
      <c r="M620" t="b">
        <v>0</v>
      </c>
      <c r="N620">
        <v>0</v>
      </c>
      <c r="O620" t="b">
        <v>0</v>
      </c>
      <c r="P620" t="s">
        <v>8270</v>
      </c>
      <c r="Q620">
        <f t="shared" si="37"/>
        <v>0</v>
      </c>
      <c r="R620">
        <f t="shared" si="38"/>
        <v>0</v>
      </c>
      <c r="S620" s="11" t="s">
        <v>8325</v>
      </c>
      <c r="T620" t="s">
        <v>8326</v>
      </c>
    </row>
    <row r="621" spans="1:20" ht="28.8" x14ac:dyDescent="0.3">
      <c r="A621" s="10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 s="15">
        <f t="shared" si="39"/>
        <v>41968.692013888889</v>
      </c>
      <c r="K621">
        <v>1411745790</v>
      </c>
      <c r="L621" s="15">
        <f t="shared" si="40"/>
        <v>41908.650347222225</v>
      </c>
      <c r="M621" t="b">
        <v>0</v>
      </c>
      <c r="N621">
        <v>1</v>
      </c>
      <c r="O621" t="b">
        <v>0</v>
      </c>
      <c r="P621" t="s">
        <v>8270</v>
      </c>
      <c r="Q621">
        <f t="shared" si="37"/>
        <v>0</v>
      </c>
      <c r="R621">
        <f t="shared" si="38"/>
        <v>1</v>
      </c>
      <c r="S621" s="11" t="s">
        <v>8325</v>
      </c>
      <c r="T621" t="s">
        <v>8326</v>
      </c>
    </row>
    <row r="622" spans="1:20" ht="43.2" x14ac:dyDescent="0.3">
      <c r="A622" s="10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 s="15">
        <f t="shared" si="39"/>
        <v>41876.716874999998</v>
      </c>
      <c r="K622">
        <v>1405098738</v>
      </c>
      <c r="L622" s="15">
        <f t="shared" si="40"/>
        <v>41831.716874999998</v>
      </c>
      <c r="M622" t="b">
        <v>0</v>
      </c>
      <c r="N622">
        <v>1</v>
      </c>
      <c r="O622" t="b">
        <v>0</v>
      </c>
      <c r="P622" t="s">
        <v>8270</v>
      </c>
      <c r="Q622">
        <f t="shared" si="37"/>
        <v>1</v>
      </c>
      <c r="R622">
        <f t="shared" si="38"/>
        <v>300</v>
      </c>
      <c r="S622" s="11" t="s">
        <v>8325</v>
      </c>
      <c r="T622" t="s">
        <v>8326</v>
      </c>
    </row>
    <row r="623" spans="1:20" ht="43.2" x14ac:dyDescent="0.3">
      <c r="A623" s="10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 s="15">
        <f t="shared" si="39"/>
        <v>42558.987696759257</v>
      </c>
      <c r="K623">
        <v>1465342937</v>
      </c>
      <c r="L623" s="15">
        <f t="shared" si="40"/>
        <v>42528.987696759257</v>
      </c>
      <c r="M623" t="b">
        <v>0</v>
      </c>
      <c r="N623">
        <v>3</v>
      </c>
      <c r="O623" t="b">
        <v>0</v>
      </c>
      <c r="P623" t="s">
        <v>8270</v>
      </c>
      <c r="Q623">
        <f t="shared" si="37"/>
        <v>1</v>
      </c>
      <c r="R623">
        <f t="shared" si="38"/>
        <v>87</v>
      </c>
      <c r="S623" s="11" t="s">
        <v>8325</v>
      </c>
      <c r="T623" t="s">
        <v>8326</v>
      </c>
    </row>
    <row r="624" spans="1:20" ht="43.2" x14ac:dyDescent="0.3">
      <c r="A624" s="10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 s="15">
        <f t="shared" si="39"/>
        <v>42552.774745370371</v>
      </c>
      <c r="K624">
        <v>1465670138</v>
      </c>
      <c r="L624" s="15">
        <f t="shared" si="40"/>
        <v>42532.774745370371</v>
      </c>
      <c r="M624" t="b">
        <v>0</v>
      </c>
      <c r="N624">
        <v>9</v>
      </c>
      <c r="O624" t="b">
        <v>0</v>
      </c>
      <c r="P624" t="s">
        <v>8270</v>
      </c>
      <c r="Q624">
        <f t="shared" si="37"/>
        <v>6</v>
      </c>
      <c r="R624">
        <f t="shared" si="38"/>
        <v>37.89</v>
      </c>
      <c r="S624" s="11" t="s">
        <v>8325</v>
      </c>
      <c r="T624" t="s">
        <v>8326</v>
      </c>
    </row>
    <row r="625" spans="1:20" ht="57.6" x14ac:dyDescent="0.3">
      <c r="A625" s="10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 s="15">
        <f t="shared" si="39"/>
        <v>42152.009224537032</v>
      </c>
      <c r="K625">
        <v>1430179997</v>
      </c>
      <c r="L625" s="15">
        <f t="shared" si="40"/>
        <v>42122.009224537032</v>
      </c>
      <c r="M625" t="b">
        <v>0</v>
      </c>
      <c r="N625">
        <v>0</v>
      </c>
      <c r="O625" t="b">
        <v>0</v>
      </c>
      <c r="P625" t="s">
        <v>8270</v>
      </c>
      <c r="Q625">
        <f t="shared" si="37"/>
        <v>0</v>
      </c>
      <c r="R625">
        <f t="shared" si="38"/>
        <v>0</v>
      </c>
      <c r="S625" s="11" t="s">
        <v>8325</v>
      </c>
      <c r="T625" t="s">
        <v>8326</v>
      </c>
    </row>
    <row r="626" spans="1:20" ht="43.2" x14ac:dyDescent="0.3">
      <c r="A626" s="10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 s="15">
        <f t="shared" si="39"/>
        <v>42138.988900462966</v>
      </c>
      <c r="K626">
        <v>1429055041</v>
      </c>
      <c r="L626" s="15">
        <f t="shared" si="40"/>
        <v>42108.988900462966</v>
      </c>
      <c r="M626" t="b">
        <v>0</v>
      </c>
      <c r="N626">
        <v>0</v>
      </c>
      <c r="O626" t="b">
        <v>0</v>
      </c>
      <c r="P626" t="s">
        <v>8270</v>
      </c>
      <c r="Q626">
        <f t="shared" si="37"/>
        <v>0</v>
      </c>
      <c r="R626">
        <f t="shared" si="38"/>
        <v>0</v>
      </c>
      <c r="S626" s="11" t="s">
        <v>8325</v>
      </c>
      <c r="T626" t="s">
        <v>8326</v>
      </c>
    </row>
    <row r="627" spans="1:20" ht="43.2" x14ac:dyDescent="0.3">
      <c r="A627" s="10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 s="15">
        <f t="shared" si="39"/>
        <v>42820.853900462964</v>
      </c>
      <c r="K627">
        <v>1487971777</v>
      </c>
      <c r="L627" s="15">
        <f t="shared" si="40"/>
        <v>42790.895567129628</v>
      </c>
      <c r="M627" t="b">
        <v>0</v>
      </c>
      <c r="N627">
        <v>0</v>
      </c>
      <c r="O627" t="b">
        <v>0</v>
      </c>
      <c r="P627" t="s">
        <v>8270</v>
      </c>
      <c r="Q627">
        <f t="shared" si="37"/>
        <v>0</v>
      </c>
      <c r="R627">
        <f t="shared" si="38"/>
        <v>0</v>
      </c>
      <c r="S627" s="11" t="s">
        <v>8325</v>
      </c>
      <c r="T627" t="s">
        <v>8326</v>
      </c>
    </row>
    <row r="628" spans="1:20" ht="43.2" x14ac:dyDescent="0.3">
      <c r="A628" s="10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 s="15">
        <f t="shared" si="39"/>
        <v>42231.556944444441</v>
      </c>
      <c r="K628">
        <v>1436793939</v>
      </c>
      <c r="L628" s="15">
        <f t="shared" si="40"/>
        <v>42198.559479166666</v>
      </c>
      <c r="M628" t="b">
        <v>0</v>
      </c>
      <c r="N628">
        <v>39</v>
      </c>
      <c r="O628" t="b">
        <v>0</v>
      </c>
      <c r="P628" t="s">
        <v>8270</v>
      </c>
      <c r="Q628">
        <f t="shared" si="37"/>
        <v>17</v>
      </c>
      <c r="R628">
        <f t="shared" si="38"/>
        <v>111.41</v>
      </c>
      <c r="S628" s="11" t="s">
        <v>8325</v>
      </c>
      <c r="T628" t="s">
        <v>8326</v>
      </c>
    </row>
    <row r="629" spans="1:20" ht="43.2" x14ac:dyDescent="0.3">
      <c r="A629" s="10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 s="15">
        <f t="shared" si="39"/>
        <v>42443.958333333328</v>
      </c>
      <c r="K629">
        <v>1452842511</v>
      </c>
      <c r="L629" s="15">
        <f t="shared" si="40"/>
        <v>42384.306840277779</v>
      </c>
      <c r="M629" t="b">
        <v>0</v>
      </c>
      <c r="N629">
        <v>1</v>
      </c>
      <c r="O629" t="b">
        <v>0</v>
      </c>
      <c r="P629" t="s">
        <v>8270</v>
      </c>
      <c r="Q629">
        <f t="shared" si="37"/>
        <v>0</v>
      </c>
      <c r="R629">
        <f t="shared" si="38"/>
        <v>90</v>
      </c>
      <c r="S629" s="11" t="s">
        <v>8325</v>
      </c>
      <c r="T629" t="s">
        <v>8326</v>
      </c>
    </row>
    <row r="630" spans="1:20" ht="43.2" x14ac:dyDescent="0.3">
      <c r="A630" s="1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 s="15">
        <f t="shared" si="39"/>
        <v>41833.692789351851</v>
      </c>
      <c r="K630">
        <v>1402677457</v>
      </c>
      <c r="L630" s="15">
        <f t="shared" si="40"/>
        <v>41803.692789351851</v>
      </c>
      <c r="M630" t="b">
        <v>0</v>
      </c>
      <c r="N630">
        <v>0</v>
      </c>
      <c r="O630" t="b">
        <v>0</v>
      </c>
      <c r="P630" t="s">
        <v>8270</v>
      </c>
      <c r="Q630">
        <f t="shared" si="37"/>
        <v>0</v>
      </c>
      <c r="R630">
        <f t="shared" si="38"/>
        <v>0</v>
      </c>
      <c r="S630" s="11" t="s">
        <v>8325</v>
      </c>
      <c r="T630" t="s">
        <v>8326</v>
      </c>
    </row>
    <row r="631" spans="1:20" ht="43.2" x14ac:dyDescent="0.3">
      <c r="A631" s="10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 s="15">
        <f t="shared" si="39"/>
        <v>42504.637824074074</v>
      </c>
      <c r="K631">
        <v>1460647108</v>
      </c>
      <c r="L631" s="15">
        <f t="shared" si="40"/>
        <v>42474.637824074074</v>
      </c>
      <c r="M631" t="b">
        <v>0</v>
      </c>
      <c r="N631">
        <v>3</v>
      </c>
      <c r="O631" t="b">
        <v>0</v>
      </c>
      <c r="P631" t="s">
        <v>8270</v>
      </c>
      <c r="Q631">
        <f t="shared" si="37"/>
        <v>0</v>
      </c>
      <c r="R631">
        <f t="shared" si="38"/>
        <v>116.67</v>
      </c>
      <c r="S631" s="11" t="s">
        <v>8325</v>
      </c>
      <c r="T631" t="s">
        <v>8326</v>
      </c>
    </row>
    <row r="632" spans="1:20" ht="57.6" x14ac:dyDescent="0.3">
      <c r="A632" s="10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 s="15">
        <f t="shared" si="39"/>
        <v>42253.215277777781</v>
      </c>
      <c r="K632">
        <v>1438959121</v>
      </c>
      <c r="L632" s="15">
        <f t="shared" si="40"/>
        <v>42223.619456018518</v>
      </c>
      <c r="M632" t="b">
        <v>0</v>
      </c>
      <c r="N632">
        <v>1</v>
      </c>
      <c r="O632" t="b">
        <v>0</v>
      </c>
      <c r="P632" t="s">
        <v>8270</v>
      </c>
      <c r="Q632">
        <f t="shared" si="37"/>
        <v>0</v>
      </c>
      <c r="R632">
        <f t="shared" si="38"/>
        <v>10</v>
      </c>
      <c r="S632" s="11" t="s">
        <v>8325</v>
      </c>
      <c r="T632" t="s">
        <v>8326</v>
      </c>
    </row>
    <row r="633" spans="1:20" ht="28.8" x14ac:dyDescent="0.3">
      <c r="A633" s="10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 s="15">
        <f t="shared" si="39"/>
        <v>42518.772326388891</v>
      </c>
      <c r="K633">
        <v>1461954729</v>
      </c>
      <c r="L633" s="15">
        <f t="shared" si="40"/>
        <v>42489.772326388891</v>
      </c>
      <c r="M633" t="b">
        <v>0</v>
      </c>
      <c r="N633">
        <v>9</v>
      </c>
      <c r="O633" t="b">
        <v>0</v>
      </c>
      <c r="P633" t="s">
        <v>8270</v>
      </c>
      <c r="Q633">
        <f t="shared" si="37"/>
        <v>1</v>
      </c>
      <c r="R633">
        <f t="shared" si="38"/>
        <v>76.67</v>
      </c>
      <c r="S633" s="11" t="s">
        <v>8325</v>
      </c>
      <c r="T633" t="s">
        <v>8326</v>
      </c>
    </row>
    <row r="634" spans="1:20" ht="28.8" x14ac:dyDescent="0.3">
      <c r="A634" s="10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 s="15">
        <f t="shared" si="39"/>
        <v>42333.700983796298</v>
      </c>
      <c r="K634">
        <v>1445874565</v>
      </c>
      <c r="L634" s="15">
        <f t="shared" si="40"/>
        <v>42303.659317129626</v>
      </c>
      <c r="M634" t="b">
        <v>0</v>
      </c>
      <c r="N634">
        <v>0</v>
      </c>
      <c r="O634" t="b">
        <v>0</v>
      </c>
      <c r="P634" t="s">
        <v>8270</v>
      </c>
      <c r="Q634">
        <f t="shared" si="37"/>
        <v>0</v>
      </c>
      <c r="R634">
        <f t="shared" si="38"/>
        <v>0</v>
      </c>
      <c r="S634" s="11" t="s">
        <v>8325</v>
      </c>
      <c r="T634" t="s">
        <v>8326</v>
      </c>
    </row>
    <row r="635" spans="1:20" ht="43.2" x14ac:dyDescent="0.3">
      <c r="A635" s="10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 s="15">
        <f t="shared" si="39"/>
        <v>42538.958333333328</v>
      </c>
      <c r="K635">
        <v>1463469062</v>
      </c>
      <c r="L635" s="15">
        <f t="shared" si="40"/>
        <v>42507.29932870371</v>
      </c>
      <c r="M635" t="b">
        <v>0</v>
      </c>
      <c r="N635">
        <v>25</v>
      </c>
      <c r="O635" t="b">
        <v>0</v>
      </c>
      <c r="P635" t="s">
        <v>8270</v>
      </c>
      <c r="Q635">
        <f t="shared" si="37"/>
        <v>12</v>
      </c>
      <c r="R635">
        <f t="shared" si="38"/>
        <v>49.8</v>
      </c>
      <c r="S635" s="11" t="s">
        <v>8325</v>
      </c>
      <c r="T635" t="s">
        <v>8326</v>
      </c>
    </row>
    <row r="636" spans="1:20" ht="28.8" x14ac:dyDescent="0.3">
      <c r="A636" s="10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 s="15">
        <f t="shared" si="39"/>
        <v>42061.928576388891</v>
      </c>
      <c r="K636">
        <v>1422397029</v>
      </c>
      <c r="L636" s="15">
        <f t="shared" si="40"/>
        <v>42031.928576388891</v>
      </c>
      <c r="M636" t="b">
        <v>0</v>
      </c>
      <c r="N636">
        <v>1</v>
      </c>
      <c r="O636" t="b">
        <v>0</v>
      </c>
      <c r="P636" t="s">
        <v>8270</v>
      </c>
      <c r="Q636">
        <f t="shared" si="37"/>
        <v>0</v>
      </c>
      <c r="R636">
        <f t="shared" si="38"/>
        <v>1</v>
      </c>
      <c r="S636" s="11" t="s">
        <v>8325</v>
      </c>
      <c r="T636" t="s">
        <v>8326</v>
      </c>
    </row>
    <row r="637" spans="1:20" ht="28.8" x14ac:dyDescent="0.3">
      <c r="A637" s="10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 s="15">
        <f t="shared" si="39"/>
        <v>42106.092152777783</v>
      </c>
      <c r="K637">
        <v>1426212762</v>
      </c>
      <c r="L637" s="15">
        <f t="shared" si="40"/>
        <v>42076.092152777783</v>
      </c>
      <c r="M637" t="b">
        <v>0</v>
      </c>
      <c r="N637">
        <v>1</v>
      </c>
      <c r="O637" t="b">
        <v>0</v>
      </c>
      <c r="P637" t="s">
        <v>8270</v>
      </c>
      <c r="Q637">
        <f t="shared" si="37"/>
        <v>0</v>
      </c>
      <c r="R637">
        <f t="shared" si="38"/>
        <v>2</v>
      </c>
      <c r="S637" s="11" t="s">
        <v>8325</v>
      </c>
      <c r="T637" t="s">
        <v>8326</v>
      </c>
    </row>
    <row r="638" spans="1:20" ht="43.2" x14ac:dyDescent="0.3">
      <c r="A638" s="10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 s="15">
        <f t="shared" si="39"/>
        <v>42161.44930555555</v>
      </c>
      <c r="K638">
        <v>1430996150</v>
      </c>
      <c r="L638" s="15">
        <f t="shared" si="40"/>
        <v>42131.455439814818</v>
      </c>
      <c r="M638" t="b">
        <v>0</v>
      </c>
      <c r="N638">
        <v>1</v>
      </c>
      <c r="O638" t="b">
        <v>0</v>
      </c>
      <c r="P638" t="s">
        <v>8270</v>
      </c>
      <c r="Q638">
        <f t="shared" si="37"/>
        <v>0</v>
      </c>
      <c r="R638">
        <f t="shared" si="38"/>
        <v>4</v>
      </c>
      <c r="S638" s="11" t="s">
        <v>8325</v>
      </c>
      <c r="T638" t="s">
        <v>8326</v>
      </c>
    </row>
    <row r="639" spans="1:20" ht="43.2" x14ac:dyDescent="0.3">
      <c r="A639" s="10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 s="15">
        <f t="shared" si="39"/>
        <v>42791.961111111115</v>
      </c>
      <c r="K639">
        <v>1485558318</v>
      </c>
      <c r="L639" s="15">
        <f t="shared" si="40"/>
        <v>42762.962013888886</v>
      </c>
      <c r="M639" t="b">
        <v>0</v>
      </c>
      <c r="N639">
        <v>0</v>
      </c>
      <c r="O639" t="b">
        <v>0</v>
      </c>
      <c r="P639" t="s">
        <v>8270</v>
      </c>
      <c r="Q639">
        <f t="shared" si="37"/>
        <v>0</v>
      </c>
      <c r="R639">
        <f t="shared" si="38"/>
        <v>0</v>
      </c>
      <c r="S639" s="11" t="s">
        <v>8325</v>
      </c>
      <c r="T639" t="s">
        <v>8326</v>
      </c>
    </row>
    <row r="640" spans="1:20" x14ac:dyDescent="0.3">
      <c r="A640" s="1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 s="15">
        <f t="shared" si="39"/>
        <v>42819.55164351852</v>
      </c>
      <c r="K640">
        <v>1485267262</v>
      </c>
      <c r="L640" s="15">
        <f t="shared" si="40"/>
        <v>42759.593310185184</v>
      </c>
      <c r="M640" t="b">
        <v>0</v>
      </c>
      <c r="N640">
        <v>6</v>
      </c>
      <c r="O640" t="b">
        <v>0</v>
      </c>
      <c r="P640" t="s">
        <v>8270</v>
      </c>
      <c r="Q640">
        <f t="shared" si="37"/>
        <v>0</v>
      </c>
      <c r="R640">
        <f t="shared" si="38"/>
        <v>3</v>
      </c>
      <c r="S640" s="11" t="s">
        <v>8325</v>
      </c>
      <c r="T640" t="s">
        <v>8326</v>
      </c>
    </row>
    <row r="641" spans="1:20" ht="28.8" x14ac:dyDescent="0.3">
      <c r="A641" s="10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 s="15">
        <f t="shared" si="39"/>
        <v>41925.583275462966</v>
      </c>
      <c r="K641">
        <v>1408024795</v>
      </c>
      <c r="L641" s="15">
        <f t="shared" si="40"/>
        <v>41865.583275462966</v>
      </c>
      <c r="M641" t="b">
        <v>0</v>
      </c>
      <c r="N641">
        <v>1</v>
      </c>
      <c r="O641" t="b">
        <v>0</v>
      </c>
      <c r="P641" t="s">
        <v>8270</v>
      </c>
      <c r="Q641">
        <f t="shared" si="37"/>
        <v>0</v>
      </c>
      <c r="R641">
        <f t="shared" si="38"/>
        <v>1</v>
      </c>
      <c r="S641" s="11" t="s">
        <v>8325</v>
      </c>
      <c r="T641" t="s">
        <v>8326</v>
      </c>
    </row>
    <row r="642" spans="1:20" ht="43.2" x14ac:dyDescent="0.3">
      <c r="A642" s="10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 s="15">
        <f t="shared" si="39"/>
        <v>42698.958333333328</v>
      </c>
      <c r="K642">
        <v>1478685915</v>
      </c>
      <c r="L642" s="15">
        <f t="shared" si="40"/>
        <v>42683.420312500006</v>
      </c>
      <c r="M642" t="b">
        <v>0</v>
      </c>
      <c r="N642">
        <v>2</v>
      </c>
      <c r="O642" t="b">
        <v>1</v>
      </c>
      <c r="P642" t="s">
        <v>8271</v>
      </c>
      <c r="Q642">
        <f t="shared" ref="Q642:Q705" si="41">ROUND(E642/D642*100,0)</f>
        <v>144</v>
      </c>
      <c r="R642">
        <f t="shared" ref="R642:R705" si="42">IFERROR(ROUND(E642/N642,2),0)</f>
        <v>50.5</v>
      </c>
      <c r="S642" s="11" t="s">
        <v>8325</v>
      </c>
      <c r="T642" t="s">
        <v>8327</v>
      </c>
    </row>
    <row r="643" spans="1:20" ht="43.2" x14ac:dyDescent="0.3">
      <c r="A643" s="10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 s="15">
        <f t="shared" ref="J643:J706" si="43">(((I643/60)/60)/24)+DATE(1970,1,1)</f>
        <v>42229.57</v>
      </c>
      <c r="K643">
        <v>1436881248</v>
      </c>
      <c r="L643" s="15">
        <f t="shared" si="40"/>
        <v>42199.57</v>
      </c>
      <c r="M643" t="b">
        <v>0</v>
      </c>
      <c r="N643">
        <v>315</v>
      </c>
      <c r="O643" t="b">
        <v>1</v>
      </c>
      <c r="P643" t="s">
        <v>8271</v>
      </c>
      <c r="Q643">
        <f t="shared" si="41"/>
        <v>119</v>
      </c>
      <c r="R643">
        <f t="shared" si="42"/>
        <v>151.32</v>
      </c>
      <c r="S643" s="11" t="s">
        <v>8325</v>
      </c>
      <c r="T643" t="s">
        <v>8327</v>
      </c>
    </row>
    <row r="644" spans="1:20" ht="43.2" x14ac:dyDescent="0.3">
      <c r="A644" s="10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 s="15">
        <f t="shared" si="43"/>
        <v>42235.651319444441</v>
      </c>
      <c r="K644">
        <v>1436888274</v>
      </c>
      <c r="L644" s="15">
        <f t="shared" si="40"/>
        <v>42199.651319444441</v>
      </c>
      <c r="M644" t="b">
        <v>0</v>
      </c>
      <c r="N644">
        <v>2174</v>
      </c>
      <c r="O644" t="b">
        <v>1</v>
      </c>
      <c r="P644" t="s">
        <v>8271</v>
      </c>
      <c r="Q644">
        <f t="shared" si="41"/>
        <v>1460</v>
      </c>
      <c r="R644">
        <f t="shared" si="42"/>
        <v>134.36000000000001</v>
      </c>
      <c r="S644" s="11" t="s">
        <v>8325</v>
      </c>
      <c r="T644" t="s">
        <v>8327</v>
      </c>
    </row>
    <row r="645" spans="1:20" ht="43.2" x14ac:dyDescent="0.3">
      <c r="A645" s="10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 s="15">
        <f t="shared" si="43"/>
        <v>42155.642071759255</v>
      </c>
      <c r="K645">
        <v>1428333875</v>
      </c>
      <c r="L645" s="15">
        <f t="shared" si="40"/>
        <v>42100.642071759255</v>
      </c>
      <c r="M645" t="b">
        <v>0</v>
      </c>
      <c r="N645">
        <v>152</v>
      </c>
      <c r="O645" t="b">
        <v>1</v>
      </c>
      <c r="P645" t="s">
        <v>8271</v>
      </c>
      <c r="Q645">
        <f t="shared" si="41"/>
        <v>106</v>
      </c>
      <c r="R645">
        <f t="shared" si="42"/>
        <v>174.03</v>
      </c>
      <c r="S645" s="11" t="s">
        <v>8325</v>
      </c>
      <c r="T645" t="s">
        <v>8327</v>
      </c>
    </row>
    <row r="646" spans="1:20" ht="43.2" x14ac:dyDescent="0.3">
      <c r="A646" s="10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 s="15">
        <f t="shared" si="43"/>
        <v>41941.041666666664</v>
      </c>
      <c r="K646">
        <v>1410883139</v>
      </c>
      <c r="L646" s="15">
        <f t="shared" si="40"/>
        <v>41898.665960648148</v>
      </c>
      <c r="M646" t="b">
        <v>0</v>
      </c>
      <c r="N646">
        <v>1021</v>
      </c>
      <c r="O646" t="b">
        <v>1</v>
      </c>
      <c r="P646" t="s">
        <v>8271</v>
      </c>
      <c r="Q646">
        <f t="shared" si="41"/>
        <v>300</v>
      </c>
      <c r="R646">
        <f t="shared" si="42"/>
        <v>73.489999999999995</v>
      </c>
      <c r="S646" s="11" t="s">
        <v>8325</v>
      </c>
      <c r="T646" t="s">
        <v>8327</v>
      </c>
    </row>
    <row r="647" spans="1:20" ht="28.8" x14ac:dyDescent="0.3">
      <c r="A647" s="10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 s="15">
        <f t="shared" si="43"/>
        <v>42594.026319444441</v>
      </c>
      <c r="K647">
        <v>1468370274</v>
      </c>
      <c r="L647" s="15">
        <f t="shared" si="40"/>
        <v>42564.026319444441</v>
      </c>
      <c r="M647" t="b">
        <v>0</v>
      </c>
      <c r="N647">
        <v>237</v>
      </c>
      <c r="O647" t="b">
        <v>1</v>
      </c>
      <c r="P647" t="s">
        <v>8271</v>
      </c>
      <c r="Q647">
        <f t="shared" si="41"/>
        <v>279</v>
      </c>
      <c r="R647">
        <f t="shared" si="42"/>
        <v>23.52</v>
      </c>
      <c r="S647" s="11" t="s">
        <v>8325</v>
      </c>
      <c r="T647" t="s">
        <v>8327</v>
      </c>
    </row>
    <row r="648" spans="1:20" ht="43.2" x14ac:dyDescent="0.3">
      <c r="A648" s="10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 s="15">
        <f t="shared" si="43"/>
        <v>41862.852627314816</v>
      </c>
      <c r="K648">
        <v>1405196867</v>
      </c>
      <c r="L648" s="15">
        <f t="shared" si="40"/>
        <v>41832.852627314816</v>
      </c>
      <c r="M648" t="b">
        <v>0</v>
      </c>
      <c r="N648">
        <v>27</v>
      </c>
      <c r="O648" t="b">
        <v>1</v>
      </c>
      <c r="P648" t="s">
        <v>8271</v>
      </c>
      <c r="Q648">
        <f t="shared" si="41"/>
        <v>132</v>
      </c>
      <c r="R648">
        <f t="shared" si="42"/>
        <v>39.07</v>
      </c>
      <c r="S648" s="11" t="s">
        <v>8325</v>
      </c>
      <c r="T648" t="s">
        <v>8327</v>
      </c>
    </row>
    <row r="649" spans="1:20" ht="43.2" x14ac:dyDescent="0.3">
      <c r="A649" s="10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 s="15">
        <f t="shared" si="43"/>
        <v>42446.726261574076</v>
      </c>
      <c r="K649">
        <v>1455647149</v>
      </c>
      <c r="L649" s="15">
        <f t="shared" si="40"/>
        <v>42416.767928240741</v>
      </c>
      <c r="M649" t="b">
        <v>0</v>
      </c>
      <c r="N649">
        <v>17</v>
      </c>
      <c r="O649" t="b">
        <v>1</v>
      </c>
      <c r="P649" t="s">
        <v>8271</v>
      </c>
      <c r="Q649">
        <f t="shared" si="41"/>
        <v>107</v>
      </c>
      <c r="R649">
        <f t="shared" si="42"/>
        <v>125.94</v>
      </c>
      <c r="S649" s="11" t="s">
        <v>8325</v>
      </c>
      <c r="T649" t="s">
        <v>8327</v>
      </c>
    </row>
    <row r="650" spans="1:20" ht="28.8" x14ac:dyDescent="0.3">
      <c r="A650" s="1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 s="15">
        <f t="shared" si="43"/>
        <v>41926.693379629629</v>
      </c>
      <c r="K650">
        <v>1410280708</v>
      </c>
      <c r="L650" s="15">
        <f t="shared" si="40"/>
        <v>41891.693379629629</v>
      </c>
      <c r="M650" t="b">
        <v>0</v>
      </c>
      <c r="N650">
        <v>27</v>
      </c>
      <c r="O650" t="b">
        <v>1</v>
      </c>
      <c r="P650" t="s">
        <v>8271</v>
      </c>
      <c r="Q650">
        <f t="shared" si="41"/>
        <v>127</v>
      </c>
      <c r="R650">
        <f t="shared" si="42"/>
        <v>1644</v>
      </c>
      <c r="S650" s="11" t="s">
        <v>8325</v>
      </c>
      <c r="T650" t="s">
        <v>8327</v>
      </c>
    </row>
    <row r="651" spans="1:20" ht="43.2" x14ac:dyDescent="0.3">
      <c r="A651" s="10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 s="15">
        <f t="shared" si="43"/>
        <v>41898.912187499998</v>
      </c>
      <c r="K651">
        <v>1409090013</v>
      </c>
      <c r="L651" s="15">
        <f t="shared" si="40"/>
        <v>41877.912187499998</v>
      </c>
      <c r="M651" t="b">
        <v>0</v>
      </c>
      <c r="N651">
        <v>82</v>
      </c>
      <c r="O651" t="b">
        <v>1</v>
      </c>
      <c r="P651" t="s">
        <v>8271</v>
      </c>
      <c r="Q651">
        <f t="shared" si="41"/>
        <v>140</v>
      </c>
      <c r="R651">
        <f t="shared" si="42"/>
        <v>42.67</v>
      </c>
      <c r="S651" s="11" t="s">
        <v>8325</v>
      </c>
      <c r="T651" t="s">
        <v>8327</v>
      </c>
    </row>
    <row r="652" spans="1:20" ht="43.2" x14ac:dyDescent="0.3">
      <c r="A652" s="10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 s="15">
        <f t="shared" si="43"/>
        <v>41992.078518518523</v>
      </c>
      <c r="K652">
        <v>1413766384</v>
      </c>
      <c r="L652" s="15">
        <f t="shared" si="40"/>
        <v>41932.036851851852</v>
      </c>
      <c r="M652" t="b">
        <v>0</v>
      </c>
      <c r="N652">
        <v>48</v>
      </c>
      <c r="O652" t="b">
        <v>1</v>
      </c>
      <c r="P652" t="s">
        <v>8271</v>
      </c>
      <c r="Q652">
        <f t="shared" si="41"/>
        <v>112</v>
      </c>
      <c r="R652">
        <f t="shared" si="42"/>
        <v>35.130000000000003</v>
      </c>
      <c r="S652" s="11" t="s">
        <v>8325</v>
      </c>
      <c r="T652" t="s">
        <v>8327</v>
      </c>
    </row>
    <row r="653" spans="1:20" ht="43.2" x14ac:dyDescent="0.3">
      <c r="A653" s="10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 s="15">
        <f t="shared" si="43"/>
        <v>41986.017488425925</v>
      </c>
      <c r="K653">
        <v>1415838311</v>
      </c>
      <c r="L653" s="15">
        <f t="shared" si="40"/>
        <v>41956.017488425925</v>
      </c>
      <c r="M653" t="b">
        <v>0</v>
      </c>
      <c r="N653">
        <v>105</v>
      </c>
      <c r="O653" t="b">
        <v>1</v>
      </c>
      <c r="P653" t="s">
        <v>8271</v>
      </c>
      <c r="Q653">
        <f t="shared" si="41"/>
        <v>101</v>
      </c>
      <c r="R653">
        <f t="shared" si="42"/>
        <v>239.35</v>
      </c>
      <c r="S653" s="11" t="s">
        <v>8325</v>
      </c>
      <c r="T653" t="s">
        <v>8327</v>
      </c>
    </row>
    <row r="654" spans="1:20" ht="57.6" x14ac:dyDescent="0.3">
      <c r="A654" s="10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 s="15">
        <f t="shared" si="43"/>
        <v>42705.732060185182</v>
      </c>
      <c r="K654">
        <v>1478018050</v>
      </c>
      <c r="L654" s="15">
        <f t="shared" si="40"/>
        <v>42675.690393518518</v>
      </c>
      <c r="M654" t="b">
        <v>0</v>
      </c>
      <c r="N654">
        <v>28</v>
      </c>
      <c r="O654" t="b">
        <v>1</v>
      </c>
      <c r="P654" t="s">
        <v>8271</v>
      </c>
      <c r="Q654">
        <f t="shared" si="41"/>
        <v>100</v>
      </c>
      <c r="R654">
        <f t="shared" si="42"/>
        <v>107.64</v>
      </c>
      <c r="S654" s="11" t="s">
        <v>8325</v>
      </c>
      <c r="T654" t="s">
        <v>8327</v>
      </c>
    </row>
    <row r="655" spans="1:20" ht="57.6" x14ac:dyDescent="0.3">
      <c r="A655" s="10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 s="15">
        <f t="shared" si="43"/>
        <v>42236.618518518517</v>
      </c>
      <c r="K655">
        <v>1436885440</v>
      </c>
      <c r="L655" s="15">
        <f t="shared" si="40"/>
        <v>42199.618518518517</v>
      </c>
      <c r="M655" t="b">
        <v>0</v>
      </c>
      <c r="N655">
        <v>1107</v>
      </c>
      <c r="O655" t="b">
        <v>1</v>
      </c>
      <c r="P655" t="s">
        <v>8271</v>
      </c>
      <c r="Q655">
        <f t="shared" si="41"/>
        <v>141</v>
      </c>
      <c r="R655">
        <f t="shared" si="42"/>
        <v>95.83</v>
      </c>
      <c r="S655" s="11" t="s">
        <v>8325</v>
      </c>
      <c r="T655" t="s">
        <v>8327</v>
      </c>
    </row>
    <row r="656" spans="1:20" ht="43.2" x14ac:dyDescent="0.3">
      <c r="A656" s="10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 s="15">
        <f t="shared" si="43"/>
        <v>42193.957326388889</v>
      </c>
      <c r="K656">
        <v>1433804313</v>
      </c>
      <c r="L656" s="15">
        <f t="shared" si="40"/>
        <v>42163.957326388889</v>
      </c>
      <c r="M656" t="b">
        <v>0</v>
      </c>
      <c r="N656">
        <v>1013</v>
      </c>
      <c r="O656" t="b">
        <v>1</v>
      </c>
      <c r="P656" t="s">
        <v>8271</v>
      </c>
      <c r="Q656">
        <f t="shared" si="41"/>
        <v>267</v>
      </c>
      <c r="R656">
        <f t="shared" si="42"/>
        <v>31.66</v>
      </c>
      <c r="S656" s="11" t="s">
        <v>8325</v>
      </c>
      <c r="T656" t="s">
        <v>8327</v>
      </c>
    </row>
    <row r="657" spans="1:20" ht="43.2" x14ac:dyDescent="0.3">
      <c r="A657" s="10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 s="15">
        <f t="shared" si="43"/>
        <v>42075.915648148148</v>
      </c>
      <c r="K657">
        <v>1423609112</v>
      </c>
      <c r="L657" s="15">
        <f t="shared" si="40"/>
        <v>42045.957314814819</v>
      </c>
      <c r="M657" t="b">
        <v>0</v>
      </c>
      <c r="N657">
        <v>274</v>
      </c>
      <c r="O657" t="b">
        <v>1</v>
      </c>
      <c r="P657" t="s">
        <v>8271</v>
      </c>
      <c r="Q657">
        <f t="shared" si="41"/>
        <v>147</v>
      </c>
      <c r="R657">
        <f t="shared" si="42"/>
        <v>42.89</v>
      </c>
      <c r="S657" s="11" t="s">
        <v>8325</v>
      </c>
      <c r="T657" t="s">
        <v>8327</v>
      </c>
    </row>
    <row r="658" spans="1:20" ht="43.2" x14ac:dyDescent="0.3">
      <c r="A658" s="10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 s="15">
        <f t="shared" si="43"/>
        <v>42477.762951388882</v>
      </c>
      <c r="K658">
        <v>1455736719</v>
      </c>
      <c r="L658" s="15">
        <f t="shared" si="40"/>
        <v>42417.804618055554</v>
      </c>
      <c r="M658" t="b">
        <v>0</v>
      </c>
      <c r="N658">
        <v>87</v>
      </c>
      <c r="O658" t="b">
        <v>1</v>
      </c>
      <c r="P658" t="s">
        <v>8271</v>
      </c>
      <c r="Q658">
        <f t="shared" si="41"/>
        <v>214</v>
      </c>
      <c r="R658">
        <f t="shared" si="42"/>
        <v>122.74</v>
      </c>
      <c r="S658" s="11" t="s">
        <v>8325</v>
      </c>
      <c r="T658" t="s">
        <v>8327</v>
      </c>
    </row>
    <row r="659" spans="1:20" ht="43.2" x14ac:dyDescent="0.3">
      <c r="A659" s="10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 s="15">
        <f t="shared" si="43"/>
        <v>42361.84574074074</v>
      </c>
      <c r="K659">
        <v>1448309872</v>
      </c>
      <c r="L659" s="15">
        <f t="shared" si="40"/>
        <v>42331.84574074074</v>
      </c>
      <c r="M659" t="b">
        <v>0</v>
      </c>
      <c r="N659">
        <v>99</v>
      </c>
      <c r="O659" t="b">
        <v>1</v>
      </c>
      <c r="P659" t="s">
        <v>8271</v>
      </c>
      <c r="Q659">
        <f t="shared" si="41"/>
        <v>126</v>
      </c>
      <c r="R659">
        <f t="shared" si="42"/>
        <v>190.45</v>
      </c>
      <c r="S659" s="11" t="s">
        <v>8325</v>
      </c>
      <c r="T659" t="s">
        <v>8327</v>
      </c>
    </row>
    <row r="660" spans="1:20" ht="43.2" x14ac:dyDescent="0.3">
      <c r="A660" s="1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 s="15">
        <f t="shared" si="43"/>
        <v>42211.75</v>
      </c>
      <c r="K660">
        <v>1435117889</v>
      </c>
      <c r="L660" s="15">
        <f t="shared" si="40"/>
        <v>42179.160752314812</v>
      </c>
      <c r="M660" t="b">
        <v>0</v>
      </c>
      <c r="N660">
        <v>276</v>
      </c>
      <c r="O660" t="b">
        <v>1</v>
      </c>
      <c r="P660" t="s">
        <v>8271</v>
      </c>
      <c r="Q660">
        <f t="shared" si="41"/>
        <v>104</v>
      </c>
      <c r="R660">
        <f t="shared" si="42"/>
        <v>109.34</v>
      </c>
      <c r="S660" s="11" t="s">
        <v>8325</v>
      </c>
      <c r="T660" t="s">
        <v>8327</v>
      </c>
    </row>
    <row r="661" spans="1:20" x14ac:dyDescent="0.3">
      <c r="A661" s="10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 s="15">
        <f t="shared" si="43"/>
        <v>42239.593692129631</v>
      </c>
      <c r="K661">
        <v>1437747295</v>
      </c>
      <c r="L661" s="15">
        <f t="shared" si="40"/>
        <v>42209.593692129631</v>
      </c>
      <c r="M661" t="b">
        <v>0</v>
      </c>
      <c r="N661">
        <v>21</v>
      </c>
      <c r="O661" t="b">
        <v>1</v>
      </c>
      <c r="P661" t="s">
        <v>8271</v>
      </c>
      <c r="Q661">
        <f t="shared" si="41"/>
        <v>101</v>
      </c>
      <c r="R661">
        <f t="shared" si="42"/>
        <v>143.66999999999999</v>
      </c>
      <c r="S661" s="11" t="s">
        <v>8325</v>
      </c>
      <c r="T661" t="s">
        <v>8327</v>
      </c>
    </row>
    <row r="662" spans="1:20" ht="43.2" x14ac:dyDescent="0.3">
      <c r="A662" s="10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 s="15">
        <f t="shared" si="43"/>
        <v>41952.783321759263</v>
      </c>
      <c r="K662">
        <v>1412963279</v>
      </c>
      <c r="L662" s="15">
        <f t="shared" si="40"/>
        <v>41922.741655092592</v>
      </c>
      <c r="M662" t="b">
        <v>0</v>
      </c>
      <c r="N662">
        <v>18</v>
      </c>
      <c r="O662" t="b">
        <v>0</v>
      </c>
      <c r="P662" t="s">
        <v>8271</v>
      </c>
      <c r="Q662">
        <f t="shared" si="41"/>
        <v>3</v>
      </c>
      <c r="R662">
        <f t="shared" si="42"/>
        <v>84.94</v>
      </c>
      <c r="S662" s="11" t="s">
        <v>8325</v>
      </c>
      <c r="T662" t="s">
        <v>8327</v>
      </c>
    </row>
    <row r="663" spans="1:20" ht="43.2" x14ac:dyDescent="0.3">
      <c r="A663" s="10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 s="15">
        <f t="shared" si="43"/>
        <v>42666.645358796297</v>
      </c>
      <c r="K663">
        <v>1474644559</v>
      </c>
      <c r="L663" s="15">
        <f t="shared" si="40"/>
        <v>42636.645358796297</v>
      </c>
      <c r="M663" t="b">
        <v>0</v>
      </c>
      <c r="N663">
        <v>9</v>
      </c>
      <c r="O663" t="b">
        <v>0</v>
      </c>
      <c r="P663" t="s">
        <v>8271</v>
      </c>
      <c r="Q663">
        <f t="shared" si="41"/>
        <v>1</v>
      </c>
      <c r="R663">
        <f t="shared" si="42"/>
        <v>10.56</v>
      </c>
      <c r="S663" s="11" t="s">
        <v>8325</v>
      </c>
      <c r="T663" t="s">
        <v>8327</v>
      </c>
    </row>
    <row r="664" spans="1:20" ht="43.2" x14ac:dyDescent="0.3">
      <c r="A664" s="10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 s="15">
        <f t="shared" si="43"/>
        <v>42020.438043981485</v>
      </c>
      <c r="K664">
        <v>1418812247</v>
      </c>
      <c r="L664" s="15">
        <f t="shared" si="40"/>
        <v>41990.438043981485</v>
      </c>
      <c r="M664" t="b">
        <v>0</v>
      </c>
      <c r="N664">
        <v>4</v>
      </c>
      <c r="O664" t="b">
        <v>0</v>
      </c>
      <c r="P664" t="s">
        <v>8271</v>
      </c>
      <c r="Q664">
        <f t="shared" si="41"/>
        <v>0</v>
      </c>
      <c r="R664">
        <f t="shared" si="42"/>
        <v>39</v>
      </c>
      <c r="S664" s="11" t="s">
        <v>8325</v>
      </c>
      <c r="T664" t="s">
        <v>8327</v>
      </c>
    </row>
    <row r="665" spans="1:20" ht="43.2" x14ac:dyDescent="0.3">
      <c r="A665" s="10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 s="15">
        <f t="shared" si="43"/>
        <v>42203.843240740738</v>
      </c>
      <c r="K665">
        <v>1434658456</v>
      </c>
      <c r="L665" s="15">
        <f t="shared" si="40"/>
        <v>42173.843240740738</v>
      </c>
      <c r="M665" t="b">
        <v>0</v>
      </c>
      <c r="N665">
        <v>7</v>
      </c>
      <c r="O665" t="b">
        <v>0</v>
      </c>
      <c r="P665" t="s">
        <v>8271</v>
      </c>
      <c r="Q665">
        <f t="shared" si="41"/>
        <v>0</v>
      </c>
      <c r="R665">
        <f t="shared" si="42"/>
        <v>100</v>
      </c>
      <c r="S665" s="11" t="s">
        <v>8325</v>
      </c>
      <c r="T665" t="s">
        <v>8327</v>
      </c>
    </row>
    <row r="666" spans="1:20" ht="43.2" x14ac:dyDescent="0.3">
      <c r="A666" s="10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 s="15">
        <f t="shared" si="43"/>
        <v>42107.666377314818</v>
      </c>
      <c r="K666">
        <v>1426348775</v>
      </c>
      <c r="L666" s="15">
        <f t="shared" si="40"/>
        <v>42077.666377314818</v>
      </c>
      <c r="M666" t="b">
        <v>0</v>
      </c>
      <c r="N666">
        <v>29</v>
      </c>
      <c r="O666" t="b">
        <v>0</v>
      </c>
      <c r="P666" t="s">
        <v>8271</v>
      </c>
      <c r="Q666">
        <f t="shared" si="41"/>
        <v>8</v>
      </c>
      <c r="R666">
        <f t="shared" si="42"/>
        <v>31.17</v>
      </c>
      <c r="S666" s="11" t="s">
        <v>8325</v>
      </c>
      <c r="T666" t="s">
        <v>8327</v>
      </c>
    </row>
    <row r="667" spans="1:20" ht="43.2" x14ac:dyDescent="0.3">
      <c r="A667" s="10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 s="15">
        <f t="shared" si="43"/>
        <v>42748.711354166662</v>
      </c>
      <c r="K667">
        <v>1479143061</v>
      </c>
      <c r="L667" s="15">
        <f t="shared" si="40"/>
        <v>42688.711354166662</v>
      </c>
      <c r="M667" t="b">
        <v>0</v>
      </c>
      <c r="N667">
        <v>12</v>
      </c>
      <c r="O667" t="b">
        <v>0</v>
      </c>
      <c r="P667" t="s">
        <v>8271</v>
      </c>
      <c r="Q667">
        <f t="shared" si="41"/>
        <v>19</v>
      </c>
      <c r="R667">
        <f t="shared" si="42"/>
        <v>155.33000000000001</v>
      </c>
      <c r="S667" s="11" t="s">
        <v>8325</v>
      </c>
      <c r="T667" t="s">
        <v>8327</v>
      </c>
    </row>
    <row r="668" spans="1:20" ht="43.2" x14ac:dyDescent="0.3">
      <c r="A668" s="10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 s="15">
        <f t="shared" si="43"/>
        <v>41868.832152777781</v>
      </c>
      <c r="K668">
        <v>1405713498</v>
      </c>
      <c r="L668" s="15">
        <f t="shared" si="40"/>
        <v>41838.832152777781</v>
      </c>
      <c r="M668" t="b">
        <v>0</v>
      </c>
      <c r="N668">
        <v>4</v>
      </c>
      <c r="O668" t="b">
        <v>0</v>
      </c>
      <c r="P668" t="s">
        <v>8271</v>
      </c>
      <c r="Q668">
        <f t="shared" si="41"/>
        <v>0</v>
      </c>
      <c r="R668">
        <f t="shared" si="42"/>
        <v>2</v>
      </c>
      <c r="S668" s="11" t="s">
        <v>8325</v>
      </c>
      <c r="T668" t="s">
        <v>8327</v>
      </c>
    </row>
    <row r="669" spans="1:20" ht="43.2" x14ac:dyDescent="0.3">
      <c r="A669" s="10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 s="15">
        <f t="shared" si="43"/>
        <v>42672.373414351852</v>
      </c>
      <c r="K669">
        <v>1474275463</v>
      </c>
      <c r="L669" s="15">
        <f t="shared" si="40"/>
        <v>42632.373414351852</v>
      </c>
      <c r="M669" t="b">
        <v>0</v>
      </c>
      <c r="N669">
        <v>28</v>
      </c>
      <c r="O669" t="b">
        <v>0</v>
      </c>
      <c r="P669" t="s">
        <v>8271</v>
      </c>
      <c r="Q669">
        <f t="shared" si="41"/>
        <v>10</v>
      </c>
      <c r="R669">
        <f t="shared" si="42"/>
        <v>178.93</v>
      </c>
      <c r="S669" s="11" t="s">
        <v>8325</v>
      </c>
      <c r="T669" t="s">
        <v>8327</v>
      </c>
    </row>
    <row r="670" spans="1:20" ht="43.2" x14ac:dyDescent="0.3">
      <c r="A670" s="1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 s="15">
        <f t="shared" si="43"/>
        <v>42135.831273148149</v>
      </c>
      <c r="K670">
        <v>1427486222</v>
      </c>
      <c r="L670" s="15">
        <f t="shared" ref="L670:L733" si="44">(((K670/60)/60)/24)+DATE(1970,1,1)</f>
        <v>42090.831273148149</v>
      </c>
      <c r="M670" t="b">
        <v>0</v>
      </c>
      <c r="N670">
        <v>25</v>
      </c>
      <c r="O670" t="b">
        <v>0</v>
      </c>
      <c r="P670" t="s">
        <v>8271</v>
      </c>
      <c r="Q670">
        <f t="shared" si="41"/>
        <v>5</v>
      </c>
      <c r="R670">
        <f t="shared" si="42"/>
        <v>27.36</v>
      </c>
      <c r="S670" s="11" t="s">
        <v>8325</v>
      </c>
      <c r="T670" t="s">
        <v>8327</v>
      </c>
    </row>
    <row r="671" spans="1:20" ht="57.6" x14ac:dyDescent="0.3">
      <c r="A671" s="10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 s="15">
        <f t="shared" si="43"/>
        <v>42557.625671296293</v>
      </c>
      <c r="K671">
        <v>1465225258</v>
      </c>
      <c r="L671" s="15">
        <f t="shared" si="44"/>
        <v>42527.625671296293</v>
      </c>
      <c r="M671" t="b">
        <v>0</v>
      </c>
      <c r="N671">
        <v>28</v>
      </c>
      <c r="O671" t="b">
        <v>0</v>
      </c>
      <c r="P671" t="s">
        <v>8271</v>
      </c>
      <c r="Q671">
        <f t="shared" si="41"/>
        <v>22</v>
      </c>
      <c r="R671">
        <f t="shared" si="42"/>
        <v>1536.25</v>
      </c>
      <c r="S671" s="11" t="s">
        <v>8325</v>
      </c>
      <c r="T671" t="s">
        <v>8327</v>
      </c>
    </row>
    <row r="672" spans="1:20" ht="57.6" x14ac:dyDescent="0.3">
      <c r="A672" s="10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 s="15">
        <f t="shared" si="43"/>
        <v>42540.340277777781</v>
      </c>
      <c r="K672">
        <v>1463418120</v>
      </c>
      <c r="L672" s="15">
        <f t="shared" si="44"/>
        <v>42506.709722222222</v>
      </c>
      <c r="M672" t="b">
        <v>0</v>
      </c>
      <c r="N672">
        <v>310</v>
      </c>
      <c r="O672" t="b">
        <v>0</v>
      </c>
      <c r="P672" t="s">
        <v>8271</v>
      </c>
      <c r="Q672">
        <f t="shared" si="41"/>
        <v>29</v>
      </c>
      <c r="R672">
        <f t="shared" si="42"/>
        <v>85</v>
      </c>
      <c r="S672" s="11" t="s">
        <v>8325</v>
      </c>
      <c r="T672" t="s">
        <v>8327</v>
      </c>
    </row>
    <row r="673" spans="1:20" ht="57.6" x14ac:dyDescent="0.3">
      <c r="A673" s="10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 s="15">
        <f t="shared" si="43"/>
        <v>42018.166666666672</v>
      </c>
      <c r="K673">
        <v>1418315852</v>
      </c>
      <c r="L673" s="15">
        <f t="shared" si="44"/>
        <v>41984.692731481482</v>
      </c>
      <c r="M673" t="b">
        <v>0</v>
      </c>
      <c r="N673">
        <v>15</v>
      </c>
      <c r="O673" t="b">
        <v>0</v>
      </c>
      <c r="P673" t="s">
        <v>8271</v>
      </c>
      <c r="Q673">
        <f t="shared" si="41"/>
        <v>39</v>
      </c>
      <c r="R673">
        <f t="shared" si="42"/>
        <v>788.53</v>
      </c>
      <c r="S673" s="11" t="s">
        <v>8325</v>
      </c>
      <c r="T673" t="s">
        <v>8327</v>
      </c>
    </row>
    <row r="674" spans="1:20" ht="43.2" x14ac:dyDescent="0.3">
      <c r="A674" s="10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 s="15">
        <f t="shared" si="43"/>
        <v>42005.207638888889</v>
      </c>
      <c r="K674">
        <v>1417410964</v>
      </c>
      <c r="L674" s="15">
        <f t="shared" si="44"/>
        <v>41974.219490740739</v>
      </c>
      <c r="M674" t="b">
        <v>0</v>
      </c>
      <c r="N674">
        <v>215</v>
      </c>
      <c r="O674" t="b">
        <v>0</v>
      </c>
      <c r="P674" t="s">
        <v>8271</v>
      </c>
      <c r="Q674">
        <f t="shared" si="41"/>
        <v>22</v>
      </c>
      <c r="R674">
        <f t="shared" si="42"/>
        <v>50.3</v>
      </c>
      <c r="S674" s="11" t="s">
        <v>8325</v>
      </c>
      <c r="T674" t="s">
        <v>8327</v>
      </c>
    </row>
    <row r="675" spans="1:20" ht="57.6" x14ac:dyDescent="0.3">
      <c r="A675" s="10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 s="15">
        <f t="shared" si="43"/>
        <v>41883.840474537035</v>
      </c>
      <c r="K675">
        <v>1405714217</v>
      </c>
      <c r="L675" s="15">
        <f t="shared" si="44"/>
        <v>41838.840474537035</v>
      </c>
      <c r="M675" t="b">
        <v>0</v>
      </c>
      <c r="N675">
        <v>3</v>
      </c>
      <c r="O675" t="b">
        <v>0</v>
      </c>
      <c r="P675" t="s">
        <v>8271</v>
      </c>
      <c r="Q675">
        <f t="shared" si="41"/>
        <v>0</v>
      </c>
      <c r="R675">
        <f t="shared" si="42"/>
        <v>68.33</v>
      </c>
      <c r="S675" s="11" t="s">
        <v>8325</v>
      </c>
      <c r="T675" t="s">
        <v>8327</v>
      </c>
    </row>
    <row r="676" spans="1:20" ht="28.8" x14ac:dyDescent="0.3">
      <c r="A676" s="10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 s="15">
        <f t="shared" si="43"/>
        <v>41863.116053240738</v>
      </c>
      <c r="K676">
        <v>1402627627</v>
      </c>
      <c r="L676" s="15">
        <f t="shared" si="44"/>
        <v>41803.116053240738</v>
      </c>
      <c r="M676" t="b">
        <v>0</v>
      </c>
      <c r="N676">
        <v>2</v>
      </c>
      <c r="O676" t="b">
        <v>0</v>
      </c>
      <c r="P676" t="s">
        <v>8271</v>
      </c>
      <c r="Q676">
        <f t="shared" si="41"/>
        <v>0</v>
      </c>
      <c r="R676">
        <f t="shared" si="42"/>
        <v>7.5</v>
      </c>
      <c r="S676" s="11" t="s">
        <v>8325</v>
      </c>
      <c r="T676" t="s">
        <v>8327</v>
      </c>
    </row>
    <row r="677" spans="1:20" ht="43.2" x14ac:dyDescent="0.3">
      <c r="A677" s="10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 s="15">
        <f t="shared" si="43"/>
        <v>42005.290972222225</v>
      </c>
      <c r="K677">
        <v>1417558804</v>
      </c>
      <c r="L677" s="15">
        <f t="shared" si="44"/>
        <v>41975.930601851855</v>
      </c>
      <c r="M677" t="b">
        <v>0</v>
      </c>
      <c r="N677">
        <v>26</v>
      </c>
      <c r="O677" t="b">
        <v>0</v>
      </c>
      <c r="P677" t="s">
        <v>8271</v>
      </c>
      <c r="Q677">
        <f t="shared" si="41"/>
        <v>15</v>
      </c>
      <c r="R677">
        <f t="shared" si="42"/>
        <v>34.270000000000003</v>
      </c>
      <c r="S677" s="11" t="s">
        <v>8325</v>
      </c>
      <c r="T677" t="s">
        <v>8327</v>
      </c>
    </row>
    <row r="678" spans="1:20" ht="57.6" x14ac:dyDescent="0.3">
      <c r="A678" s="10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 s="15">
        <f t="shared" si="43"/>
        <v>42042.768298611118</v>
      </c>
      <c r="K678">
        <v>1420741581</v>
      </c>
      <c r="L678" s="15">
        <f t="shared" si="44"/>
        <v>42012.768298611118</v>
      </c>
      <c r="M678" t="b">
        <v>0</v>
      </c>
      <c r="N678">
        <v>24</v>
      </c>
      <c r="O678" t="b">
        <v>0</v>
      </c>
      <c r="P678" t="s">
        <v>8271</v>
      </c>
      <c r="Q678">
        <f t="shared" si="41"/>
        <v>1</v>
      </c>
      <c r="R678">
        <f t="shared" si="42"/>
        <v>61.29</v>
      </c>
      <c r="S678" s="11" t="s">
        <v>8325</v>
      </c>
      <c r="T678" t="s">
        <v>8327</v>
      </c>
    </row>
    <row r="679" spans="1:20" ht="57.6" x14ac:dyDescent="0.3">
      <c r="A679" s="10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 s="15">
        <f t="shared" si="43"/>
        <v>42549.403877314813</v>
      </c>
      <c r="K679">
        <v>1463218895</v>
      </c>
      <c r="L679" s="15">
        <f t="shared" si="44"/>
        <v>42504.403877314813</v>
      </c>
      <c r="M679" t="b">
        <v>0</v>
      </c>
      <c r="N679">
        <v>96</v>
      </c>
      <c r="O679" t="b">
        <v>0</v>
      </c>
      <c r="P679" t="s">
        <v>8271</v>
      </c>
      <c r="Q679">
        <f t="shared" si="41"/>
        <v>26</v>
      </c>
      <c r="R679">
        <f t="shared" si="42"/>
        <v>133.25</v>
      </c>
      <c r="S679" s="11" t="s">
        <v>8325</v>
      </c>
      <c r="T679" t="s">
        <v>8327</v>
      </c>
    </row>
    <row r="680" spans="1:20" ht="43.2" x14ac:dyDescent="0.3">
      <c r="A680" s="1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 s="15">
        <f t="shared" si="43"/>
        <v>42511.376597222217</v>
      </c>
      <c r="K680">
        <v>1461229338</v>
      </c>
      <c r="L680" s="15">
        <f t="shared" si="44"/>
        <v>42481.376597222217</v>
      </c>
      <c r="M680" t="b">
        <v>0</v>
      </c>
      <c r="N680">
        <v>17</v>
      </c>
      <c r="O680" t="b">
        <v>0</v>
      </c>
      <c r="P680" t="s">
        <v>8271</v>
      </c>
      <c r="Q680">
        <f t="shared" si="41"/>
        <v>4</v>
      </c>
      <c r="R680">
        <f t="shared" si="42"/>
        <v>65.180000000000007</v>
      </c>
      <c r="S680" s="11" t="s">
        <v>8325</v>
      </c>
      <c r="T680" t="s">
        <v>8327</v>
      </c>
    </row>
    <row r="681" spans="1:20" ht="43.2" x14ac:dyDescent="0.3">
      <c r="A681" s="10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 s="15">
        <f t="shared" si="43"/>
        <v>42616.695706018523</v>
      </c>
      <c r="K681">
        <v>1467736909</v>
      </c>
      <c r="L681" s="15">
        <f t="shared" si="44"/>
        <v>42556.695706018523</v>
      </c>
      <c r="M681" t="b">
        <v>0</v>
      </c>
      <c r="N681">
        <v>94</v>
      </c>
      <c r="O681" t="b">
        <v>0</v>
      </c>
      <c r="P681" t="s">
        <v>8271</v>
      </c>
      <c r="Q681">
        <f t="shared" si="41"/>
        <v>15</v>
      </c>
      <c r="R681">
        <f t="shared" si="42"/>
        <v>93.9</v>
      </c>
      <c r="S681" s="11" t="s">
        <v>8325</v>
      </c>
      <c r="T681" t="s">
        <v>8327</v>
      </c>
    </row>
    <row r="682" spans="1:20" ht="43.2" x14ac:dyDescent="0.3">
      <c r="A682" s="10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 s="15">
        <f t="shared" si="43"/>
        <v>41899.501516203702</v>
      </c>
      <c r="K682">
        <v>1407931331</v>
      </c>
      <c r="L682" s="15">
        <f t="shared" si="44"/>
        <v>41864.501516203702</v>
      </c>
      <c r="M682" t="b">
        <v>0</v>
      </c>
      <c r="N682">
        <v>129</v>
      </c>
      <c r="O682" t="b">
        <v>0</v>
      </c>
      <c r="P682" t="s">
        <v>8271</v>
      </c>
      <c r="Q682">
        <f t="shared" si="41"/>
        <v>26</v>
      </c>
      <c r="R682">
        <f t="shared" si="42"/>
        <v>150.65</v>
      </c>
      <c r="S682" s="11" t="s">
        <v>8325</v>
      </c>
      <c r="T682" t="s">
        <v>8327</v>
      </c>
    </row>
    <row r="683" spans="1:20" ht="43.2" x14ac:dyDescent="0.3">
      <c r="A683" s="10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 s="15">
        <f t="shared" si="43"/>
        <v>42669.805601851855</v>
      </c>
      <c r="K683">
        <v>1474917604</v>
      </c>
      <c r="L683" s="15">
        <f t="shared" si="44"/>
        <v>42639.805601851855</v>
      </c>
      <c r="M683" t="b">
        <v>0</v>
      </c>
      <c r="N683">
        <v>1</v>
      </c>
      <c r="O683" t="b">
        <v>0</v>
      </c>
      <c r="P683" t="s">
        <v>8271</v>
      </c>
      <c r="Q683">
        <f t="shared" si="41"/>
        <v>0</v>
      </c>
      <c r="R683">
        <f t="shared" si="42"/>
        <v>1</v>
      </c>
      <c r="S683" s="11" t="s">
        <v>8325</v>
      </c>
      <c r="T683" t="s">
        <v>8327</v>
      </c>
    </row>
    <row r="684" spans="1:20" ht="43.2" x14ac:dyDescent="0.3">
      <c r="A684" s="10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 s="15">
        <f t="shared" si="43"/>
        <v>42808.723634259266</v>
      </c>
      <c r="K684">
        <v>1486923722</v>
      </c>
      <c r="L684" s="15">
        <f t="shared" si="44"/>
        <v>42778.765300925923</v>
      </c>
      <c r="M684" t="b">
        <v>0</v>
      </c>
      <c r="N684">
        <v>4</v>
      </c>
      <c r="O684" t="b">
        <v>0</v>
      </c>
      <c r="P684" t="s">
        <v>8271</v>
      </c>
      <c r="Q684">
        <f t="shared" si="41"/>
        <v>0</v>
      </c>
      <c r="R684">
        <f t="shared" si="42"/>
        <v>13.25</v>
      </c>
      <c r="S684" s="11" t="s">
        <v>8325</v>
      </c>
      <c r="T684" t="s">
        <v>8327</v>
      </c>
    </row>
    <row r="685" spans="1:20" ht="43.2" x14ac:dyDescent="0.3">
      <c r="A685" s="10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 s="15">
        <f t="shared" si="43"/>
        <v>42674.900046296301</v>
      </c>
      <c r="K685">
        <v>1474493764</v>
      </c>
      <c r="L685" s="15">
        <f t="shared" si="44"/>
        <v>42634.900046296301</v>
      </c>
      <c r="M685" t="b">
        <v>0</v>
      </c>
      <c r="N685">
        <v>3</v>
      </c>
      <c r="O685" t="b">
        <v>0</v>
      </c>
      <c r="P685" t="s">
        <v>8271</v>
      </c>
      <c r="Q685">
        <f t="shared" si="41"/>
        <v>1</v>
      </c>
      <c r="R685">
        <f t="shared" si="42"/>
        <v>99.33</v>
      </c>
      <c r="S685" s="11" t="s">
        <v>8325</v>
      </c>
      <c r="T685" t="s">
        <v>8327</v>
      </c>
    </row>
    <row r="686" spans="1:20" ht="28.8" x14ac:dyDescent="0.3">
      <c r="A686" s="10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 s="15">
        <f t="shared" si="43"/>
        <v>41845.125</v>
      </c>
      <c r="K686">
        <v>1403176891</v>
      </c>
      <c r="L686" s="15">
        <f t="shared" si="44"/>
        <v>41809.473275462966</v>
      </c>
      <c r="M686" t="b">
        <v>0</v>
      </c>
      <c r="N686">
        <v>135</v>
      </c>
      <c r="O686" t="b">
        <v>0</v>
      </c>
      <c r="P686" t="s">
        <v>8271</v>
      </c>
      <c r="Q686">
        <f t="shared" si="41"/>
        <v>7</v>
      </c>
      <c r="R686">
        <f t="shared" si="42"/>
        <v>177.39</v>
      </c>
      <c r="S686" s="11" t="s">
        <v>8325</v>
      </c>
      <c r="T686" t="s">
        <v>8327</v>
      </c>
    </row>
    <row r="687" spans="1:20" ht="43.2" x14ac:dyDescent="0.3">
      <c r="A687" s="10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 s="15">
        <f t="shared" si="43"/>
        <v>42016.866574074069</v>
      </c>
      <c r="K687">
        <v>1417207672</v>
      </c>
      <c r="L687" s="15">
        <f t="shared" si="44"/>
        <v>41971.866574074069</v>
      </c>
      <c r="M687" t="b">
        <v>0</v>
      </c>
      <c r="N687">
        <v>10</v>
      </c>
      <c r="O687" t="b">
        <v>0</v>
      </c>
      <c r="P687" t="s">
        <v>8271</v>
      </c>
      <c r="Q687">
        <f t="shared" si="41"/>
        <v>28</v>
      </c>
      <c r="R687">
        <f t="shared" si="42"/>
        <v>55.3</v>
      </c>
      <c r="S687" s="11" t="s">
        <v>8325</v>
      </c>
      <c r="T687" t="s">
        <v>8327</v>
      </c>
    </row>
    <row r="688" spans="1:20" ht="57.6" x14ac:dyDescent="0.3">
      <c r="A688" s="10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 s="15">
        <f t="shared" si="43"/>
        <v>42219.673263888893</v>
      </c>
      <c r="K688">
        <v>1436026170</v>
      </c>
      <c r="L688" s="15">
        <f t="shared" si="44"/>
        <v>42189.673263888893</v>
      </c>
      <c r="M688" t="b">
        <v>0</v>
      </c>
      <c r="N688">
        <v>0</v>
      </c>
      <c r="O688" t="b">
        <v>0</v>
      </c>
      <c r="P688" t="s">
        <v>8271</v>
      </c>
      <c r="Q688">
        <f t="shared" si="41"/>
        <v>0</v>
      </c>
      <c r="R688">
        <f t="shared" si="42"/>
        <v>0</v>
      </c>
      <c r="S688" s="11" t="s">
        <v>8325</v>
      </c>
      <c r="T688" t="s">
        <v>8327</v>
      </c>
    </row>
    <row r="689" spans="1:20" ht="43.2" x14ac:dyDescent="0.3">
      <c r="A689" s="10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 s="15">
        <f t="shared" si="43"/>
        <v>42771.750613425931</v>
      </c>
      <c r="K689">
        <v>1481133653</v>
      </c>
      <c r="L689" s="15">
        <f t="shared" si="44"/>
        <v>42711.750613425931</v>
      </c>
      <c r="M689" t="b">
        <v>0</v>
      </c>
      <c r="N689">
        <v>6</v>
      </c>
      <c r="O689" t="b">
        <v>0</v>
      </c>
      <c r="P689" t="s">
        <v>8271</v>
      </c>
      <c r="Q689">
        <f t="shared" si="41"/>
        <v>4</v>
      </c>
      <c r="R689">
        <f t="shared" si="42"/>
        <v>591.66999999999996</v>
      </c>
      <c r="S689" s="11" t="s">
        <v>8325</v>
      </c>
      <c r="T689" t="s">
        <v>8327</v>
      </c>
    </row>
    <row r="690" spans="1:20" ht="43.2" x14ac:dyDescent="0.3">
      <c r="A690" s="1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 s="15">
        <f t="shared" si="43"/>
        <v>42292.104780092588</v>
      </c>
      <c r="K690">
        <v>1442284253</v>
      </c>
      <c r="L690" s="15">
        <f t="shared" si="44"/>
        <v>42262.104780092588</v>
      </c>
      <c r="M690" t="b">
        <v>0</v>
      </c>
      <c r="N690">
        <v>36</v>
      </c>
      <c r="O690" t="b">
        <v>0</v>
      </c>
      <c r="P690" t="s">
        <v>8271</v>
      </c>
      <c r="Q690">
        <f t="shared" si="41"/>
        <v>73</v>
      </c>
      <c r="R690">
        <f t="shared" si="42"/>
        <v>405.5</v>
      </c>
      <c r="S690" s="11" t="s">
        <v>8325</v>
      </c>
      <c r="T690" t="s">
        <v>8327</v>
      </c>
    </row>
    <row r="691" spans="1:20" ht="43.2" x14ac:dyDescent="0.3">
      <c r="A691" s="10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 s="15">
        <f t="shared" si="43"/>
        <v>42712.207638888889</v>
      </c>
      <c r="K691">
        <v>1478016097</v>
      </c>
      <c r="L691" s="15">
        <f t="shared" si="44"/>
        <v>42675.66778935185</v>
      </c>
      <c r="M691" t="b">
        <v>0</v>
      </c>
      <c r="N691">
        <v>336</v>
      </c>
      <c r="O691" t="b">
        <v>0</v>
      </c>
      <c r="P691" t="s">
        <v>8271</v>
      </c>
      <c r="Q691">
        <f t="shared" si="41"/>
        <v>58</v>
      </c>
      <c r="R691">
        <f t="shared" si="42"/>
        <v>343.15</v>
      </c>
      <c r="S691" s="11" t="s">
        <v>8325</v>
      </c>
      <c r="T691" t="s">
        <v>8327</v>
      </c>
    </row>
    <row r="692" spans="1:20" ht="28.8" x14ac:dyDescent="0.3">
      <c r="A692" s="10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 s="15">
        <f t="shared" si="43"/>
        <v>42622.25</v>
      </c>
      <c r="K692">
        <v>1469718841</v>
      </c>
      <c r="L692" s="15">
        <f t="shared" si="44"/>
        <v>42579.634733796294</v>
      </c>
      <c r="M692" t="b">
        <v>0</v>
      </c>
      <c r="N692">
        <v>34</v>
      </c>
      <c r="O692" t="b">
        <v>0</v>
      </c>
      <c r="P692" t="s">
        <v>8271</v>
      </c>
      <c r="Q692">
        <f t="shared" si="41"/>
        <v>12</v>
      </c>
      <c r="R692">
        <f t="shared" si="42"/>
        <v>72.59</v>
      </c>
      <c r="S692" s="11" t="s">
        <v>8325</v>
      </c>
      <c r="T692" t="s">
        <v>8327</v>
      </c>
    </row>
    <row r="693" spans="1:20" ht="43.2" x14ac:dyDescent="0.3">
      <c r="A693" s="10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 s="15">
        <f t="shared" si="43"/>
        <v>42186.028310185182</v>
      </c>
      <c r="K693">
        <v>1433292046</v>
      </c>
      <c r="L693" s="15">
        <f t="shared" si="44"/>
        <v>42158.028310185182</v>
      </c>
      <c r="M693" t="b">
        <v>0</v>
      </c>
      <c r="N693">
        <v>10</v>
      </c>
      <c r="O693" t="b">
        <v>0</v>
      </c>
      <c r="P693" t="s">
        <v>8271</v>
      </c>
      <c r="Q693">
        <f t="shared" si="41"/>
        <v>1</v>
      </c>
      <c r="R693">
        <f t="shared" si="42"/>
        <v>26</v>
      </c>
      <c r="S693" s="11" t="s">
        <v>8325</v>
      </c>
      <c r="T693" t="s">
        <v>8327</v>
      </c>
    </row>
    <row r="694" spans="1:20" ht="43.2" x14ac:dyDescent="0.3">
      <c r="A694" s="10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 s="15">
        <f t="shared" si="43"/>
        <v>42726.37572916667</v>
      </c>
      <c r="K694">
        <v>1479805263</v>
      </c>
      <c r="L694" s="15">
        <f t="shared" si="44"/>
        <v>42696.37572916667</v>
      </c>
      <c r="M694" t="b">
        <v>0</v>
      </c>
      <c r="N694">
        <v>201</v>
      </c>
      <c r="O694" t="b">
        <v>0</v>
      </c>
      <c r="P694" t="s">
        <v>8271</v>
      </c>
      <c r="Q694">
        <f t="shared" si="41"/>
        <v>7</v>
      </c>
      <c r="R694">
        <f t="shared" si="42"/>
        <v>6.5</v>
      </c>
      <c r="S694" s="11" t="s">
        <v>8325</v>
      </c>
      <c r="T694" t="s">
        <v>8327</v>
      </c>
    </row>
    <row r="695" spans="1:20" ht="43.2" x14ac:dyDescent="0.3">
      <c r="A695" s="10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 s="15">
        <f t="shared" si="43"/>
        <v>42124.808182870373</v>
      </c>
      <c r="K695">
        <v>1427829827</v>
      </c>
      <c r="L695" s="15">
        <f t="shared" si="44"/>
        <v>42094.808182870373</v>
      </c>
      <c r="M695" t="b">
        <v>0</v>
      </c>
      <c r="N695">
        <v>296</v>
      </c>
      <c r="O695" t="b">
        <v>0</v>
      </c>
      <c r="P695" t="s">
        <v>8271</v>
      </c>
      <c r="Q695">
        <f t="shared" si="41"/>
        <v>35</v>
      </c>
      <c r="R695">
        <f t="shared" si="42"/>
        <v>119.39</v>
      </c>
      <c r="S695" s="11" t="s">
        <v>8325</v>
      </c>
      <c r="T695" t="s">
        <v>8327</v>
      </c>
    </row>
    <row r="696" spans="1:20" ht="43.2" x14ac:dyDescent="0.3">
      <c r="A696" s="10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 s="15">
        <f t="shared" si="43"/>
        <v>42767.663877314815</v>
      </c>
      <c r="K696">
        <v>1483372559</v>
      </c>
      <c r="L696" s="15">
        <f t="shared" si="44"/>
        <v>42737.663877314815</v>
      </c>
      <c r="M696" t="b">
        <v>0</v>
      </c>
      <c r="N696">
        <v>7</v>
      </c>
      <c r="O696" t="b">
        <v>0</v>
      </c>
      <c r="P696" t="s">
        <v>8271</v>
      </c>
      <c r="Q696">
        <f t="shared" si="41"/>
        <v>0</v>
      </c>
      <c r="R696">
        <f t="shared" si="42"/>
        <v>84.29</v>
      </c>
      <c r="S696" s="11" t="s">
        <v>8325</v>
      </c>
      <c r="T696" t="s">
        <v>8327</v>
      </c>
    </row>
    <row r="697" spans="1:20" ht="57.6" x14ac:dyDescent="0.3">
      <c r="A697" s="10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 s="15">
        <f t="shared" si="43"/>
        <v>41943.521064814813</v>
      </c>
      <c r="K697">
        <v>1412166620</v>
      </c>
      <c r="L697" s="15">
        <f t="shared" si="44"/>
        <v>41913.521064814813</v>
      </c>
      <c r="M697" t="b">
        <v>0</v>
      </c>
      <c r="N697">
        <v>7</v>
      </c>
      <c r="O697" t="b">
        <v>0</v>
      </c>
      <c r="P697" t="s">
        <v>8271</v>
      </c>
      <c r="Q697">
        <f t="shared" si="41"/>
        <v>1</v>
      </c>
      <c r="R697">
        <f t="shared" si="42"/>
        <v>90.86</v>
      </c>
      <c r="S697" s="11" t="s">
        <v>8325</v>
      </c>
      <c r="T697" t="s">
        <v>8327</v>
      </c>
    </row>
    <row r="698" spans="1:20" ht="28.8" x14ac:dyDescent="0.3">
      <c r="A698" s="10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 s="15">
        <f t="shared" si="43"/>
        <v>41845.927106481482</v>
      </c>
      <c r="K698">
        <v>1403734502</v>
      </c>
      <c r="L698" s="15">
        <f t="shared" si="44"/>
        <v>41815.927106481482</v>
      </c>
      <c r="M698" t="b">
        <v>0</v>
      </c>
      <c r="N698">
        <v>1</v>
      </c>
      <c r="O698" t="b">
        <v>0</v>
      </c>
      <c r="P698" t="s">
        <v>8271</v>
      </c>
      <c r="Q698">
        <f t="shared" si="41"/>
        <v>0</v>
      </c>
      <c r="R698">
        <f t="shared" si="42"/>
        <v>1</v>
      </c>
      <c r="S698" s="11" t="s">
        <v>8325</v>
      </c>
      <c r="T698" t="s">
        <v>8327</v>
      </c>
    </row>
    <row r="699" spans="1:20" ht="43.2" x14ac:dyDescent="0.3">
      <c r="A699" s="10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 s="15">
        <f t="shared" si="43"/>
        <v>42403.523020833338</v>
      </c>
      <c r="K699">
        <v>1453206789</v>
      </c>
      <c r="L699" s="15">
        <f t="shared" si="44"/>
        <v>42388.523020833338</v>
      </c>
      <c r="M699" t="b">
        <v>0</v>
      </c>
      <c r="N699">
        <v>114</v>
      </c>
      <c r="O699" t="b">
        <v>0</v>
      </c>
      <c r="P699" t="s">
        <v>8271</v>
      </c>
      <c r="Q699">
        <f t="shared" si="41"/>
        <v>46</v>
      </c>
      <c r="R699">
        <f t="shared" si="42"/>
        <v>20.34</v>
      </c>
      <c r="S699" s="11" t="s">
        <v>8325</v>
      </c>
      <c r="T699" t="s">
        <v>8327</v>
      </c>
    </row>
    <row r="700" spans="1:20" ht="43.2" x14ac:dyDescent="0.3">
      <c r="A700" s="1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 s="15">
        <f t="shared" si="43"/>
        <v>41900.083333333336</v>
      </c>
      <c r="K700">
        <v>1408141245</v>
      </c>
      <c r="L700" s="15">
        <f t="shared" si="44"/>
        <v>41866.931076388886</v>
      </c>
      <c r="M700" t="b">
        <v>0</v>
      </c>
      <c r="N700">
        <v>29</v>
      </c>
      <c r="O700" t="b">
        <v>0</v>
      </c>
      <c r="P700" t="s">
        <v>8271</v>
      </c>
      <c r="Q700">
        <f t="shared" si="41"/>
        <v>15</v>
      </c>
      <c r="R700">
        <f t="shared" si="42"/>
        <v>530.69000000000005</v>
      </c>
      <c r="S700" s="11" t="s">
        <v>8325</v>
      </c>
      <c r="T700" t="s">
        <v>8327</v>
      </c>
    </row>
    <row r="701" spans="1:20" ht="43.2" x14ac:dyDescent="0.3">
      <c r="A701" s="10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 s="15">
        <f t="shared" si="43"/>
        <v>41600.666666666664</v>
      </c>
      <c r="K701">
        <v>1381923548</v>
      </c>
      <c r="L701" s="15">
        <f t="shared" si="44"/>
        <v>41563.485509259262</v>
      </c>
      <c r="M701" t="b">
        <v>0</v>
      </c>
      <c r="N701">
        <v>890</v>
      </c>
      <c r="O701" t="b">
        <v>0</v>
      </c>
      <c r="P701" t="s">
        <v>8271</v>
      </c>
      <c r="Q701">
        <f t="shared" si="41"/>
        <v>82</v>
      </c>
      <c r="R701">
        <f t="shared" si="42"/>
        <v>120.39</v>
      </c>
      <c r="S701" s="11" t="s">
        <v>8325</v>
      </c>
      <c r="T701" t="s">
        <v>8327</v>
      </c>
    </row>
    <row r="702" spans="1:20" ht="43.2" x14ac:dyDescent="0.3">
      <c r="A702" s="10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 s="15">
        <f t="shared" si="43"/>
        <v>42745.688437500001</v>
      </c>
      <c r="K702">
        <v>1481473881</v>
      </c>
      <c r="L702" s="15">
        <f t="shared" si="44"/>
        <v>42715.688437500001</v>
      </c>
      <c r="M702" t="b">
        <v>0</v>
      </c>
      <c r="N702">
        <v>31</v>
      </c>
      <c r="O702" t="b">
        <v>0</v>
      </c>
      <c r="P702" t="s">
        <v>8271</v>
      </c>
      <c r="Q702">
        <f t="shared" si="41"/>
        <v>3</v>
      </c>
      <c r="R702">
        <f t="shared" si="42"/>
        <v>13</v>
      </c>
      <c r="S702" s="11" t="s">
        <v>8325</v>
      </c>
      <c r="T702" t="s">
        <v>8327</v>
      </c>
    </row>
    <row r="703" spans="1:20" ht="43.2" x14ac:dyDescent="0.3">
      <c r="A703" s="10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 s="15">
        <f t="shared" si="43"/>
        <v>41843.662962962961</v>
      </c>
      <c r="K703">
        <v>1403538880</v>
      </c>
      <c r="L703" s="15">
        <f t="shared" si="44"/>
        <v>41813.662962962961</v>
      </c>
      <c r="M703" t="b">
        <v>0</v>
      </c>
      <c r="N703">
        <v>21</v>
      </c>
      <c r="O703" t="b">
        <v>0</v>
      </c>
      <c r="P703" t="s">
        <v>8271</v>
      </c>
      <c r="Q703">
        <f t="shared" si="41"/>
        <v>27</v>
      </c>
      <c r="R703">
        <f t="shared" si="42"/>
        <v>291.33</v>
      </c>
      <c r="S703" s="11" t="s">
        <v>8325</v>
      </c>
      <c r="T703" t="s">
        <v>8327</v>
      </c>
    </row>
    <row r="704" spans="1:20" ht="43.2" x14ac:dyDescent="0.3">
      <c r="A704" s="10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 s="15">
        <f t="shared" si="43"/>
        <v>42698.768368055549</v>
      </c>
      <c r="K704">
        <v>1477416387</v>
      </c>
      <c r="L704" s="15">
        <f t="shared" si="44"/>
        <v>42668.726701388892</v>
      </c>
      <c r="M704" t="b">
        <v>0</v>
      </c>
      <c r="N704">
        <v>37</v>
      </c>
      <c r="O704" t="b">
        <v>0</v>
      </c>
      <c r="P704" t="s">
        <v>8271</v>
      </c>
      <c r="Q704">
        <f t="shared" si="41"/>
        <v>31</v>
      </c>
      <c r="R704">
        <f t="shared" si="42"/>
        <v>124.92</v>
      </c>
      <c r="S704" s="11" t="s">
        <v>8325</v>
      </c>
      <c r="T704" t="s">
        <v>8327</v>
      </c>
    </row>
    <row r="705" spans="1:20" ht="43.2" x14ac:dyDescent="0.3">
      <c r="A705" s="10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 s="15">
        <f t="shared" si="43"/>
        <v>42766.98055555555</v>
      </c>
      <c r="K705">
        <v>1481150949</v>
      </c>
      <c r="L705" s="15">
        <f t="shared" si="44"/>
        <v>42711.950798611113</v>
      </c>
      <c r="M705" t="b">
        <v>0</v>
      </c>
      <c r="N705">
        <v>7</v>
      </c>
      <c r="O705" t="b">
        <v>0</v>
      </c>
      <c r="P705" t="s">
        <v>8271</v>
      </c>
      <c r="Q705">
        <f t="shared" si="41"/>
        <v>6</v>
      </c>
      <c r="R705">
        <f t="shared" si="42"/>
        <v>119.57</v>
      </c>
      <c r="S705" s="11" t="s">
        <v>8325</v>
      </c>
      <c r="T705" t="s">
        <v>8327</v>
      </c>
    </row>
    <row r="706" spans="1:20" ht="43.2" x14ac:dyDescent="0.3">
      <c r="A706" s="10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 s="15">
        <f t="shared" si="43"/>
        <v>42786.192916666667</v>
      </c>
      <c r="K706">
        <v>1482381468</v>
      </c>
      <c r="L706" s="15">
        <f t="shared" si="44"/>
        <v>42726.192916666667</v>
      </c>
      <c r="M706" t="b">
        <v>0</v>
      </c>
      <c r="N706">
        <v>4</v>
      </c>
      <c r="O706" t="b">
        <v>0</v>
      </c>
      <c r="P706" t="s">
        <v>8271</v>
      </c>
      <c r="Q706">
        <f t="shared" ref="Q706:Q769" si="45">ROUND(E706/D706*100,0)</f>
        <v>1</v>
      </c>
      <c r="R706">
        <f t="shared" ref="R706:R769" si="46">IFERROR(ROUND(E706/N706,2),0)</f>
        <v>120.25</v>
      </c>
      <c r="S706" s="11" t="s">
        <v>8325</v>
      </c>
      <c r="T706" t="s">
        <v>8327</v>
      </c>
    </row>
    <row r="707" spans="1:20" ht="28.8" x14ac:dyDescent="0.3">
      <c r="A707" s="10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 s="15">
        <f t="shared" ref="J707:J770" si="47">(((I707/60)/60)/24)+DATE(1970,1,1)</f>
        <v>42756.491643518515</v>
      </c>
      <c r="K707">
        <v>1482407278</v>
      </c>
      <c r="L707" s="15">
        <f t="shared" si="44"/>
        <v>42726.491643518515</v>
      </c>
      <c r="M707" t="b">
        <v>0</v>
      </c>
      <c r="N707">
        <v>5</v>
      </c>
      <c r="O707" t="b">
        <v>0</v>
      </c>
      <c r="P707" t="s">
        <v>8271</v>
      </c>
      <c r="Q707">
        <f t="shared" si="45"/>
        <v>1</v>
      </c>
      <c r="R707">
        <f t="shared" si="46"/>
        <v>195.4</v>
      </c>
      <c r="S707" s="11" t="s">
        <v>8325</v>
      </c>
      <c r="T707" t="s">
        <v>8327</v>
      </c>
    </row>
    <row r="708" spans="1:20" ht="43.2" x14ac:dyDescent="0.3">
      <c r="A708" s="10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 s="15">
        <f t="shared" si="47"/>
        <v>42718.777083333334</v>
      </c>
      <c r="K708">
        <v>1478130783</v>
      </c>
      <c r="L708" s="15">
        <f t="shared" si="44"/>
        <v>42676.995173611111</v>
      </c>
      <c r="M708" t="b">
        <v>0</v>
      </c>
      <c r="N708">
        <v>0</v>
      </c>
      <c r="O708" t="b">
        <v>0</v>
      </c>
      <c r="P708" t="s">
        <v>8271</v>
      </c>
      <c r="Q708">
        <f t="shared" si="45"/>
        <v>0</v>
      </c>
      <c r="R708">
        <f t="shared" si="46"/>
        <v>0</v>
      </c>
      <c r="S708" s="11" t="s">
        <v>8325</v>
      </c>
      <c r="T708" t="s">
        <v>8327</v>
      </c>
    </row>
    <row r="709" spans="1:20" ht="43.2" x14ac:dyDescent="0.3">
      <c r="A709" s="10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 s="15">
        <f t="shared" si="47"/>
        <v>42736.663506944446</v>
      </c>
      <c r="K709">
        <v>1479830127</v>
      </c>
      <c r="L709" s="15">
        <f t="shared" si="44"/>
        <v>42696.663506944446</v>
      </c>
      <c r="M709" t="b">
        <v>0</v>
      </c>
      <c r="N709">
        <v>456</v>
      </c>
      <c r="O709" t="b">
        <v>0</v>
      </c>
      <c r="P709" t="s">
        <v>8271</v>
      </c>
      <c r="Q709">
        <f t="shared" si="45"/>
        <v>79</v>
      </c>
      <c r="R709">
        <f t="shared" si="46"/>
        <v>117.7</v>
      </c>
      <c r="S709" s="11" t="s">
        <v>8325</v>
      </c>
      <c r="T709" t="s">
        <v>8327</v>
      </c>
    </row>
    <row r="710" spans="1:20" ht="43.2" x14ac:dyDescent="0.3">
      <c r="A710" s="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 s="15">
        <f t="shared" si="47"/>
        <v>41895.581018518518</v>
      </c>
      <c r="K710">
        <v>1405432600</v>
      </c>
      <c r="L710" s="15">
        <f t="shared" si="44"/>
        <v>41835.581018518518</v>
      </c>
      <c r="M710" t="b">
        <v>0</v>
      </c>
      <c r="N710">
        <v>369</v>
      </c>
      <c r="O710" t="b">
        <v>0</v>
      </c>
      <c r="P710" t="s">
        <v>8271</v>
      </c>
      <c r="Q710">
        <f t="shared" si="45"/>
        <v>22</v>
      </c>
      <c r="R710">
        <f t="shared" si="46"/>
        <v>23.95</v>
      </c>
      <c r="S710" s="11" t="s">
        <v>8325</v>
      </c>
      <c r="T710" t="s">
        <v>8327</v>
      </c>
    </row>
    <row r="711" spans="1:20" ht="28.8" x14ac:dyDescent="0.3">
      <c r="A711" s="10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 s="15">
        <f t="shared" si="47"/>
        <v>41978.041192129633</v>
      </c>
      <c r="K711">
        <v>1415149159</v>
      </c>
      <c r="L711" s="15">
        <f t="shared" si="44"/>
        <v>41948.041192129633</v>
      </c>
      <c r="M711" t="b">
        <v>0</v>
      </c>
      <c r="N711">
        <v>2</v>
      </c>
      <c r="O711" t="b">
        <v>0</v>
      </c>
      <c r="P711" t="s">
        <v>8271</v>
      </c>
      <c r="Q711">
        <f t="shared" si="45"/>
        <v>0</v>
      </c>
      <c r="R711">
        <f t="shared" si="46"/>
        <v>30.5</v>
      </c>
      <c r="S711" s="11" t="s">
        <v>8325</v>
      </c>
      <c r="T711" t="s">
        <v>8327</v>
      </c>
    </row>
    <row r="712" spans="1:20" ht="28.8" x14ac:dyDescent="0.3">
      <c r="A712" s="10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 s="15">
        <f t="shared" si="47"/>
        <v>41871.030555555553</v>
      </c>
      <c r="K712">
        <v>1405640302</v>
      </c>
      <c r="L712" s="15">
        <f t="shared" si="44"/>
        <v>41837.984976851854</v>
      </c>
      <c r="M712" t="b">
        <v>0</v>
      </c>
      <c r="N712">
        <v>0</v>
      </c>
      <c r="O712" t="b">
        <v>0</v>
      </c>
      <c r="P712" t="s">
        <v>8271</v>
      </c>
      <c r="Q712">
        <f t="shared" si="45"/>
        <v>0</v>
      </c>
      <c r="R712">
        <f t="shared" si="46"/>
        <v>0</v>
      </c>
      <c r="S712" s="11" t="s">
        <v>8325</v>
      </c>
      <c r="T712" t="s">
        <v>8327</v>
      </c>
    </row>
    <row r="713" spans="1:20" ht="57.6" x14ac:dyDescent="0.3">
      <c r="A713" s="10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 s="15">
        <f t="shared" si="47"/>
        <v>42718.500787037032</v>
      </c>
      <c r="K713">
        <v>1478257268</v>
      </c>
      <c r="L713" s="15">
        <f t="shared" si="44"/>
        <v>42678.459120370375</v>
      </c>
      <c r="M713" t="b">
        <v>0</v>
      </c>
      <c r="N713">
        <v>338</v>
      </c>
      <c r="O713" t="b">
        <v>0</v>
      </c>
      <c r="P713" t="s">
        <v>8271</v>
      </c>
      <c r="Q713">
        <f t="shared" si="45"/>
        <v>34</v>
      </c>
      <c r="R713">
        <f t="shared" si="46"/>
        <v>99.97</v>
      </c>
      <c r="S713" s="11" t="s">
        <v>8325</v>
      </c>
      <c r="T713" t="s">
        <v>8327</v>
      </c>
    </row>
    <row r="714" spans="1:20" ht="57.6" x14ac:dyDescent="0.3">
      <c r="A714" s="10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 s="15">
        <f t="shared" si="47"/>
        <v>42414.680925925932</v>
      </c>
      <c r="K714">
        <v>1452874832</v>
      </c>
      <c r="L714" s="15">
        <f t="shared" si="44"/>
        <v>42384.680925925932</v>
      </c>
      <c r="M714" t="b">
        <v>0</v>
      </c>
      <c r="N714">
        <v>4</v>
      </c>
      <c r="O714" t="b">
        <v>0</v>
      </c>
      <c r="P714" t="s">
        <v>8271</v>
      </c>
      <c r="Q714">
        <f t="shared" si="45"/>
        <v>0</v>
      </c>
      <c r="R714">
        <f t="shared" si="46"/>
        <v>26.25</v>
      </c>
      <c r="S714" s="11" t="s">
        <v>8325</v>
      </c>
      <c r="T714" t="s">
        <v>8327</v>
      </c>
    </row>
    <row r="715" spans="1:20" ht="43.2" x14ac:dyDescent="0.3">
      <c r="A715" s="10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 s="15">
        <f t="shared" si="47"/>
        <v>42526.529305555552</v>
      </c>
      <c r="K715">
        <v>1462538532</v>
      </c>
      <c r="L715" s="15">
        <f t="shared" si="44"/>
        <v>42496.529305555552</v>
      </c>
      <c r="M715" t="b">
        <v>0</v>
      </c>
      <c r="N715">
        <v>1</v>
      </c>
      <c r="O715" t="b">
        <v>0</v>
      </c>
      <c r="P715" t="s">
        <v>8271</v>
      </c>
      <c r="Q715">
        <f t="shared" si="45"/>
        <v>1</v>
      </c>
      <c r="R715">
        <f t="shared" si="46"/>
        <v>199</v>
      </c>
      <c r="S715" s="11" t="s">
        <v>8325</v>
      </c>
      <c r="T715" t="s">
        <v>8327</v>
      </c>
    </row>
    <row r="716" spans="1:20" ht="43.2" x14ac:dyDescent="0.3">
      <c r="A716" s="10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 s="15">
        <f t="shared" si="47"/>
        <v>42794.787986111114</v>
      </c>
      <c r="K716">
        <v>1483124082</v>
      </c>
      <c r="L716" s="15">
        <f t="shared" si="44"/>
        <v>42734.787986111114</v>
      </c>
      <c r="M716" t="b">
        <v>0</v>
      </c>
      <c r="N716">
        <v>28</v>
      </c>
      <c r="O716" t="b">
        <v>0</v>
      </c>
      <c r="P716" t="s">
        <v>8271</v>
      </c>
      <c r="Q716">
        <f t="shared" si="45"/>
        <v>15</v>
      </c>
      <c r="R716">
        <f t="shared" si="46"/>
        <v>80.319999999999993</v>
      </c>
      <c r="S716" s="11" t="s">
        <v>8325</v>
      </c>
      <c r="T716" t="s">
        <v>8327</v>
      </c>
    </row>
    <row r="717" spans="1:20" ht="57.6" x14ac:dyDescent="0.3">
      <c r="A717" s="10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 s="15">
        <f t="shared" si="47"/>
        <v>42313.132407407407</v>
      </c>
      <c r="K717">
        <v>1443233440</v>
      </c>
      <c r="L717" s="15">
        <f t="shared" si="44"/>
        <v>42273.090740740736</v>
      </c>
      <c r="M717" t="b">
        <v>0</v>
      </c>
      <c r="N717">
        <v>12</v>
      </c>
      <c r="O717" t="b">
        <v>0</v>
      </c>
      <c r="P717" t="s">
        <v>8271</v>
      </c>
      <c r="Q717">
        <f t="shared" si="45"/>
        <v>5</v>
      </c>
      <c r="R717">
        <f t="shared" si="46"/>
        <v>115.75</v>
      </c>
      <c r="S717" s="11" t="s">
        <v>8325</v>
      </c>
      <c r="T717" t="s">
        <v>8327</v>
      </c>
    </row>
    <row r="718" spans="1:20" ht="43.2" x14ac:dyDescent="0.3">
      <c r="A718" s="10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 s="15">
        <f t="shared" si="47"/>
        <v>41974</v>
      </c>
      <c r="K718">
        <v>1414511307</v>
      </c>
      <c r="L718" s="15">
        <f t="shared" si="44"/>
        <v>41940.658645833333</v>
      </c>
      <c r="M718" t="b">
        <v>0</v>
      </c>
      <c r="N718">
        <v>16</v>
      </c>
      <c r="O718" t="b">
        <v>0</v>
      </c>
      <c r="P718" t="s">
        <v>8271</v>
      </c>
      <c r="Q718">
        <f t="shared" si="45"/>
        <v>10</v>
      </c>
      <c r="R718">
        <f t="shared" si="46"/>
        <v>44.69</v>
      </c>
      <c r="S718" s="11" t="s">
        <v>8325</v>
      </c>
      <c r="T718" t="s">
        <v>8327</v>
      </c>
    </row>
    <row r="719" spans="1:20" x14ac:dyDescent="0.3">
      <c r="A719" s="10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 s="15">
        <f t="shared" si="47"/>
        <v>41887.854189814818</v>
      </c>
      <c r="K719">
        <v>1407357002</v>
      </c>
      <c r="L719" s="15">
        <f t="shared" si="44"/>
        <v>41857.854189814818</v>
      </c>
      <c r="M719" t="b">
        <v>0</v>
      </c>
      <c r="N719">
        <v>4</v>
      </c>
      <c r="O719" t="b">
        <v>0</v>
      </c>
      <c r="P719" t="s">
        <v>8271</v>
      </c>
      <c r="Q719">
        <f t="shared" si="45"/>
        <v>0</v>
      </c>
      <c r="R719">
        <f t="shared" si="46"/>
        <v>76.25</v>
      </c>
      <c r="S719" s="11" t="s">
        <v>8325</v>
      </c>
      <c r="T719" t="s">
        <v>8327</v>
      </c>
    </row>
    <row r="720" spans="1:20" ht="43.2" x14ac:dyDescent="0.3">
      <c r="A720" s="1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 s="15">
        <f t="shared" si="47"/>
        <v>42784.249305555553</v>
      </c>
      <c r="K720">
        <v>1484684247</v>
      </c>
      <c r="L720" s="15">
        <f t="shared" si="44"/>
        <v>42752.845451388886</v>
      </c>
      <c r="M720" t="b">
        <v>0</v>
      </c>
      <c r="N720">
        <v>4</v>
      </c>
      <c r="O720" t="b">
        <v>0</v>
      </c>
      <c r="P720" t="s">
        <v>8271</v>
      </c>
      <c r="Q720">
        <f t="shared" si="45"/>
        <v>1</v>
      </c>
      <c r="R720">
        <f t="shared" si="46"/>
        <v>22.5</v>
      </c>
      <c r="S720" s="11" t="s">
        <v>8325</v>
      </c>
      <c r="T720" t="s">
        <v>8327</v>
      </c>
    </row>
    <row r="721" spans="1:20" ht="43.2" x14ac:dyDescent="0.3">
      <c r="A721" s="10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 s="15">
        <f t="shared" si="47"/>
        <v>42423.040231481486</v>
      </c>
      <c r="K721">
        <v>1454979476</v>
      </c>
      <c r="L721" s="15">
        <f t="shared" si="44"/>
        <v>42409.040231481486</v>
      </c>
      <c r="M721" t="b">
        <v>0</v>
      </c>
      <c r="N721">
        <v>10</v>
      </c>
      <c r="O721" t="b">
        <v>0</v>
      </c>
      <c r="P721" t="s">
        <v>8271</v>
      </c>
      <c r="Q721">
        <f t="shared" si="45"/>
        <v>1</v>
      </c>
      <c r="R721">
        <f t="shared" si="46"/>
        <v>19.399999999999999</v>
      </c>
      <c r="S721" s="11" t="s">
        <v>8325</v>
      </c>
      <c r="T721" t="s">
        <v>8327</v>
      </c>
    </row>
    <row r="722" spans="1:20" ht="43.2" x14ac:dyDescent="0.3">
      <c r="A722" s="10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 s="15">
        <f t="shared" si="47"/>
        <v>40937.649201388893</v>
      </c>
      <c r="K722">
        <v>1325432091</v>
      </c>
      <c r="L722" s="15">
        <f t="shared" si="44"/>
        <v>40909.649201388893</v>
      </c>
      <c r="M722" t="b">
        <v>0</v>
      </c>
      <c r="N722">
        <v>41</v>
      </c>
      <c r="O722" t="b">
        <v>1</v>
      </c>
      <c r="P722" t="s">
        <v>8272</v>
      </c>
      <c r="Q722">
        <f t="shared" si="45"/>
        <v>144</v>
      </c>
      <c r="R722">
        <f t="shared" si="46"/>
        <v>66.709999999999994</v>
      </c>
      <c r="S722" s="11" t="s">
        <v>8328</v>
      </c>
      <c r="T722" t="s">
        <v>8329</v>
      </c>
    </row>
    <row r="723" spans="1:20" ht="57.6" x14ac:dyDescent="0.3">
      <c r="A723" s="10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 s="15">
        <f t="shared" si="47"/>
        <v>41852.571840277778</v>
      </c>
      <c r="K723">
        <v>1403012607</v>
      </c>
      <c r="L723" s="15">
        <f t="shared" si="44"/>
        <v>41807.571840277778</v>
      </c>
      <c r="M723" t="b">
        <v>0</v>
      </c>
      <c r="N723">
        <v>119</v>
      </c>
      <c r="O723" t="b">
        <v>1</v>
      </c>
      <c r="P723" t="s">
        <v>8272</v>
      </c>
      <c r="Q723">
        <f t="shared" si="45"/>
        <v>122</v>
      </c>
      <c r="R723">
        <f t="shared" si="46"/>
        <v>84.14</v>
      </c>
      <c r="S723" s="11" t="s">
        <v>8328</v>
      </c>
      <c r="T723" t="s">
        <v>8329</v>
      </c>
    </row>
    <row r="724" spans="1:20" ht="43.2" x14ac:dyDescent="0.3">
      <c r="A724" s="10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 s="15">
        <f t="shared" si="47"/>
        <v>41007.76363425926</v>
      </c>
      <c r="K724">
        <v>1331320778</v>
      </c>
      <c r="L724" s="15">
        <f t="shared" si="44"/>
        <v>40977.805300925924</v>
      </c>
      <c r="M724" t="b">
        <v>0</v>
      </c>
      <c r="N724">
        <v>153</v>
      </c>
      <c r="O724" t="b">
        <v>1</v>
      </c>
      <c r="P724" t="s">
        <v>8272</v>
      </c>
      <c r="Q724">
        <f t="shared" si="45"/>
        <v>132</v>
      </c>
      <c r="R724">
        <f t="shared" si="46"/>
        <v>215.73</v>
      </c>
      <c r="S724" s="11" t="s">
        <v>8328</v>
      </c>
      <c r="T724" t="s">
        <v>8329</v>
      </c>
    </row>
    <row r="725" spans="1:20" ht="28.8" x14ac:dyDescent="0.3">
      <c r="A725" s="10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 s="15">
        <f t="shared" si="47"/>
        <v>42215.165972222225</v>
      </c>
      <c r="K725">
        <v>1435606549</v>
      </c>
      <c r="L725" s="15">
        <f t="shared" si="44"/>
        <v>42184.816539351858</v>
      </c>
      <c r="M725" t="b">
        <v>0</v>
      </c>
      <c r="N725">
        <v>100</v>
      </c>
      <c r="O725" t="b">
        <v>1</v>
      </c>
      <c r="P725" t="s">
        <v>8272</v>
      </c>
      <c r="Q725">
        <f t="shared" si="45"/>
        <v>109</v>
      </c>
      <c r="R725">
        <f t="shared" si="46"/>
        <v>54.69</v>
      </c>
      <c r="S725" s="11" t="s">
        <v>8328</v>
      </c>
      <c r="T725" t="s">
        <v>8329</v>
      </c>
    </row>
    <row r="726" spans="1:20" ht="43.2" x14ac:dyDescent="0.3">
      <c r="A726" s="10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 s="15">
        <f t="shared" si="47"/>
        <v>40724.638460648144</v>
      </c>
      <c r="K726">
        <v>1306855163</v>
      </c>
      <c r="L726" s="15">
        <f t="shared" si="44"/>
        <v>40694.638460648144</v>
      </c>
      <c r="M726" t="b">
        <v>0</v>
      </c>
      <c r="N726">
        <v>143</v>
      </c>
      <c r="O726" t="b">
        <v>1</v>
      </c>
      <c r="P726" t="s">
        <v>8272</v>
      </c>
      <c r="Q726">
        <f t="shared" si="45"/>
        <v>105</v>
      </c>
      <c r="R726">
        <f t="shared" si="46"/>
        <v>51.63</v>
      </c>
      <c r="S726" s="11" t="s">
        <v>8328</v>
      </c>
      <c r="T726" t="s">
        <v>8329</v>
      </c>
    </row>
    <row r="727" spans="1:20" ht="43.2" x14ac:dyDescent="0.3">
      <c r="A727" s="10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 s="15">
        <f t="shared" si="47"/>
        <v>42351.626296296294</v>
      </c>
      <c r="K727">
        <v>1447426912</v>
      </c>
      <c r="L727" s="15">
        <f t="shared" si="44"/>
        <v>42321.626296296294</v>
      </c>
      <c r="M727" t="b">
        <v>0</v>
      </c>
      <c r="N727">
        <v>140</v>
      </c>
      <c r="O727" t="b">
        <v>1</v>
      </c>
      <c r="P727" t="s">
        <v>8272</v>
      </c>
      <c r="Q727">
        <f t="shared" si="45"/>
        <v>100</v>
      </c>
      <c r="R727">
        <f t="shared" si="46"/>
        <v>143.36000000000001</v>
      </c>
      <c r="S727" s="11" t="s">
        <v>8328</v>
      </c>
      <c r="T727" t="s">
        <v>8329</v>
      </c>
    </row>
    <row r="728" spans="1:20" ht="43.2" x14ac:dyDescent="0.3">
      <c r="A728" s="10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 s="15">
        <f t="shared" si="47"/>
        <v>41376.042673611111</v>
      </c>
      <c r="K728">
        <v>1363136487</v>
      </c>
      <c r="L728" s="15">
        <f t="shared" si="44"/>
        <v>41346.042673611111</v>
      </c>
      <c r="M728" t="b">
        <v>0</v>
      </c>
      <c r="N728">
        <v>35</v>
      </c>
      <c r="O728" t="b">
        <v>1</v>
      </c>
      <c r="P728" t="s">
        <v>8272</v>
      </c>
      <c r="Q728">
        <f t="shared" si="45"/>
        <v>101</v>
      </c>
      <c r="R728">
        <f t="shared" si="46"/>
        <v>72.430000000000007</v>
      </c>
      <c r="S728" s="11" t="s">
        <v>8328</v>
      </c>
      <c r="T728" t="s">
        <v>8329</v>
      </c>
    </row>
    <row r="729" spans="1:20" ht="57.6" x14ac:dyDescent="0.3">
      <c r="A729" s="10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 s="15">
        <f t="shared" si="47"/>
        <v>41288.888888888891</v>
      </c>
      <c r="K729">
        <v>1354580949</v>
      </c>
      <c r="L729" s="15">
        <f t="shared" si="44"/>
        <v>41247.020243055551</v>
      </c>
      <c r="M729" t="b">
        <v>0</v>
      </c>
      <c r="N729">
        <v>149</v>
      </c>
      <c r="O729" t="b">
        <v>1</v>
      </c>
      <c r="P729" t="s">
        <v>8272</v>
      </c>
      <c r="Q729">
        <f t="shared" si="45"/>
        <v>156</v>
      </c>
      <c r="R729">
        <f t="shared" si="46"/>
        <v>36.53</v>
      </c>
      <c r="S729" s="11" t="s">
        <v>8328</v>
      </c>
      <c r="T729" t="s">
        <v>8329</v>
      </c>
    </row>
    <row r="730" spans="1:20" ht="43.2" x14ac:dyDescent="0.3">
      <c r="A730" s="1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 s="15">
        <f t="shared" si="47"/>
        <v>40776.837465277778</v>
      </c>
      <c r="K730">
        <v>1310069157</v>
      </c>
      <c r="L730" s="15">
        <f t="shared" si="44"/>
        <v>40731.837465277778</v>
      </c>
      <c r="M730" t="b">
        <v>0</v>
      </c>
      <c r="N730">
        <v>130</v>
      </c>
      <c r="O730" t="b">
        <v>1</v>
      </c>
      <c r="P730" t="s">
        <v>8272</v>
      </c>
      <c r="Q730">
        <f t="shared" si="45"/>
        <v>106</v>
      </c>
      <c r="R730">
        <f t="shared" si="46"/>
        <v>60.9</v>
      </c>
      <c r="S730" s="11" t="s">
        <v>8328</v>
      </c>
      <c r="T730" t="s">
        <v>8329</v>
      </c>
    </row>
    <row r="731" spans="1:20" ht="43.2" x14ac:dyDescent="0.3">
      <c r="A731" s="10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 s="15">
        <f t="shared" si="47"/>
        <v>41171.185891203706</v>
      </c>
      <c r="K731">
        <v>1342844861</v>
      </c>
      <c r="L731" s="15">
        <f t="shared" si="44"/>
        <v>41111.185891203706</v>
      </c>
      <c r="M731" t="b">
        <v>0</v>
      </c>
      <c r="N731">
        <v>120</v>
      </c>
      <c r="O731" t="b">
        <v>1</v>
      </c>
      <c r="P731" t="s">
        <v>8272</v>
      </c>
      <c r="Q731">
        <f t="shared" si="45"/>
        <v>131</v>
      </c>
      <c r="R731">
        <f t="shared" si="46"/>
        <v>43.55</v>
      </c>
      <c r="S731" s="11" t="s">
        <v>8328</v>
      </c>
      <c r="T731" t="s">
        <v>8329</v>
      </c>
    </row>
    <row r="732" spans="1:20" ht="28.8" x14ac:dyDescent="0.3">
      <c r="A732" s="10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 s="15">
        <f t="shared" si="47"/>
        <v>40884.745266203703</v>
      </c>
      <c r="K732">
        <v>1320688391</v>
      </c>
      <c r="L732" s="15">
        <f t="shared" si="44"/>
        <v>40854.745266203703</v>
      </c>
      <c r="M732" t="b">
        <v>0</v>
      </c>
      <c r="N732">
        <v>265</v>
      </c>
      <c r="O732" t="b">
        <v>1</v>
      </c>
      <c r="P732" t="s">
        <v>8272</v>
      </c>
      <c r="Q732">
        <f t="shared" si="45"/>
        <v>132</v>
      </c>
      <c r="R732">
        <f t="shared" si="46"/>
        <v>99.77</v>
      </c>
      <c r="S732" s="11" t="s">
        <v>8328</v>
      </c>
      <c r="T732" t="s">
        <v>8329</v>
      </c>
    </row>
    <row r="733" spans="1:20" ht="43.2" x14ac:dyDescent="0.3">
      <c r="A733" s="10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 s="15">
        <f t="shared" si="47"/>
        <v>40930.25</v>
      </c>
      <c r="K733">
        <v>1322852747</v>
      </c>
      <c r="L733" s="15">
        <f t="shared" si="44"/>
        <v>40879.795682870368</v>
      </c>
      <c r="M733" t="b">
        <v>0</v>
      </c>
      <c r="N733">
        <v>71</v>
      </c>
      <c r="O733" t="b">
        <v>1</v>
      </c>
      <c r="P733" t="s">
        <v>8272</v>
      </c>
      <c r="Q733">
        <f t="shared" si="45"/>
        <v>126</v>
      </c>
      <c r="R733">
        <f t="shared" si="46"/>
        <v>88.73</v>
      </c>
      <c r="S733" s="11" t="s">
        <v>8328</v>
      </c>
      <c r="T733" t="s">
        <v>8329</v>
      </c>
    </row>
    <row r="734" spans="1:20" ht="43.2" x14ac:dyDescent="0.3">
      <c r="A734" s="10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 s="15">
        <f t="shared" si="47"/>
        <v>41546.424317129626</v>
      </c>
      <c r="K734">
        <v>1375265461</v>
      </c>
      <c r="L734" s="15">
        <f t="shared" ref="L734:L797" si="48">(((K734/60)/60)/24)+DATE(1970,1,1)</f>
        <v>41486.424317129626</v>
      </c>
      <c r="M734" t="b">
        <v>0</v>
      </c>
      <c r="N734">
        <v>13</v>
      </c>
      <c r="O734" t="b">
        <v>1</v>
      </c>
      <c r="P734" t="s">
        <v>8272</v>
      </c>
      <c r="Q734">
        <f t="shared" si="45"/>
        <v>160</v>
      </c>
      <c r="R734">
        <f t="shared" si="46"/>
        <v>4.92</v>
      </c>
      <c r="S734" s="11" t="s">
        <v>8328</v>
      </c>
      <c r="T734" t="s">
        <v>8329</v>
      </c>
    </row>
    <row r="735" spans="1:20" ht="57.6" x14ac:dyDescent="0.3">
      <c r="A735" s="10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 s="15">
        <f t="shared" si="47"/>
        <v>41628.420046296298</v>
      </c>
      <c r="K735">
        <v>1384941892</v>
      </c>
      <c r="L735" s="15">
        <f t="shared" si="48"/>
        <v>41598.420046296298</v>
      </c>
      <c r="M735" t="b">
        <v>0</v>
      </c>
      <c r="N735">
        <v>169</v>
      </c>
      <c r="O735" t="b">
        <v>1</v>
      </c>
      <c r="P735" t="s">
        <v>8272</v>
      </c>
      <c r="Q735">
        <f t="shared" si="45"/>
        <v>120</v>
      </c>
      <c r="R735">
        <f t="shared" si="46"/>
        <v>17.82</v>
      </c>
      <c r="S735" s="11" t="s">
        <v>8328</v>
      </c>
      <c r="T735" t="s">
        <v>8329</v>
      </c>
    </row>
    <row r="736" spans="1:20" ht="43.2" x14ac:dyDescent="0.3">
      <c r="A736" s="10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 s="15">
        <f t="shared" si="47"/>
        <v>42133.208333333328</v>
      </c>
      <c r="K736">
        <v>1428465420</v>
      </c>
      <c r="L736" s="15">
        <f t="shared" si="48"/>
        <v>42102.164583333331</v>
      </c>
      <c r="M736" t="b">
        <v>0</v>
      </c>
      <c r="N736">
        <v>57</v>
      </c>
      <c r="O736" t="b">
        <v>1</v>
      </c>
      <c r="P736" t="s">
        <v>8272</v>
      </c>
      <c r="Q736">
        <f t="shared" si="45"/>
        <v>126</v>
      </c>
      <c r="R736">
        <f t="shared" si="46"/>
        <v>187.19</v>
      </c>
      <c r="S736" s="11" t="s">
        <v>8328</v>
      </c>
      <c r="T736" t="s">
        <v>8329</v>
      </c>
    </row>
    <row r="737" spans="1:20" ht="43.2" x14ac:dyDescent="0.3">
      <c r="A737" s="10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 s="15">
        <f t="shared" si="47"/>
        <v>41977.027083333334</v>
      </c>
      <c r="K737">
        <v>1414975346</v>
      </c>
      <c r="L737" s="15">
        <f t="shared" si="48"/>
        <v>41946.029467592591</v>
      </c>
      <c r="M737" t="b">
        <v>0</v>
      </c>
      <c r="N737">
        <v>229</v>
      </c>
      <c r="O737" t="b">
        <v>1</v>
      </c>
      <c r="P737" t="s">
        <v>8272</v>
      </c>
      <c r="Q737">
        <f t="shared" si="45"/>
        <v>114</v>
      </c>
      <c r="R737">
        <f t="shared" si="46"/>
        <v>234.81</v>
      </c>
      <c r="S737" s="11" t="s">
        <v>8328</v>
      </c>
      <c r="T737" t="s">
        <v>8329</v>
      </c>
    </row>
    <row r="738" spans="1:20" ht="43.2" x14ac:dyDescent="0.3">
      <c r="A738" s="10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 s="15">
        <f t="shared" si="47"/>
        <v>41599.207638888889</v>
      </c>
      <c r="K738">
        <v>1383327440</v>
      </c>
      <c r="L738" s="15">
        <f t="shared" si="48"/>
        <v>41579.734259259261</v>
      </c>
      <c r="M738" t="b">
        <v>0</v>
      </c>
      <c r="N738">
        <v>108</v>
      </c>
      <c r="O738" t="b">
        <v>1</v>
      </c>
      <c r="P738" t="s">
        <v>8272</v>
      </c>
      <c r="Q738">
        <f t="shared" si="45"/>
        <v>315</v>
      </c>
      <c r="R738">
        <f t="shared" si="46"/>
        <v>105.05</v>
      </c>
      <c r="S738" s="11" t="s">
        <v>8328</v>
      </c>
      <c r="T738" t="s">
        <v>8329</v>
      </c>
    </row>
    <row r="739" spans="1:20" ht="43.2" x14ac:dyDescent="0.3">
      <c r="A739" s="10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 s="15">
        <f t="shared" si="47"/>
        <v>41684.833333333336</v>
      </c>
      <c r="K739">
        <v>1390890987</v>
      </c>
      <c r="L739" s="15">
        <f t="shared" si="48"/>
        <v>41667.275312500002</v>
      </c>
      <c r="M739" t="b">
        <v>0</v>
      </c>
      <c r="N739">
        <v>108</v>
      </c>
      <c r="O739" t="b">
        <v>1</v>
      </c>
      <c r="P739" t="s">
        <v>8272</v>
      </c>
      <c r="Q739">
        <f t="shared" si="45"/>
        <v>122</v>
      </c>
      <c r="R739">
        <f t="shared" si="46"/>
        <v>56.67</v>
      </c>
      <c r="S739" s="11" t="s">
        <v>8328</v>
      </c>
      <c r="T739" t="s">
        <v>8329</v>
      </c>
    </row>
    <row r="740" spans="1:20" ht="28.8" x14ac:dyDescent="0.3">
      <c r="A740" s="1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 s="15">
        <f t="shared" si="47"/>
        <v>41974.207638888889</v>
      </c>
      <c r="K740">
        <v>1414765794</v>
      </c>
      <c r="L740" s="15">
        <f t="shared" si="48"/>
        <v>41943.604097222218</v>
      </c>
      <c r="M740" t="b">
        <v>0</v>
      </c>
      <c r="N740">
        <v>41</v>
      </c>
      <c r="O740" t="b">
        <v>1</v>
      </c>
      <c r="P740" t="s">
        <v>8272</v>
      </c>
      <c r="Q740">
        <f t="shared" si="45"/>
        <v>107</v>
      </c>
      <c r="R740">
        <f t="shared" si="46"/>
        <v>39.049999999999997</v>
      </c>
      <c r="S740" s="11" t="s">
        <v>8328</v>
      </c>
      <c r="T740" t="s">
        <v>8329</v>
      </c>
    </row>
    <row r="741" spans="1:20" ht="43.2" x14ac:dyDescent="0.3">
      <c r="A741" s="10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 s="15">
        <f t="shared" si="47"/>
        <v>41862.502650462964</v>
      </c>
      <c r="K741">
        <v>1404907429</v>
      </c>
      <c r="L741" s="15">
        <f t="shared" si="48"/>
        <v>41829.502650462964</v>
      </c>
      <c r="M741" t="b">
        <v>0</v>
      </c>
      <c r="N741">
        <v>139</v>
      </c>
      <c r="O741" t="b">
        <v>1</v>
      </c>
      <c r="P741" t="s">
        <v>8272</v>
      </c>
      <c r="Q741">
        <f t="shared" si="45"/>
        <v>158</v>
      </c>
      <c r="R741">
        <f t="shared" si="46"/>
        <v>68.349999999999994</v>
      </c>
      <c r="S741" s="11" t="s">
        <v>8328</v>
      </c>
      <c r="T741" t="s">
        <v>8329</v>
      </c>
    </row>
    <row r="742" spans="1:20" ht="57.6" x14ac:dyDescent="0.3">
      <c r="A742" s="10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 s="15">
        <f t="shared" si="47"/>
        <v>42176.146782407406</v>
      </c>
      <c r="K742">
        <v>1433647882</v>
      </c>
      <c r="L742" s="15">
        <f t="shared" si="48"/>
        <v>42162.146782407406</v>
      </c>
      <c r="M742" t="b">
        <v>0</v>
      </c>
      <c r="N742">
        <v>19</v>
      </c>
      <c r="O742" t="b">
        <v>1</v>
      </c>
      <c r="P742" t="s">
        <v>8272</v>
      </c>
      <c r="Q742">
        <f t="shared" si="45"/>
        <v>107</v>
      </c>
      <c r="R742">
        <f t="shared" si="46"/>
        <v>169.58</v>
      </c>
      <c r="S742" s="11" t="s">
        <v>8328</v>
      </c>
      <c r="T742" t="s">
        <v>8329</v>
      </c>
    </row>
    <row r="743" spans="1:20" ht="28.8" x14ac:dyDescent="0.3">
      <c r="A743" s="10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 s="15">
        <f t="shared" si="47"/>
        <v>41436.648217592592</v>
      </c>
      <c r="K743">
        <v>1367940806</v>
      </c>
      <c r="L743" s="15">
        <f t="shared" si="48"/>
        <v>41401.648217592592</v>
      </c>
      <c r="M743" t="b">
        <v>0</v>
      </c>
      <c r="N743">
        <v>94</v>
      </c>
      <c r="O743" t="b">
        <v>1</v>
      </c>
      <c r="P743" t="s">
        <v>8272</v>
      </c>
      <c r="Q743">
        <f t="shared" si="45"/>
        <v>102</v>
      </c>
      <c r="R743">
        <f t="shared" si="46"/>
        <v>141.41999999999999</v>
      </c>
      <c r="S743" s="11" t="s">
        <v>8328</v>
      </c>
      <c r="T743" t="s">
        <v>8329</v>
      </c>
    </row>
    <row r="744" spans="1:20" ht="57.6" x14ac:dyDescent="0.3">
      <c r="A744" s="10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 s="15">
        <f t="shared" si="47"/>
        <v>41719.876296296294</v>
      </c>
      <c r="K744">
        <v>1392847312</v>
      </c>
      <c r="L744" s="15">
        <f t="shared" si="48"/>
        <v>41689.917962962965</v>
      </c>
      <c r="M744" t="b">
        <v>0</v>
      </c>
      <c r="N744">
        <v>23</v>
      </c>
      <c r="O744" t="b">
        <v>1</v>
      </c>
      <c r="P744" t="s">
        <v>8272</v>
      </c>
      <c r="Q744">
        <f t="shared" si="45"/>
        <v>111</v>
      </c>
      <c r="R744">
        <f t="shared" si="46"/>
        <v>67.39</v>
      </c>
      <c r="S744" s="11" t="s">
        <v>8328</v>
      </c>
      <c r="T744" t="s">
        <v>8329</v>
      </c>
    </row>
    <row r="745" spans="1:20" ht="43.2" x14ac:dyDescent="0.3">
      <c r="A745" s="10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 s="15">
        <f t="shared" si="47"/>
        <v>41015.875</v>
      </c>
      <c r="K745">
        <v>1332435685</v>
      </c>
      <c r="L745" s="15">
        <f t="shared" si="48"/>
        <v>40990.709317129629</v>
      </c>
      <c r="M745" t="b">
        <v>0</v>
      </c>
      <c r="N745">
        <v>15</v>
      </c>
      <c r="O745" t="b">
        <v>1</v>
      </c>
      <c r="P745" t="s">
        <v>8272</v>
      </c>
      <c r="Q745">
        <f t="shared" si="45"/>
        <v>148</v>
      </c>
      <c r="R745">
        <f t="shared" si="46"/>
        <v>54.27</v>
      </c>
      <c r="S745" s="11" t="s">
        <v>8328</v>
      </c>
      <c r="T745" t="s">
        <v>8329</v>
      </c>
    </row>
    <row r="746" spans="1:20" ht="43.2" x14ac:dyDescent="0.3">
      <c r="A746" s="10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 s="15">
        <f t="shared" si="47"/>
        <v>41256.95721064815</v>
      </c>
      <c r="K746">
        <v>1352847503</v>
      </c>
      <c r="L746" s="15">
        <f t="shared" si="48"/>
        <v>41226.95721064815</v>
      </c>
      <c r="M746" t="b">
        <v>0</v>
      </c>
      <c r="N746">
        <v>62</v>
      </c>
      <c r="O746" t="b">
        <v>1</v>
      </c>
      <c r="P746" t="s">
        <v>8272</v>
      </c>
      <c r="Q746">
        <f t="shared" si="45"/>
        <v>102</v>
      </c>
      <c r="R746">
        <f t="shared" si="46"/>
        <v>82.52</v>
      </c>
      <c r="S746" s="11" t="s">
        <v>8328</v>
      </c>
      <c r="T746" t="s">
        <v>8329</v>
      </c>
    </row>
    <row r="747" spans="1:20" ht="43.2" x14ac:dyDescent="0.3">
      <c r="A747" s="10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 s="15">
        <f t="shared" si="47"/>
        <v>41397.572280092594</v>
      </c>
      <c r="K747">
        <v>1364996645</v>
      </c>
      <c r="L747" s="15">
        <f t="shared" si="48"/>
        <v>41367.572280092594</v>
      </c>
      <c r="M747" t="b">
        <v>0</v>
      </c>
      <c r="N747">
        <v>74</v>
      </c>
      <c r="O747" t="b">
        <v>1</v>
      </c>
      <c r="P747" t="s">
        <v>8272</v>
      </c>
      <c r="Q747">
        <f t="shared" si="45"/>
        <v>179</v>
      </c>
      <c r="R747">
        <f t="shared" si="46"/>
        <v>53.73</v>
      </c>
      <c r="S747" s="11" t="s">
        <v>8328</v>
      </c>
      <c r="T747" t="s">
        <v>8329</v>
      </c>
    </row>
    <row r="748" spans="1:20" ht="28.8" x14ac:dyDescent="0.3">
      <c r="A748" s="10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 s="15">
        <f t="shared" si="47"/>
        <v>41175.165972222225</v>
      </c>
      <c r="K748">
        <v>1346806909</v>
      </c>
      <c r="L748" s="15">
        <f t="shared" si="48"/>
        <v>41157.042928240742</v>
      </c>
      <c r="M748" t="b">
        <v>0</v>
      </c>
      <c r="N748">
        <v>97</v>
      </c>
      <c r="O748" t="b">
        <v>1</v>
      </c>
      <c r="P748" t="s">
        <v>8272</v>
      </c>
      <c r="Q748">
        <f t="shared" si="45"/>
        <v>111</v>
      </c>
      <c r="R748">
        <f t="shared" si="46"/>
        <v>34.21</v>
      </c>
      <c r="S748" s="11" t="s">
        <v>8328</v>
      </c>
      <c r="T748" t="s">
        <v>8329</v>
      </c>
    </row>
    <row r="749" spans="1:20" ht="43.2" x14ac:dyDescent="0.3">
      <c r="A749" s="10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 s="15">
        <f t="shared" si="47"/>
        <v>42019.454166666663</v>
      </c>
      <c r="K749">
        <v>1418649019</v>
      </c>
      <c r="L749" s="15">
        <f t="shared" si="48"/>
        <v>41988.548831018517</v>
      </c>
      <c r="M749" t="b">
        <v>0</v>
      </c>
      <c r="N749">
        <v>55</v>
      </c>
      <c r="O749" t="b">
        <v>1</v>
      </c>
      <c r="P749" t="s">
        <v>8272</v>
      </c>
      <c r="Q749">
        <f t="shared" si="45"/>
        <v>100</v>
      </c>
      <c r="R749">
        <f t="shared" si="46"/>
        <v>127.33</v>
      </c>
      <c r="S749" s="11" t="s">
        <v>8328</v>
      </c>
      <c r="T749" t="s">
        <v>8329</v>
      </c>
    </row>
    <row r="750" spans="1:20" ht="43.2" x14ac:dyDescent="0.3">
      <c r="A750" s="1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 s="15">
        <f t="shared" si="47"/>
        <v>41861.846828703703</v>
      </c>
      <c r="K750">
        <v>1405109966</v>
      </c>
      <c r="L750" s="15">
        <f t="shared" si="48"/>
        <v>41831.846828703703</v>
      </c>
      <c r="M750" t="b">
        <v>0</v>
      </c>
      <c r="N750">
        <v>44</v>
      </c>
      <c r="O750" t="b">
        <v>1</v>
      </c>
      <c r="P750" t="s">
        <v>8272</v>
      </c>
      <c r="Q750">
        <f t="shared" si="45"/>
        <v>100</v>
      </c>
      <c r="R750">
        <f t="shared" si="46"/>
        <v>45.57</v>
      </c>
      <c r="S750" s="11" t="s">
        <v>8328</v>
      </c>
      <c r="T750" t="s">
        <v>8329</v>
      </c>
    </row>
    <row r="751" spans="1:20" ht="43.2" x14ac:dyDescent="0.3">
      <c r="A751" s="10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 s="15">
        <f t="shared" si="47"/>
        <v>42763.94131944445</v>
      </c>
      <c r="K751">
        <v>1483050930</v>
      </c>
      <c r="L751" s="15">
        <f t="shared" si="48"/>
        <v>42733.94131944445</v>
      </c>
      <c r="M751" t="b">
        <v>0</v>
      </c>
      <c r="N751">
        <v>110</v>
      </c>
      <c r="O751" t="b">
        <v>1</v>
      </c>
      <c r="P751" t="s">
        <v>8272</v>
      </c>
      <c r="Q751">
        <f t="shared" si="45"/>
        <v>106</v>
      </c>
      <c r="R751">
        <f t="shared" si="46"/>
        <v>95.96</v>
      </c>
      <c r="S751" s="11" t="s">
        <v>8328</v>
      </c>
      <c r="T751" t="s">
        <v>8329</v>
      </c>
    </row>
    <row r="752" spans="1:20" ht="43.2" x14ac:dyDescent="0.3">
      <c r="A752" s="10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 s="15">
        <f t="shared" si="47"/>
        <v>41329.878148148149</v>
      </c>
      <c r="K752">
        <v>1359147872</v>
      </c>
      <c r="L752" s="15">
        <f t="shared" si="48"/>
        <v>41299.878148148149</v>
      </c>
      <c r="M752" t="b">
        <v>0</v>
      </c>
      <c r="N752">
        <v>59</v>
      </c>
      <c r="O752" t="b">
        <v>1</v>
      </c>
      <c r="P752" t="s">
        <v>8272</v>
      </c>
      <c r="Q752">
        <f t="shared" si="45"/>
        <v>103</v>
      </c>
      <c r="R752">
        <f t="shared" si="46"/>
        <v>77.27</v>
      </c>
      <c r="S752" s="11" t="s">
        <v>8328</v>
      </c>
      <c r="T752" t="s">
        <v>8329</v>
      </c>
    </row>
    <row r="753" spans="1:20" ht="43.2" x14ac:dyDescent="0.3">
      <c r="A753" s="10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 s="15">
        <f t="shared" si="47"/>
        <v>40759.630497685182</v>
      </c>
      <c r="K753">
        <v>1308496075</v>
      </c>
      <c r="L753" s="15">
        <f t="shared" si="48"/>
        <v>40713.630497685182</v>
      </c>
      <c r="M753" t="b">
        <v>0</v>
      </c>
      <c r="N753">
        <v>62</v>
      </c>
      <c r="O753" t="b">
        <v>1</v>
      </c>
      <c r="P753" t="s">
        <v>8272</v>
      </c>
      <c r="Q753">
        <f t="shared" si="45"/>
        <v>119</v>
      </c>
      <c r="R753">
        <f t="shared" si="46"/>
        <v>57.34</v>
      </c>
      <c r="S753" s="11" t="s">
        <v>8328</v>
      </c>
      <c r="T753" t="s">
        <v>8329</v>
      </c>
    </row>
    <row r="754" spans="1:20" ht="57.6" x14ac:dyDescent="0.3">
      <c r="A754" s="10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 s="15">
        <f t="shared" si="47"/>
        <v>42659.458333333328</v>
      </c>
      <c r="K754">
        <v>1474884417</v>
      </c>
      <c r="L754" s="15">
        <f t="shared" si="48"/>
        <v>42639.421493055561</v>
      </c>
      <c r="M754" t="b">
        <v>0</v>
      </c>
      <c r="N754">
        <v>105</v>
      </c>
      <c r="O754" t="b">
        <v>1</v>
      </c>
      <c r="P754" t="s">
        <v>8272</v>
      </c>
      <c r="Q754">
        <f t="shared" si="45"/>
        <v>112</v>
      </c>
      <c r="R754">
        <f t="shared" si="46"/>
        <v>53.19</v>
      </c>
      <c r="S754" s="11" t="s">
        <v>8328</v>
      </c>
      <c r="T754" t="s">
        <v>8329</v>
      </c>
    </row>
    <row r="755" spans="1:20" ht="43.2" x14ac:dyDescent="0.3">
      <c r="A755" s="10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 s="15">
        <f t="shared" si="47"/>
        <v>42049.590173611112</v>
      </c>
      <c r="K755">
        <v>1421330991</v>
      </c>
      <c r="L755" s="15">
        <f t="shared" si="48"/>
        <v>42019.590173611112</v>
      </c>
      <c r="M755" t="b">
        <v>0</v>
      </c>
      <c r="N755">
        <v>26</v>
      </c>
      <c r="O755" t="b">
        <v>1</v>
      </c>
      <c r="P755" t="s">
        <v>8272</v>
      </c>
      <c r="Q755">
        <f t="shared" si="45"/>
        <v>128</v>
      </c>
      <c r="R755">
        <f t="shared" si="46"/>
        <v>492.31</v>
      </c>
      <c r="S755" s="11" t="s">
        <v>8328</v>
      </c>
      <c r="T755" t="s">
        <v>8329</v>
      </c>
    </row>
    <row r="756" spans="1:20" ht="43.2" x14ac:dyDescent="0.3">
      <c r="A756" s="10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 s="15">
        <f t="shared" si="47"/>
        <v>41279.749085648145</v>
      </c>
      <c r="K756">
        <v>1354816721</v>
      </c>
      <c r="L756" s="15">
        <f t="shared" si="48"/>
        <v>41249.749085648145</v>
      </c>
      <c r="M756" t="b">
        <v>0</v>
      </c>
      <c r="N756">
        <v>49</v>
      </c>
      <c r="O756" t="b">
        <v>1</v>
      </c>
      <c r="P756" t="s">
        <v>8272</v>
      </c>
      <c r="Q756">
        <f t="shared" si="45"/>
        <v>104</v>
      </c>
      <c r="R756">
        <f t="shared" si="46"/>
        <v>42.35</v>
      </c>
      <c r="S756" s="11" t="s">
        <v>8328</v>
      </c>
      <c r="T756" t="s">
        <v>8329</v>
      </c>
    </row>
    <row r="757" spans="1:20" ht="43.2" x14ac:dyDescent="0.3">
      <c r="A757" s="10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 s="15">
        <f t="shared" si="47"/>
        <v>41414.02847222222</v>
      </c>
      <c r="K757">
        <v>1366381877</v>
      </c>
      <c r="L757" s="15">
        <f t="shared" si="48"/>
        <v>41383.605057870373</v>
      </c>
      <c r="M757" t="b">
        <v>0</v>
      </c>
      <c r="N757">
        <v>68</v>
      </c>
      <c r="O757" t="b">
        <v>1</v>
      </c>
      <c r="P757" t="s">
        <v>8272</v>
      </c>
      <c r="Q757">
        <f t="shared" si="45"/>
        <v>102</v>
      </c>
      <c r="R757">
        <f t="shared" si="46"/>
        <v>37.47</v>
      </c>
      <c r="S757" s="11" t="s">
        <v>8328</v>
      </c>
      <c r="T757" t="s">
        <v>8329</v>
      </c>
    </row>
    <row r="758" spans="1:20" ht="43.2" x14ac:dyDescent="0.3">
      <c r="A758" s="10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 s="15">
        <f t="shared" si="47"/>
        <v>40651.725219907406</v>
      </c>
      <c r="K758">
        <v>1297880659</v>
      </c>
      <c r="L758" s="15">
        <f t="shared" si="48"/>
        <v>40590.766886574071</v>
      </c>
      <c r="M758" t="b">
        <v>0</v>
      </c>
      <c r="N758">
        <v>22</v>
      </c>
      <c r="O758" t="b">
        <v>1</v>
      </c>
      <c r="P758" t="s">
        <v>8272</v>
      </c>
      <c r="Q758">
        <f t="shared" si="45"/>
        <v>118</v>
      </c>
      <c r="R758">
        <f t="shared" si="46"/>
        <v>37.450000000000003</v>
      </c>
      <c r="S758" s="11" t="s">
        <v>8328</v>
      </c>
      <c r="T758" t="s">
        <v>8329</v>
      </c>
    </row>
    <row r="759" spans="1:20" ht="43.2" x14ac:dyDescent="0.3">
      <c r="A759" s="10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 s="15">
        <f t="shared" si="47"/>
        <v>41249.054560185185</v>
      </c>
      <c r="K759">
        <v>1353547114</v>
      </c>
      <c r="L759" s="15">
        <f t="shared" si="48"/>
        <v>41235.054560185185</v>
      </c>
      <c r="M759" t="b">
        <v>0</v>
      </c>
      <c r="N759">
        <v>18</v>
      </c>
      <c r="O759" t="b">
        <v>1</v>
      </c>
      <c r="P759" t="s">
        <v>8272</v>
      </c>
      <c r="Q759">
        <f t="shared" si="45"/>
        <v>238</v>
      </c>
      <c r="R759">
        <f t="shared" si="46"/>
        <v>33.06</v>
      </c>
      <c r="S759" s="11" t="s">
        <v>8328</v>
      </c>
      <c r="T759" t="s">
        <v>8329</v>
      </c>
    </row>
    <row r="760" spans="1:20" ht="28.8" x14ac:dyDescent="0.3">
      <c r="A760" s="1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 s="15">
        <f t="shared" si="47"/>
        <v>40459.836435185185</v>
      </c>
      <c r="K760">
        <v>1283976268</v>
      </c>
      <c r="L760" s="15">
        <f t="shared" si="48"/>
        <v>40429.836435185185</v>
      </c>
      <c r="M760" t="b">
        <v>0</v>
      </c>
      <c r="N760">
        <v>19</v>
      </c>
      <c r="O760" t="b">
        <v>1</v>
      </c>
      <c r="P760" t="s">
        <v>8272</v>
      </c>
      <c r="Q760">
        <f t="shared" si="45"/>
        <v>102</v>
      </c>
      <c r="R760">
        <f t="shared" si="46"/>
        <v>134.21</v>
      </c>
      <c r="S760" s="11" t="s">
        <v>8328</v>
      </c>
      <c r="T760" t="s">
        <v>8329</v>
      </c>
    </row>
    <row r="761" spans="1:20" ht="43.2" x14ac:dyDescent="0.3">
      <c r="A761" s="10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 s="15">
        <f t="shared" si="47"/>
        <v>41829.330312500002</v>
      </c>
      <c r="K761">
        <v>1401436539</v>
      </c>
      <c r="L761" s="15">
        <f t="shared" si="48"/>
        <v>41789.330312500002</v>
      </c>
      <c r="M761" t="b">
        <v>0</v>
      </c>
      <c r="N761">
        <v>99</v>
      </c>
      <c r="O761" t="b">
        <v>1</v>
      </c>
      <c r="P761" t="s">
        <v>8272</v>
      </c>
      <c r="Q761">
        <f t="shared" si="45"/>
        <v>102</v>
      </c>
      <c r="R761">
        <f t="shared" si="46"/>
        <v>51.47</v>
      </c>
      <c r="S761" s="11" t="s">
        <v>8328</v>
      </c>
      <c r="T761" t="s">
        <v>8329</v>
      </c>
    </row>
    <row r="762" spans="1:20" ht="43.2" x14ac:dyDescent="0.3">
      <c r="A762" s="10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 s="15">
        <f t="shared" si="47"/>
        <v>42700.805706018517</v>
      </c>
      <c r="K762">
        <v>1477592413</v>
      </c>
      <c r="L762" s="15">
        <f t="shared" si="48"/>
        <v>42670.764039351852</v>
      </c>
      <c r="M762" t="b">
        <v>0</v>
      </c>
      <c r="N762">
        <v>0</v>
      </c>
      <c r="O762" t="b">
        <v>0</v>
      </c>
      <c r="P762" t="s">
        <v>8273</v>
      </c>
      <c r="Q762">
        <f t="shared" si="45"/>
        <v>0</v>
      </c>
      <c r="R762">
        <f t="shared" si="46"/>
        <v>0</v>
      </c>
      <c r="S762" s="11" t="s">
        <v>8328</v>
      </c>
      <c r="T762" t="s">
        <v>8330</v>
      </c>
    </row>
    <row r="763" spans="1:20" ht="43.2" x14ac:dyDescent="0.3">
      <c r="A763" s="10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 s="15">
        <f t="shared" si="47"/>
        <v>41672.751458333332</v>
      </c>
      <c r="K763">
        <v>1388772126</v>
      </c>
      <c r="L763" s="15">
        <f t="shared" si="48"/>
        <v>41642.751458333332</v>
      </c>
      <c r="M763" t="b">
        <v>0</v>
      </c>
      <c r="N763">
        <v>6</v>
      </c>
      <c r="O763" t="b">
        <v>0</v>
      </c>
      <c r="P763" t="s">
        <v>8273</v>
      </c>
      <c r="Q763">
        <f t="shared" si="45"/>
        <v>5</v>
      </c>
      <c r="R763">
        <f t="shared" si="46"/>
        <v>39.17</v>
      </c>
      <c r="S763" s="11" t="s">
        <v>8328</v>
      </c>
      <c r="T763" t="s">
        <v>8330</v>
      </c>
    </row>
    <row r="764" spans="1:20" ht="43.2" x14ac:dyDescent="0.3">
      <c r="A764" s="10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 s="15">
        <f t="shared" si="47"/>
        <v>42708.25</v>
      </c>
      <c r="K764">
        <v>1479328570</v>
      </c>
      <c r="L764" s="15">
        <f t="shared" si="48"/>
        <v>42690.858449074076</v>
      </c>
      <c r="M764" t="b">
        <v>0</v>
      </c>
      <c r="N764">
        <v>0</v>
      </c>
      <c r="O764" t="b">
        <v>0</v>
      </c>
      <c r="P764" t="s">
        <v>8273</v>
      </c>
      <c r="Q764">
        <f t="shared" si="45"/>
        <v>0</v>
      </c>
      <c r="R764">
        <f t="shared" si="46"/>
        <v>0</v>
      </c>
      <c r="S764" s="11" t="s">
        <v>8328</v>
      </c>
      <c r="T764" t="s">
        <v>8330</v>
      </c>
    </row>
    <row r="765" spans="1:20" ht="43.2" x14ac:dyDescent="0.3">
      <c r="A765" s="10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 s="15">
        <f t="shared" si="47"/>
        <v>41501.446851851848</v>
      </c>
      <c r="K765">
        <v>1373971408</v>
      </c>
      <c r="L765" s="15">
        <f t="shared" si="48"/>
        <v>41471.446851851848</v>
      </c>
      <c r="M765" t="b">
        <v>0</v>
      </c>
      <c r="N765">
        <v>1</v>
      </c>
      <c r="O765" t="b">
        <v>0</v>
      </c>
      <c r="P765" t="s">
        <v>8273</v>
      </c>
      <c r="Q765">
        <f t="shared" si="45"/>
        <v>0</v>
      </c>
      <c r="R765">
        <f t="shared" si="46"/>
        <v>5</v>
      </c>
      <c r="S765" s="11" t="s">
        <v>8328</v>
      </c>
      <c r="T765" t="s">
        <v>8330</v>
      </c>
    </row>
    <row r="766" spans="1:20" ht="43.2" x14ac:dyDescent="0.3">
      <c r="A766" s="10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 s="15">
        <f t="shared" si="47"/>
        <v>42257.173159722224</v>
      </c>
      <c r="K766">
        <v>1439266161</v>
      </c>
      <c r="L766" s="15">
        <f t="shared" si="48"/>
        <v>42227.173159722224</v>
      </c>
      <c r="M766" t="b">
        <v>0</v>
      </c>
      <c r="N766">
        <v>0</v>
      </c>
      <c r="O766" t="b">
        <v>0</v>
      </c>
      <c r="P766" t="s">
        <v>8273</v>
      </c>
      <c r="Q766">
        <f t="shared" si="45"/>
        <v>0</v>
      </c>
      <c r="R766">
        <f t="shared" si="46"/>
        <v>0</v>
      </c>
      <c r="S766" s="11" t="s">
        <v>8328</v>
      </c>
      <c r="T766" t="s">
        <v>8330</v>
      </c>
    </row>
    <row r="767" spans="1:20" ht="43.2" x14ac:dyDescent="0.3">
      <c r="A767" s="10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 s="15">
        <f t="shared" si="47"/>
        <v>41931.542638888888</v>
      </c>
      <c r="K767">
        <v>1411131684</v>
      </c>
      <c r="L767" s="15">
        <f t="shared" si="48"/>
        <v>41901.542638888888</v>
      </c>
      <c r="M767" t="b">
        <v>0</v>
      </c>
      <c r="N767">
        <v>44</v>
      </c>
      <c r="O767" t="b">
        <v>0</v>
      </c>
      <c r="P767" t="s">
        <v>8273</v>
      </c>
      <c r="Q767">
        <f t="shared" si="45"/>
        <v>36</v>
      </c>
      <c r="R767">
        <f t="shared" si="46"/>
        <v>57.3</v>
      </c>
      <c r="S767" s="11" t="s">
        <v>8328</v>
      </c>
      <c r="T767" t="s">
        <v>8330</v>
      </c>
    </row>
    <row r="768" spans="1:20" ht="43.2" x14ac:dyDescent="0.3">
      <c r="A768" s="10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 s="15">
        <f t="shared" si="47"/>
        <v>42051.783368055556</v>
      </c>
      <c r="K768">
        <v>1421520483</v>
      </c>
      <c r="L768" s="15">
        <f t="shared" si="48"/>
        <v>42021.783368055556</v>
      </c>
      <c r="M768" t="b">
        <v>0</v>
      </c>
      <c r="N768">
        <v>0</v>
      </c>
      <c r="O768" t="b">
        <v>0</v>
      </c>
      <c r="P768" t="s">
        <v>8273</v>
      </c>
      <c r="Q768">
        <f t="shared" si="45"/>
        <v>0</v>
      </c>
      <c r="R768">
        <f t="shared" si="46"/>
        <v>0</v>
      </c>
      <c r="S768" s="11" t="s">
        <v>8328</v>
      </c>
      <c r="T768" t="s">
        <v>8330</v>
      </c>
    </row>
    <row r="769" spans="1:20" ht="57.6" x14ac:dyDescent="0.3">
      <c r="A769" s="10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 s="15">
        <f t="shared" si="47"/>
        <v>42145.143634259264</v>
      </c>
      <c r="K769">
        <v>1429586810</v>
      </c>
      <c r="L769" s="15">
        <f t="shared" si="48"/>
        <v>42115.143634259264</v>
      </c>
      <c r="M769" t="b">
        <v>0</v>
      </c>
      <c r="N769">
        <v>3</v>
      </c>
      <c r="O769" t="b">
        <v>0</v>
      </c>
      <c r="P769" t="s">
        <v>8273</v>
      </c>
      <c r="Q769">
        <f t="shared" si="45"/>
        <v>4</v>
      </c>
      <c r="R769">
        <f t="shared" si="46"/>
        <v>59</v>
      </c>
      <c r="S769" s="11" t="s">
        <v>8328</v>
      </c>
      <c r="T769" t="s">
        <v>8330</v>
      </c>
    </row>
    <row r="770" spans="1:20" ht="43.2" x14ac:dyDescent="0.3">
      <c r="A770" s="1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 s="15">
        <f t="shared" si="47"/>
        <v>41624.207060185188</v>
      </c>
      <c r="K770">
        <v>1384577890</v>
      </c>
      <c r="L770" s="15">
        <f t="shared" si="48"/>
        <v>41594.207060185188</v>
      </c>
      <c r="M770" t="b">
        <v>0</v>
      </c>
      <c r="N770">
        <v>0</v>
      </c>
      <c r="O770" t="b">
        <v>0</v>
      </c>
      <c r="P770" t="s">
        <v>8273</v>
      </c>
      <c r="Q770">
        <f t="shared" ref="Q770:Q833" si="49">ROUND(E770/D770*100,0)</f>
        <v>0</v>
      </c>
      <c r="R770">
        <f t="shared" ref="R770:R833" si="50">IFERROR(ROUND(E770/N770,2),0)</f>
        <v>0</v>
      </c>
      <c r="S770" s="11" t="s">
        <v>8328</v>
      </c>
      <c r="T770" t="s">
        <v>8330</v>
      </c>
    </row>
    <row r="771" spans="1:20" ht="57.6" x14ac:dyDescent="0.3">
      <c r="A771" s="10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 s="15">
        <f t="shared" ref="J771:J834" si="51">(((I771/60)/60)/24)+DATE(1970,1,1)</f>
        <v>41634.996458333335</v>
      </c>
      <c r="K771">
        <v>1385510094</v>
      </c>
      <c r="L771" s="15">
        <f t="shared" si="48"/>
        <v>41604.996458333335</v>
      </c>
      <c r="M771" t="b">
        <v>0</v>
      </c>
      <c r="N771">
        <v>52</v>
      </c>
      <c r="O771" t="b">
        <v>0</v>
      </c>
      <c r="P771" t="s">
        <v>8273</v>
      </c>
      <c r="Q771">
        <f t="shared" si="49"/>
        <v>41</v>
      </c>
      <c r="R771">
        <f t="shared" si="50"/>
        <v>31.85</v>
      </c>
      <c r="S771" s="11" t="s">
        <v>8328</v>
      </c>
      <c r="T771" t="s">
        <v>8330</v>
      </c>
    </row>
    <row r="772" spans="1:20" ht="43.2" x14ac:dyDescent="0.3">
      <c r="A772" s="10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 s="15">
        <f t="shared" si="51"/>
        <v>41329.999641203707</v>
      </c>
      <c r="K772">
        <v>1358294369</v>
      </c>
      <c r="L772" s="15">
        <f t="shared" si="48"/>
        <v>41289.999641203707</v>
      </c>
      <c r="M772" t="b">
        <v>0</v>
      </c>
      <c r="N772">
        <v>0</v>
      </c>
      <c r="O772" t="b">
        <v>0</v>
      </c>
      <c r="P772" t="s">
        <v>8273</v>
      </c>
      <c r="Q772">
        <f t="shared" si="49"/>
        <v>0</v>
      </c>
      <c r="R772">
        <f t="shared" si="50"/>
        <v>0</v>
      </c>
      <c r="S772" s="11" t="s">
        <v>8328</v>
      </c>
      <c r="T772" t="s">
        <v>8330</v>
      </c>
    </row>
    <row r="773" spans="1:20" ht="43.2" x14ac:dyDescent="0.3">
      <c r="A773" s="10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 s="15">
        <f t="shared" si="51"/>
        <v>42399.824097222227</v>
      </c>
      <c r="K773">
        <v>1449863202</v>
      </c>
      <c r="L773" s="15">
        <f t="shared" si="48"/>
        <v>42349.824097222227</v>
      </c>
      <c r="M773" t="b">
        <v>0</v>
      </c>
      <c r="N773">
        <v>1</v>
      </c>
      <c r="O773" t="b">
        <v>0</v>
      </c>
      <c r="P773" t="s">
        <v>8273</v>
      </c>
      <c r="Q773">
        <f t="shared" si="49"/>
        <v>0</v>
      </c>
      <c r="R773">
        <f t="shared" si="50"/>
        <v>10</v>
      </c>
      <c r="S773" s="11" t="s">
        <v>8328</v>
      </c>
      <c r="T773" t="s">
        <v>8330</v>
      </c>
    </row>
    <row r="774" spans="1:20" ht="57.6" x14ac:dyDescent="0.3">
      <c r="A774" s="10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 s="15">
        <f t="shared" si="51"/>
        <v>40118.165972222225</v>
      </c>
      <c r="K774">
        <v>1252718519</v>
      </c>
      <c r="L774" s="15">
        <f t="shared" si="48"/>
        <v>40068.056932870371</v>
      </c>
      <c r="M774" t="b">
        <v>0</v>
      </c>
      <c r="N774">
        <v>1</v>
      </c>
      <c r="O774" t="b">
        <v>0</v>
      </c>
      <c r="P774" t="s">
        <v>8273</v>
      </c>
      <c r="Q774">
        <f t="shared" si="49"/>
        <v>3</v>
      </c>
      <c r="R774">
        <f t="shared" si="50"/>
        <v>50</v>
      </c>
      <c r="S774" s="11" t="s">
        <v>8328</v>
      </c>
      <c r="T774" t="s">
        <v>8330</v>
      </c>
    </row>
    <row r="775" spans="1:20" ht="43.2" x14ac:dyDescent="0.3">
      <c r="A775" s="10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 s="15">
        <f t="shared" si="51"/>
        <v>42134.959027777775</v>
      </c>
      <c r="K775">
        <v>1428341985</v>
      </c>
      <c r="L775" s="15">
        <f t="shared" si="48"/>
        <v>42100.735937499994</v>
      </c>
      <c r="M775" t="b">
        <v>0</v>
      </c>
      <c r="N775">
        <v>2</v>
      </c>
      <c r="O775" t="b">
        <v>0</v>
      </c>
      <c r="P775" t="s">
        <v>8273</v>
      </c>
      <c r="Q775">
        <f t="shared" si="49"/>
        <v>1</v>
      </c>
      <c r="R775">
        <f t="shared" si="50"/>
        <v>16</v>
      </c>
      <c r="S775" s="11" t="s">
        <v>8328</v>
      </c>
      <c r="T775" t="s">
        <v>8330</v>
      </c>
    </row>
    <row r="776" spans="1:20" ht="43.2" x14ac:dyDescent="0.3">
      <c r="A776" s="10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 s="15">
        <f t="shared" si="51"/>
        <v>41693.780300925922</v>
      </c>
      <c r="K776">
        <v>1390589018</v>
      </c>
      <c r="L776" s="15">
        <f t="shared" si="48"/>
        <v>41663.780300925922</v>
      </c>
      <c r="M776" t="b">
        <v>0</v>
      </c>
      <c r="N776">
        <v>9</v>
      </c>
      <c r="O776" t="b">
        <v>0</v>
      </c>
      <c r="P776" t="s">
        <v>8273</v>
      </c>
      <c r="Q776">
        <f t="shared" si="49"/>
        <v>70</v>
      </c>
      <c r="R776">
        <f t="shared" si="50"/>
        <v>39</v>
      </c>
      <c r="S776" s="11" t="s">
        <v>8328</v>
      </c>
      <c r="T776" t="s">
        <v>8330</v>
      </c>
    </row>
    <row r="777" spans="1:20" ht="43.2" x14ac:dyDescent="0.3">
      <c r="A777" s="10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 s="15">
        <f t="shared" si="51"/>
        <v>40893.060127314813</v>
      </c>
      <c r="K777">
        <v>1321406795</v>
      </c>
      <c r="L777" s="15">
        <f t="shared" si="48"/>
        <v>40863.060127314813</v>
      </c>
      <c r="M777" t="b">
        <v>0</v>
      </c>
      <c r="N777">
        <v>5</v>
      </c>
      <c r="O777" t="b">
        <v>0</v>
      </c>
      <c r="P777" t="s">
        <v>8273</v>
      </c>
      <c r="Q777">
        <f t="shared" si="49"/>
        <v>2</v>
      </c>
      <c r="R777">
        <f t="shared" si="50"/>
        <v>34</v>
      </c>
      <c r="S777" s="11" t="s">
        <v>8328</v>
      </c>
      <c r="T777" t="s">
        <v>8330</v>
      </c>
    </row>
    <row r="778" spans="1:20" ht="43.2" x14ac:dyDescent="0.3">
      <c r="A778" s="10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 s="15">
        <f t="shared" si="51"/>
        <v>42288.208333333328</v>
      </c>
      <c r="K778">
        <v>1441297645</v>
      </c>
      <c r="L778" s="15">
        <f t="shared" si="48"/>
        <v>42250.685706018514</v>
      </c>
      <c r="M778" t="b">
        <v>0</v>
      </c>
      <c r="N778">
        <v>57</v>
      </c>
      <c r="O778" t="b">
        <v>0</v>
      </c>
      <c r="P778" t="s">
        <v>8273</v>
      </c>
      <c r="Q778">
        <f t="shared" si="49"/>
        <v>51</v>
      </c>
      <c r="R778">
        <f t="shared" si="50"/>
        <v>63.12</v>
      </c>
      <c r="S778" s="11" t="s">
        <v>8328</v>
      </c>
      <c r="T778" t="s">
        <v>8330</v>
      </c>
    </row>
    <row r="779" spans="1:20" ht="43.2" x14ac:dyDescent="0.3">
      <c r="A779" s="10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 s="15">
        <f t="shared" si="51"/>
        <v>41486.981215277774</v>
      </c>
      <c r="K779">
        <v>1372721577</v>
      </c>
      <c r="L779" s="15">
        <f t="shared" si="48"/>
        <v>41456.981215277774</v>
      </c>
      <c r="M779" t="b">
        <v>0</v>
      </c>
      <c r="N779">
        <v>3</v>
      </c>
      <c r="O779" t="b">
        <v>0</v>
      </c>
      <c r="P779" t="s">
        <v>8273</v>
      </c>
      <c r="Q779">
        <f t="shared" si="49"/>
        <v>1</v>
      </c>
      <c r="R779">
        <f t="shared" si="50"/>
        <v>7</v>
      </c>
      <c r="S779" s="11" t="s">
        <v>8328</v>
      </c>
      <c r="T779" t="s">
        <v>8330</v>
      </c>
    </row>
    <row r="780" spans="1:20" ht="43.2" x14ac:dyDescent="0.3">
      <c r="A780" s="1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 s="15">
        <f t="shared" si="51"/>
        <v>41759.702314814815</v>
      </c>
      <c r="K780">
        <v>1396284680</v>
      </c>
      <c r="L780" s="15">
        <f t="shared" si="48"/>
        <v>41729.702314814815</v>
      </c>
      <c r="M780" t="b">
        <v>0</v>
      </c>
      <c r="N780">
        <v>1</v>
      </c>
      <c r="O780" t="b">
        <v>0</v>
      </c>
      <c r="P780" t="s">
        <v>8273</v>
      </c>
      <c r="Q780">
        <f t="shared" si="49"/>
        <v>0</v>
      </c>
      <c r="R780">
        <f t="shared" si="50"/>
        <v>2</v>
      </c>
      <c r="S780" s="11" t="s">
        <v>8328</v>
      </c>
      <c r="T780" t="s">
        <v>8330</v>
      </c>
    </row>
    <row r="781" spans="1:20" ht="57.6" x14ac:dyDescent="0.3">
      <c r="A781" s="10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 s="15">
        <f t="shared" si="51"/>
        <v>40466.166666666664</v>
      </c>
      <c r="K781">
        <v>1284567905</v>
      </c>
      <c r="L781" s="15">
        <f t="shared" si="48"/>
        <v>40436.68408564815</v>
      </c>
      <c r="M781" t="b">
        <v>0</v>
      </c>
      <c r="N781">
        <v>6</v>
      </c>
      <c r="O781" t="b">
        <v>0</v>
      </c>
      <c r="P781" t="s">
        <v>8273</v>
      </c>
      <c r="Q781">
        <f t="shared" si="49"/>
        <v>3</v>
      </c>
      <c r="R781">
        <f t="shared" si="50"/>
        <v>66.67</v>
      </c>
      <c r="S781" s="11" t="s">
        <v>8328</v>
      </c>
      <c r="T781" t="s">
        <v>8330</v>
      </c>
    </row>
    <row r="782" spans="1:20" ht="43.2" x14ac:dyDescent="0.3">
      <c r="A782" s="10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 s="15">
        <f t="shared" si="51"/>
        <v>40666.673900462964</v>
      </c>
      <c r="K782">
        <v>1301847025</v>
      </c>
      <c r="L782" s="15">
        <f t="shared" si="48"/>
        <v>40636.673900462964</v>
      </c>
      <c r="M782" t="b">
        <v>0</v>
      </c>
      <c r="N782">
        <v>27</v>
      </c>
      <c r="O782" t="b">
        <v>1</v>
      </c>
      <c r="P782" t="s">
        <v>8274</v>
      </c>
      <c r="Q782">
        <f t="shared" si="49"/>
        <v>104</v>
      </c>
      <c r="R782">
        <f t="shared" si="50"/>
        <v>38.520000000000003</v>
      </c>
      <c r="S782" s="11" t="s">
        <v>8331</v>
      </c>
      <c r="T782" t="s">
        <v>8332</v>
      </c>
    </row>
    <row r="783" spans="1:20" ht="43.2" x14ac:dyDescent="0.3">
      <c r="A783" s="10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 s="15">
        <f t="shared" si="51"/>
        <v>41433.000856481485</v>
      </c>
      <c r="K783">
        <v>1368057674</v>
      </c>
      <c r="L783" s="15">
        <f t="shared" si="48"/>
        <v>41403.000856481485</v>
      </c>
      <c r="M783" t="b">
        <v>0</v>
      </c>
      <c r="N783">
        <v>25</v>
      </c>
      <c r="O783" t="b">
        <v>1</v>
      </c>
      <c r="P783" t="s">
        <v>8274</v>
      </c>
      <c r="Q783">
        <f t="shared" si="49"/>
        <v>133</v>
      </c>
      <c r="R783">
        <f t="shared" si="50"/>
        <v>42.61</v>
      </c>
      <c r="S783" s="11" t="s">
        <v>8331</v>
      </c>
      <c r="T783" t="s">
        <v>8332</v>
      </c>
    </row>
    <row r="784" spans="1:20" ht="43.2" x14ac:dyDescent="0.3">
      <c r="A784" s="10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 s="15">
        <f t="shared" si="51"/>
        <v>41146.758125</v>
      </c>
      <c r="K784">
        <v>1343326302</v>
      </c>
      <c r="L784" s="15">
        <f t="shared" si="48"/>
        <v>41116.758125</v>
      </c>
      <c r="M784" t="b">
        <v>0</v>
      </c>
      <c r="N784">
        <v>14</v>
      </c>
      <c r="O784" t="b">
        <v>1</v>
      </c>
      <c r="P784" t="s">
        <v>8274</v>
      </c>
      <c r="Q784">
        <f t="shared" si="49"/>
        <v>100</v>
      </c>
      <c r="R784">
        <f t="shared" si="50"/>
        <v>50</v>
      </c>
      <c r="S784" s="11" t="s">
        <v>8331</v>
      </c>
      <c r="T784" t="s">
        <v>8332</v>
      </c>
    </row>
    <row r="785" spans="1:20" ht="43.2" x14ac:dyDescent="0.3">
      <c r="A785" s="10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 s="15">
        <f t="shared" si="51"/>
        <v>41026.916666666664</v>
      </c>
      <c r="K785">
        <v>1332182049</v>
      </c>
      <c r="L785" s="15">
        <f t="shared" si="48"/>
        <v>40987.773715277777</v>
      </c>
      <c r="M785" t="b">
        <v>0</v>
      </c>
      <c r="N785">
        <v>35</v>
      </c>
      <c r="O785" t="b">
        <v>1</v>
      </c>
      <c r="P785" t="s">
        <v>8274</v>
      </c>
      <c r="Q785">
        <f t="shared" si="49"/>
        <v>148</v>
      </c>
      <c r="R785">
        <f t="shared" si="50"/>
        <v>63.49</v>
      </c>
      <c r="S785" s="11" t="s">
        <v>8331</v>
      </c>
      <c r="T785" t="s">
        <v>8332</v>
      </c>
    </row>
    <row r="786" spans="1:20" ht="43.2" x14ac:dyDescent="0.3">
      <c r="A786" s="10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 s="15">
        <f t="shared" si="51"/>
        <v>41715.107858796298</v>
      </c>
      <c r="K786">
        <v>1391571319</v>
      </c>
      <c r="L786" s="15">
        <f t="shared" si="48"/>
        <v>41675.149525462963</v>
      </c>
      <c r="M786" t="b">
        <v>0</v>
      </c>
      <c r="N786">
        <v>10</v>
      </c>
      <c r="O786" t="b">
        <v>1</v>
      </c>
      <c r="P786" t="s">
        <v>8274</v>
      </c>
      <c r="Q786">
        <f t="shared" si="49"/>
        <v>103</v>
      </c>
      <c r="R786">
        <f t="shared" si="50"/>
        <v>102.5</v>
      </c>
      <c r="S786" s="11" t="s">
        <v>8331</v>
      </c>
      <c r="T786" t="s">
        <v>8332</v>
      </c>
    </row>
    <row r="787" spans="1:20" ht="43.2" x14ac:dyDescent="0.3">
      <c r="A787" s="10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 s="15">
        <f t="shared" si="51"/>
        <v>41333.593923611108</v>
      </c>
      <c r="K787">
        <v>1359468915</v>
      </c>
      <c r="L787" s="15">
        <f t="shared" si="48"/>
        <v>41303.593923611108</v>
      </c>
      <c r="M787" t="b">
        <v>0</v>
      </c>
      <c r="N787">
        <v>29</v>
      </c>
      <c r="O787" t="b">
        <v>1</v>
      </c>
      <c r="P787" t="s">
        <v>8274</v>
      </c>
      <c r="Q787">
        <f t="shared" si="49"/>
        <v>181</v>
      </c>
      <c r="R787">
        <f t="shared" si="50"/>
        <v>31.14</v>
      </c>
      <c r="S787" s="11" t="s">
        <v>8331</v>
      </c>
      <c r="T787" t="s">
        <v>8332</v>
      </c>
    </row>
    <row r="788" spans="1:20" ht="43.2" x14ac:dyDescent="0.3">
      <c r="A788" s="10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 s="15">
        <f t="shared" si="51"/>
        <v>41040.657638888886</v>
      </c>
      <c r="K788">
        <v>1331774434</v>
      </c>
      <c r="L788" s="15">
        <f t="shared" si="48"/>
        <v>40983.055949074071</v>
      </c>
      <c r="M788" t="b">
        <v>0</v>
      </c>
      <c r="N788">
        <v>44</v>
      </c>
      <c r="O788" t="b">
        <v>1</v>
      </c>
      <c r="P788" t="s">
        <v>8274</v>
      </c>
      <c r="Q788">
        <f t="shared" si="49"/>
        <v>143</v>
      </c>
      <c r="R788">
        <f t="shared" si="50"/>
        <v>162.27000000000001</v>
      </c>
      <c r="S788" s="11" t="s">
        <v>8331</v>
      </c>
      <c r="T788" t="s">
        <v>8332</v>
      </c>
    </row>
    <row r="789" spans="1:20" ht="43.2" x14ac:dyDescent="0.3">
      <c r="A789" s="10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 s="15">
        <f t="shared" si="51"/>
        <v>41579.627615740741</v>
      </c>
      <c r="K789">
        <v>1380726226</v>
      </c>
      <c r="L789" s="15">
        <f t="shared" si="48"/>
        <v>41549.627615740741</v>
      </c>
      <c r="M789" t="b">
        <v>0</v>
      </c>
      <c r="N789">
        <v>17</v>
      </c>
      <c r="O789" t="b">
        <v>1</v>
      </c>
      <c r="P789" t="s">
        <v>8274</v>
      </c>
      <c r="Q789">
        <f t="shared" si="49"/>
        <v>114</v>
      </c>
      <c r="R789">
        <f t="shared" si="50"/>
        <v>80.59</v>
      </c>
      <c r="S789" s="11" t="s">
        <v>8331</v>
      </c>
      <c r="T789" t="s">
        <v>8332</v>
      </c>
    </row>
    <row r="790" spans="1:20" ht="43.2" x14ac:dyDescent="0.3">
      <c r="A790" s="1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 s="15">
        <f t="shared" si="51"/>
        <v>41097.165972222225</v>
      </c>
      <c r="K790">
        <v>1338336588</v>
      </c>
      <c r="L790" s="15">
        <f t="shared" si="48"/>
        <v>41059.006805555553</v>
      </c>
      <c r="M790" t="b">
        <v>0</v>
      </c>
      <c r="N790">
        <v>34</v>
      </c>
      <c r="O790" t="b">
        <v>1</v>
      </c>
      <c r="P790" t="s">
        <v>8274</v>
      </c>
      <c r="Q790">
        <f t="shared" si="49"/>
        <v>204</v>
      </c>
      <c r="R790">
        <f t="shared" si="50"/>
        <v>59.85</v>
      </c>
      <c r="S790" s="11" t="s">
        <v>8331</v>
      </c>
      <c r="T790" t="s">
        <v>8332</v>
      </c>
    </row>
    <row r="791" spans="1:20" ht="43.2" x14ac:dyDescent="0.3">
      <c r="A791" s="10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 s="15">
        <f t="shared" si="51"/>
        <v>41295.332638888889</v>
      </c>
      <c r="K791">
        <v>1357187280</v>
      </c>
      <c r="L791" s="15">
        <f t="shared" si="48"/>
        <v>41277.186111111114</v>
      </c>
      <c r="M791" t="b">
        <v>0</v>
      </c>
      <c r="N791">
        <v>14</v>
      </c>
      <c r="O791" t="b">
        <v>1</v>
      </c>
      <c r="P791" t="s">
        <v>8274</v>
      </c>
      <c r="Q791">
        <f t="shared" si="49"/>
        <v>109</v>
      </c>
      <c r="R791">
        <f t="shared" si="50"/>
        <v>132.86000000000001</v>
      </c>
      <c r="S791" s="11" t="s">
        <v>8331</v>
      </c>
      <c r="T791" t="s">
        <v>8332</v>
      </c>
    </row>
    <row r="792" spans="1:20" ht="43.2" x14ac:dyDescent="0.3">
      <c r="A792" s="10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 s="15">
        <f t="shared" si="51"/>
        <v>41306.047905092593</v>
      </c>
      <c r="K792">
        <v>1357088939</v>
      </c>
      <c r="L792" s="15">
        <f t="shared" si="48"/>
        <v>41276.047905092593</v>
      </c>
      <c r="M792" t="b">
        <v>0</v>
      </c>
      <c r="N792">
        <v>156</v>
      </c>
      <c r="O792" t="b">
        <v>1</v>
      </c>
      <c r="P792" t="s">
        <v>8274</v>
      </c>
      <c r="Q792">
        <f t="shared" si="49"/>
        <v>144</v>
      </c>
      <c r="R792">
        <f t="shared" si="50"/>
        <v>92.55</v>
      </c>
      <c r="S792" s="11" t="s">
        <v>8331</v>
      </c>
      <c r="T792" t="s">
        <v>8332</v>
      </c>
    </row>
    <row r="793" spans="1:20" ht="43.2" x14ac:dyDescent="0.3">
      <c r="A793" s="10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 s="15">
        <f t="shared" si="51"/>
        <v>41591.249305555553</v>
      </c>
      <c r="K793">
        <v>1381430646</v>
      </c>
      <c r="L793" s="15">
        <f t="shared" si="48"/>
        <v>41557.780624999999</v>
      </c>
      <c r="M793" t="b">
        <v>0</v>
      </c>
      <c r="N793">
        <v>128</v>
      </c>
      <c r="O793" t="b">
        <v>1</v>
      </c>
      <c r="P793" t="s">
        <v>8274</v>
      </c>
      <c r="Q793">
        <f t="shared" si="49"/>
        <v>104</v>
      </c>
      <c r="R793">
        <f t="shared" si="50"/>
        <v>60.86</v>
      </c>
      <c r="S793" s="11" t="s">
        <v>8331</v>
      </c>
      <c r="T793" t="s">
        <v>8332</v>
      </c>
    </row>
    <row r="794" spans="1:20" ht="28.8" x14ac:dyDescent="0.3">
      <c r="A794" s="10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 s="15">
        <f t="shared" si="51"/>
        <v>41585.915312500001</v>
      </c>
      <c r="K794">
        <v>1381265883</v>
      </c>
      <c r="L794" s="15">
        <f t="shared" si="48"/>
        <v>41555.873645833337</v>
      </c>
      <c r="M794" t="b">
        <v>0</v>
      </c>
      <c r="N794">
        <v>60</v>
      </c>
      <c r="O794" t="b">
        <v>1</v>
      </c>
      <c r="P794" t="s">
        <v>8274</v>
      </c>
      <c r="Q794">
        <f t="shared" si="49"/>
        <v>100</v>
      </c>
      <c r="R794">
        <f t="shared" si="50"/>
        <v>41.85</v>
      </c>
      <c r="S794" s="11" t="s">
        <v>8331</v>
      </c>
      <c r="T794" t="s">
        <v>8332</v>
      </c>
    </row>
    <row r="795" spans="1:20" ht="43.2" x14ac:dyDescent="0.3">
      <c r="A795" s="10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 s="15">
        <f t="shared" si="51"/>
        <v>41458.207638888889</v>
      </c>
      <c r="K795">
        <v>1371491244</v>
      </c>
      <c r="L795" s="15">
        <f t="shared" si="48"/>
        <v>41442.741249999999</v>
      </c>
      <c r="M795" t="b">
        <v>0</v>
      </c>
      <c r="N795">
        <v>32</v>
      </c>
      <c r="O795" t="b">
        <v>1</v>
      </c>
      <c r="P795" t="s">
        <v>8274</v>
      </c>
      <c r="Q795">
        <f t="shared" si="49"/>
        <v>103</v>
      </c>
      <c r="R795">
        <f t="shared" si="50"/>
        <v>88.33</v>
      </c>
      <c r="S795" s="11" t="s">
        <v>8331</v>
      </c>
      <c r="T795" t="s">
        <v>8332</v>
      </c>
    </row>
    <row r="796" spans="1:20" ht="43.2" x14ac:dyDescent="0.3">
      <c r="A796" s="10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 s="15">
        <f t="shared" si="51"/>
        <v>40791.712500000001</v>
      </c>
      <c r="K796">
        <v>1310438737</v>
      </c>
      <c r="L796" s="15">
        <f t="shared" si="48"/>
        <v>40736.115011574075</v>
      </c>
      <c r="M796" t="b">
        <v>0</v>
      </c>
      <c r="N796">
        <v>53</v>
      </c>
      <c r="O796" t="b">
        <v>1</v>
      </c>
      <c r="P796" t="s">
        <v>8274</v>
      </c>
      <c r="Q796">
        <f t="shared" si="49"/>
        <v>105</v>
      </c>
      <c r="R796">
        <f t="shared" si="50"/>
        <v>158.96</v>
      </c>
      <c r="S796" s="11" t="s">
        <v>8331</v>
      </c>
      <c r="T796" t="s">
        <v>8332</v>
      </c>
    </row>
    <row r="797" spans="1:20" ht="43.2" x14ac:dyDescent="0.3">
      <c r="A797" s="10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 s="15">
        <f t="shared" si="51"/>
        <v>41006.207638888889</v>
      </c>
      <c r="K797">
        <v>1330094566</v>
      </c>
      <c r="L797" s="15">
        <f t="shared" si="48"/>
        <v>40963.613032407404</v>
      </c>
      <c r="M797" t="b">
        <v>0</v>
      </c>
      <c r="N797">
        <v>184</v>
      </c>
      <c r="O797" t="b">
        <v>1</v>
      </c>
      <c r="P797" t="s">
        <v>8274</v>
      </c>
      <c r="Q797">
        <f t="shared" si="49"/>
        <v>112</v>
      </c>
      <c r="R797">
        <f t="shared" si="50"/>
        <v>85.05</v>
      </c>
      <c r="S797" s="11" t="s">
        <v>8331</v>
      </c>
      <c r="T797" t="s">
        <v>8332</v>
      </c>
    </row>
    <row r="798" spans="1:20" ht="57.6" x14ac:dyDescent="0.3">
      <c r="A798" s="10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 s="15">
        <f t="shared" si="51"/>
        <v>41532.881944444445</v>
      </c>
      <c r="K798">
        <v>1376687485</v>
      </c>
      <c r="L798" s="15">
        <f t="shared" ref="L798:L861" si="52">(((K798/60)/60)/24)+DATE(1970,1,1)</f>
        <v>41502.882928240739</v>
      </c>
      <c r="M798" t="b">
        <v>0</v>
      </c>
      <c r="N798">
        <v>90</v>
      </c>
      <c r="O798" t="b">
        <v>1</v>
      </c>
      <c r="P798" t="s">
        <v>8274</v>
      </c>
      <c r="Q798">
        <f t="shared" si="49"/>
        <v>101</v>
      </c>
      <c r="R798">
        <f t="shared" si="50"/>
        <v>112.61</v>
      </c>
      <c r="S798" s="11" t="s">
        <v>8331</v>
      </c>
      <c r="T798" t="s">
        <v>8332</v>
      </c>
    </row>
    <row r="799" spans="1:20" ht="43.2" x14ac:dyDescent="0.3">
      <c r="A799" s="10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 s="15">
        <f t="shared" si="51"/>
        <v>41028.166666666664</v>
      </c>
      <c r="K799">
        <v>1332978688</v>
      </c>
      <c r="L799" s="15">
        <f t="shared" si="52"/>
        <v>40996.994074074071</v>
      </c>
      <c r="M799" t="b">
        <v>0</v>
      </c>
      <c r="N799">
        <v>71</v>
      </c>
      <c r="O799" t="b">
        <v>1</v>
      </c>
      <c r="P799" t="s">
        <v>8274</v>
      </c>
      <c r="Q799">
        <f t="shared" si="49"/>
        <v>108</v>
      </c>
      <c r="R799">
        <f t="shared" si="50"/>
        <v>45.44</v>
      </c>
      <c r="S799" s="11" t="s">
        <v>8331</v>
      </c>
      <c r="T799" t="s">
        <v>8332</v>
      </c>
    </row>
    <row r="800" spans="1:20" ht="43.2" x14ac:dyDescent="0.3">
      <c r="A800" s="1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 s="15">
        <f t="shared" si="51"/>
        <v>41912.590127314819</v>
      </c>
      <c r="K800">
        <v>1409494187</v>
      </c>
      <c r="L800" s="15">
        <f t="shared" si="52"/>
        <v>41882.590127314819</v>
      </c>
      <c r="M800" t="b">
        <v>0</v>
      </c>
      <c r="N800">
        <v>87</v>
      </c>
      <c r="O800" t="b">
        <v>1</v>
      </c>
      <c r="P800" t="s">
        <v>8274</v>
      </c>
      <c r="Q800">
        <f t="shared" si="49"/>
        <v>115</v>
      </c>
      <c r="R800">
        <f t="shared" si="50"/>
        <v>46.22</v>
      </c>
      <c r="S800" s="11" t="s">
        <v>8331</v>
      </c>
      <c r="T800" t="s">
        <v>8332</v>
      </c>
    </row>
    <row r="801" spans="1:20" ht="43.2" x14ac:dyDescent="0.3">
      <c r="A801" s="10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 s="15">
        <f t="shared" si="51"/>
        <v>41026.667199074072</v>
      </c>
      <c r="K801">
        <v>1332950446</v>
      </c>
      <c r="L801" s="15">
        <f t="shared" si="52"/>
        <v>40996.667199074072</v>
      </c>
      <c r="M801" t="b">
        <v>0</v>
      </c>
      <c r="N801">
        <v>28</v>
      </c>
      <c r="O801" t="b">
        <v>1</v>
      </c>
      <c r="P801" t="s">
        <v>8274</v>
      </c>
      <c r="Q801">
        <f t="shared" si="49"/>
        <v>100</v>
      </c>
      <c r="R801">
        <f t="shared" si="50"/>
        <v>178.61</v>
      </c>
      <c r="S801" s="11" t="s">
        <v>8331</v>
      </c>
      <c r="T801" t="s">
        <v>8332</v>
      </c>
    </row>
    <row r="802" spans="1:20" ht="43.2" x14ac:dyDescent="0.3">
      <c r="A802" s="10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 s="15">
        <f t="shared" si="51"/>
        <v>41893.433495370373</v>
      </c>
      <c r="K802">
        <v>1407839054</v>
      </c>
      <c r="L802" s="15">
        <f t="shared" si="52"/>
        <v>41863.433495370373</v>
      </c>
      <c r="M802" t="b">
        <v>0</v>
      </c>
      <c r="N802">
        <v>56</v>
      </c>
      <c r="O802" t="b">
        <v>1</v>
      </c>
      <c r="P802" t="s">
        <v>8274</v>
      </c>
      <c r="Q802">
        <f t="shared" si="49"/>
        <v>152</v>
      </c>
      <c r="R802">
        <f t="shared" si="50"/>
        <v>40.75</v>
      </c>
      <c r="S802" s="11" t="s">
        <v>8331</v>
      </c>
      <c r="T802" t="s">
        <v>8332</v>
      </c>
    </row>
    <row r="803" spans="1:20" ht="43.2" x14ac:dyDescent="0.3">
      <c r="A803" s="10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 s="15">
        <f t="shared" si="51"/>
        <v>40725.795370370368</v>
      </c>
      <c r="K803">
        <v>1306955120</v>
      </c>
      <c r="L803" s="15">
        <f t="shared" si="52"/>
        <v>40695.795370370368</v>
      </c>
      <c r="M803" t="b">
        <v>0</v>
      </c>
      <c r="N803">
        <v>51</v>
      </c>
      <c r="O803" t="b">
        <v>1</v>
      </c>
      <c r="P803" t="s">
        <v>8274</v>
      </c>
      <c r="Q803">
        <f t="shared" si="49"/>
        <v>112</v>
      </c>
      <c r="R803">
        <f t="shared" si="50"/>
        <v>43.73</v>
      </c>
      <c r="S803" s="11" t="s">
        <v>8331</v>
      </c>
      <c r="T803" t="s">
        <v>8332</v>
      </c>
    </row>
    <row r="804" spans="1:20" ht="57.6" x14ac:dyDescent="0.3">
      <c r="A804" s="10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 s="15">
        <f t="shared" si="51"/>
        <v>41169.170138888891</v>
      </c>
      <c r="K804">
        <v>1343867524</v>
      </c>
      <c r="L804" s="15">
        <f t="shared" si="52"/>
        <v>41123.022268518522</v>
      </c>
      <c r="M804" t="b">
        <v>0</v>
      </c>
      <c r="N804">
        <v>75</v>
      </c>
      <c r="O804" t="b">
        <v>1</v>
      </c>
      <c r="P804" t="s">
        <v>8274</v>
      </c>
      <c r="Q804">
        <f t="shared" si="49"/>
        <v>101</v>
      </c>
      <c r="R804">
        <f t="shared" si="50"/>
        <v>81.069999999999993</v>
      </c>
      <c r="S804" s="11" t="s">
        <v>8331</v>
      </c>
      <c r="T804" t="s">
        <v>8332</v>
      </c>
    </row>
    <row r="805" spans="1:20" ht="43.2" x14ac:dyDescent="0.3">
      <c r="A805" s="10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 s="15">
        <f t="shared" si="51"/>
        <v>40692.041666666664</v>
      </c>
      <c r="K805">
        <v>1304376478</v>
      </c>
      <c r="L805" s="15">
        <f t="shared" si="52"/>
        <v>40665.949976851851</v>
      </c>
      <c r="M805" t="b">
        <v>0</v>
      </c>
      <c r="N805">
        <v>38</v>
      </c>
      <c r="O805" t="b">
        <v>1</v>
      </c>
      <c r="P805" t="s">
        <v>8274</v>
      </c>
      <c r="Q805">
        <f t="shared" si="49"/>
        <v>123</v>
      </c>
      <c r="R805">
        <f t="shared" si="50"/>
        <v>74.61</v>
      </c>
      <c r="S805" s="11" t="s">
        <v>8331</v>
      </c>
      <c r="T805" t="s">
        <v>8332</v>
      </c>
    </row>
    <row r="806" spans="1:20" ht="43.2" x14ac:dyDescent="0.3">
      <c r="A806" s="10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 s="15">
        <f t="shared" si="51"/>
        <v>40747.165972222225</v>
      </c>
      <c r="K806">
        <v>1309919526</v>
      </c>
      <c r="L806" s="15">
        <f t="shared" si="52"/>
        <v>40730.105625000004</v>
      </c>
      <c r="M806" t="b">
        <v>0</v>
      </c>
      <c r="N806">
        <v>18</v>
      </c>
      <c r="O806" t="b">
        <v>1</v>
      </c>
      <c r="P806" t="s">
        <v>8274</v>
      </c>
      <c r="Q806">
        <f t="shared" si="49"/>
        <v>100</v>
      </c>
      <c r="R806">
        <f t="shared" si="50"/>
        <v>305.56</v>
      </c>
      <c r="S806" s="11" t="s">
        <v>8331</v>
      </c>
      <c r="T806" t="s">
        <v>8332</v>
      </c>
    </row>
    <row r="807" spans="1:20" ht="43.2" x14ac:dyDescent="0.3">
      <c r="A807" s="10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 s="15">
        <f t="shared" si="51"/>
        <v>40740.958333333336</v>
      </c>
      <c r="K807">
        <v>1306525512</v>
      </c>
      <c r="L807" s="15">
        <f t="shared" si="52"/>
        <v>40690.823055555556</v>
      </c>
      <c r="M807" t="b">
        <v>0</v>
      </c>
      <c r="N807">
        <v>54</v>
      </c>
      <c r="O807" t="b">
        <v>1</v>
      </c>
      <c r="P807" t="s">
        <v>8274</v>
      </c>
      <c r="Q807">
        <f t="shared" si="49"/>
        <v>105</v>
      </c>
      <c r="R807">
        <f t="shared" si="50"/>
        <v>58.33</v>
      </c>
      <c r="S807" s="11" t="s">
        <v>8331</v>
      </c>
      <c r="T807" t="s">
        <v>8332</v>
      </c>
    </row>
    <row r="808" spans="1:20" x14ac:dyDescent="0.3">
      <c r="A808" s="10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 s="15">
        <f t="shared" si="51"/>
        <v>40793.691423611112</v>
      </c>
      <c r="K808">
        <v>1312821339</v>
      </c>
      <c r="L808" s="15">
        <f t="shared" si="52"/>
        <v>40763.691423611112</v>
      </c>
      <c r="M808" t="b">
        <v>0</v>
      </c>
      <c r="N808">
        <v>71</v>
      </c>
      <c r="O808" t="b">
        <v>1</v>
      </c>
      <c r="P808" t="s">
        <v>8274</v>
      </c>
      <c r="Q808">
        <f t="shared" si="49"/>
        <v>104</v>
      </c>
      <c r="R808">
        <f t="shared" si="50"/>
        <v>117.68</v>
      </c>
      <c r="S808" s="11" t="s">
        <v>8331</v>
      </c>
      <c r="T808" t="s">
        <v>8332</v>
      </c>
    </row>
    <row r="809" spans="1:20" ht="28.8" x14ac:dyDescent="0.3">
      <c r="A809" s="10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 s="15">
        <f t="shared" si="51"/>
        <v>42795.083333333328</v>
      </c>
      <c r="K809">
        <v>1485270311</v>
      </c>
      <c r="L809" s="15">
        <f t="shared" si="52"/>
        <v>42759.628599537042</v>
      </c>
      <c r="M809" t="b">
        <v>0</v>
      </c>
      <c r="N809">
        <v>57</v>
      </c>
      <c r="O809" t="b">
        <v>1</v>
      </c>
      <c r="P809" t="s">
        <v>8274</v>
      </c>
      <c r="Q809">
        <f t="shared" si="49"/>
        <v>105</v>
      </c>
      <c r="R809">
        <f t="shared" si="50"/>
        <v>73.77</v>
      </c>
      <c r="S809" s="11" t="s">
        <v>8331</v>
      </c>
      <c r="T809" t="s">
        <v>8332</v>
      </c>
    </row>
    <row r="810" spans="1:20" ht="43.2" x14ac:dyDescent="0.3">
      <c r="A810" s="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 s="15">
        <f t="shared" si="51"/>
        <v>41995.207638888889</v>
      </c>
      <c r="K810">
        <v>1416363886</v>
      </c>
      <c r="L810" s="15">
        <f t="shared" si="52"/>
        <v>41962.100532407407</v>
      </c>
      <c r="M810" t="b">
        <v>0</v>
      </c>
      <c r="N810">
        <v>43</v>
      </c>
      <c r="O810" t="b">
        <v>1</v>
      </c>
      <c r="P810" t="s">
        <v>8274</v>
      </c>
      <c r="Q810">
        <f t="shared" si="49"/>
        <v>100</v>
      </c>
      <c r="R810">
        <f t="shared" si="50"/>
        <v>104.65</v>
      </c>
      <c r="S810" s="11" t="s">
        <v>8331</v>
      </c>
      <c r="T810" t="s">
        <v>8332</v>
      </c>
    </row>
    <row r="811" spans="1:20" ht="43.2" x14ac:dyDescent="0.3">
      <c r="A811" s="10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 s="15">
        <f t="shared" si="51"/>
        <v>41658.833680555559</v>
      </c>
      <c r="K811">
        <v>1387569630</v>
      </c>
      <c r="L811" s="15">
        <f t="shared" si="52"/>
        <v>41628.833680555559</v>
      </c>
      <c r="M811" t="b">
        <v>0</v>
      </c>
      <c r="N811">
        <v>52</v>
      </c>
      <c r="O811" t="b">
        <v>1</v>
      </c>
      <c r="P811" t="s">
        <v>8274</v>
      </c>
      <c r="Q811">
        <f t="shared" si="49"/>
        <v>104</v>
      </c>
      <c r="R811">
        <f t="shared" si="50"/>
        <v>79.83</v>
      </c>
      <c r="S811" s="11" t="s">
        <v>8331</v>
      </c>
      <c r="T811" t="s">
        <v>8332</v>
      </c>
    </row>
    <row r="812" spans="1:20" ht="43.2" x14ac:dyDescent="0.3">
      <c r="A812" s="10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 s="15">
        <f t="shared" si="51"/>
        <v>41153.056273148148</v>
      </c>
      <c r="K812">
        <v>1343870462</v>
      </c>
      <c r="L812" s="15">
        <f t="shared" si="52"/>
        <v>41123.056273148148</v>
      </c>
      <c r="M812" t="b">
        <v>0</v>
      </c>
      <c r="N812">
        <v>27</v>
      </c>
      <c r="O812" t="b">
        <v>1</v>
      </c>
      <c r="P812" t="s">
        <v>8274</v>
      </c>
      <c r="Q812">
        <f t="shared" si="49"/>
        <v>105</v>
      </c>
      <c r="R812">
        <f t="shared" si="50"/>
        <v>58.33</v>
      </c>
      <c r="S812" s="11" t="s">
        <v>8331</v>
      </c>
      <c r="T812" t="s">
        <v>8332</v>
      </c>
    </row>
    <row r="813" spans="1:20" ht="28.8" x14ac:dyDescent="0.3">
      <c r="A813" s="10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 s="15">
        <f t="shared" si="51"/>
        <v>41465.702777777777</v>
      </c>
      <c r="K813">
        <v>1371569202</v>
      </c>
      <c r="L813" s="15">
        <f t="shared" si="52"/>
        <v>41443.643541666665</v>
      </c>
      <c r="M813" t="b">
        <v>0</v>
      </c>
      <c r="N813">
        <v>12</v>
      </c>
      <c r="O813" t="b">
        <v>1</v>
      </c>
      <c r="P813" t="s">
        <v>8274</v>
      </c>
      <c r="Q813">
        <f t="shared" si="49"/>
        <v>104</v>
      </c>
      <c r="R813">
        <f t="shared" si="50"/>
        <v>86.67</v>
      </c>
      <c r="S813" s="11" t="s">
        <v>8331</v>
      </c>
      <c r="T813" t="s">
        <v>8332</v>
      </c>
    </row>
    <row r="814" spans="1:20" ht="43.2" x14ac:dyDescent="0.3">
      <c r="A814" s="10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 s="15">
        <f t="shared" si="51"/>
        <v>41334.581944444442</v>
      </c>
      <c r="K814">
        <v>1357604752</v>
      </c>
      <c r="L814" s="15">
        <f t="shared" si="52"/>
        <v>41282.017962962964</v>
      </c>
      <c r="M814" t="b">
        <v>0</v>
      </c>
      <c r="N814">
        <v>33</v>
      </c>
      <c r="O814" t="b">
        <v>1</v>
      </c>
      <c r="P814" t="s">
        <v>8274</v>
      </c>
      <c r="Q814">
        <f t="shared" si="49"/>
        <v>152</v>
      </c>
      <c r="R814">
        <f t="shared" si="50"/>
        <v>27.61</v>
      </c>
      <c r="S814" s="11" t="s">
        <v>8331</v>
      </c>
      <c r="T814" t="s">
        <v>8332</v>
      </c>
    </row>
    <row r="815" spans="1:20" ht="28.8" x14ac:dyDescent="0.3">
      <c r="A815" s="10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 s="15">
        <f t="shared" si="51"/>
        <v>41110.960243055553</v>
      </c>
      <c r="K815">
        <v>1340233365</v>
      </c>
      <c r="L815" s="15">
        <f t="shared" si="52"/>
        <v>41080.960243055553</v>
      </c>
      <c r="M815" t="b">
        <v>0</v>
      </c>
      <c r="N815">
        <v>96</v>
      </c>
      <c r="O815" t="b">
        <v>1</v>
      </c>
      <c r="P815" t="s">
        <v>8274</v>
      </c>
      <c r="Q815">
        <f t="shared" si="49"/>
        <v>160</v>
      </c>
      <c r="R815">
        <f t="shared" si="50"/>
        <v>25</v>
      </c>
      <c r="S815" s="11" t="s">
        <v>8331</v>
      </c>
      <c r="T815" t="s">
        <v>8332</v>
      </c>
    </row>
    <row r="816" spans="1:20" ht="43.2" x14ac:dyDescent="0.3">
      <c r="A816" s="10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 s="15">
        <f t="shared" si="51"/>
        <v>40694.75277777778</v>
      </c>
      <c r="K816">
        <v>1305568201</v>
      </c>
      <c r="L816" s="15">
        <f t="shared" si="52"/>
        <v>40679.743067129632</v>
      </c>
      <c r="M816" t="b">
        <v>0</v>
      </c>
      <c r="N816">
        <v>28</v>
      </c>
      <c r="O816" t="b">
        <v>1</v>
      </c>
      <c r="P816" t="s">
        <v>8274</v>
      </c>
      <c r="Q816">
        <f t="shared" si="49"/>
        <v>127</v>
      </c>
      <c r="R816">
        <f t="shared" si="50"/>
        <v>45.46</v>
      </c>
      <c r="S816" s="11" t="s">
        <v>8331</v>
      </c>
      <c r="T816" t="s">
        <v>8332</v>
      </c>
    </row>
    <row r="817" spans="1:20" ht="28.8" x14ac:dyDescent="0.3">
      <c r="A817" s="10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 s="15">
        <f t="shared" si="51"/>
        <v>41944.917858796296</v>
      </c>
      <c r="K817">
        <v>1412287303</v>
      </c>
      <c r="L817" s="15">
        <f t="shared" si="52"/>
        <v>41914.917858796296</v>
      </c>
      <c r="M817" t="b">
        <v>0</v>
      </c>
      <c r="N817">
        <v>43</v>
      </c>
      <c r="O817" t="b">
        <v>1</v>
      </c>
      <c r="P817" t="s">
        <v>8274</v>
      </c>
      <c r="Q817">
        <f t="shared" si="49"/>
        <v>107</v>
      </c>
      <c r="R817">
        <f t="shared" si="50"/>
        <v>99.53</v>
      </c>
      <c r="S817" s="11" t="s">
        <v>8331</v>
      </c>
      <c r="T817" t="s">
        <v>8332</v>
      </c>
    </row>
    <row r="818" spans="1:20" ht="28.8" x14ac:dyDescent="0.3">
      <c r="A818" s="10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 s="15">
        <f t="shared" si="51"/>
        <v>41373.270833333336</v>
      </c>
      <c r="K818">
        <v>1362776043</v>
      </c>
      <c r="L818" s="15">
        <f t="shared" si="52"/>
        <v>41341.870868055557</v>
      </c>
      <c r="M818" t="b">
        <v>0</v>
      </c>
      <c r="N818">
        <v>205</v>
      </c>
      <c r="O818" t="b">
        <v>1</v>
      </c>
      <c r="P818" t="s">
        <v>8274</v>
      </c>
      <c r="Q818">
        <f t="shared" si="49"/>
        <v>115</v>
      </c>
      <c r="R818">
        <f t="shared" si="50"/>
        <v>39.31</v>
      </c>
      <c r="S818" s="11" t="s">
        <v>8331</v>
      </c>
      <c r="T818" t="s">
        <v>8332</v>
      </c>
    </row>
    <row r="819" spans="1:20" ht="43.2" x14ac:dyDescent="0.3">
      <c r="A819" s="10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 s="15">
        <f t="shared" si="51"/>
        <v>40979.207638888889</v>
      </c>
      <c r="K819">
        <v>1326810211</v>
      </c>
      <c r="L819" s="15">
        <f t="shared" si="52"/>
        <v>40925.599664351852</v>
      </c>
      <c r="M819" t="b">
        <v>0</v>
      </c>
      <c r="N819">
        <v>23</v>
      </c>
      <c r="O819" t="b">
        <v>1</v>
      </c>
      <c r="P819" t="s">
        <v>8274</v>
      </c>
      <c r="Q819">
        <f t="shared" si="49"/>
        <v>137</v>
      </c>
      <c r="R819">
        <f t="shared" si="50"/>
        <v>89.42</v>
      </c>
      <c r="S819" s="11" t="s">
        <v>8331</v>
      </c>
      <c r="T819" t="s">
        <v>8332</v>
      </c>
    </row>
    <row r="820" spans="1:20" ht="43.2" x14ac:dyDescent="0.3">
      <c r="A820" s="1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 s="15">
        <f t="shared" si="51"/>
        <v>41128.709027777775</v>
      </c>
      <c r="K820">
        <v>1343682681</v>
      </c>
      <c r="L820" s="15">
        <f t="shared" si="52"/>
        <v>41120.882881944446</v>
      </c>
      <c r="M820" t="b">
        <v>0</v>
      </c>
      <c r="N820">
        <v>19</v>
      </c>
      <c r="O820" t="b">
        <v>1</v>
      </c>
      <c r="P820" t="s">
        <v>8274</v>
      </c>
      <c r="Q820">
        <f t="shared" si="49"/>
        <v>156</v>
      </c>
      <c r="R820">
        <f t="shared" si="50"/>
        <v>28.68</v>
      </c>
      <c r="S820" s="11" t="s">
        <v>8331</v>
      </c>
      <c r="T820" t="s">
        <v>8332</v>
      </c>
    </row>
    <row r="821" spans="1:20" ht="28.8" x14ac:dyDescent="0.3">
      <c r="A821" s="10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 s="15">
        <f t="shared" si="51"/>
        <v>41629.197222222225</v>
      </c>
      <c r="K821">
        <v>1386806254</v>
      </c>
      <c r="L821" s="15">
        <f t="shared" si="52"/>
        <v>41619.998310185183</v>
      </c>
      <c r="M821" t="b">
        <v>0</v>
      </c>
      <c r="N821">
        <v>14</v>
      </c>
      <c r="O821" t="b">
        <v>1</v>
      </c>
      <c r="P821" t="s">
        <v>8274</v>
      </c>
      <c r="Q821">
        <f t="shared" si="49"/>
        <v>109</v>
      </c>
      <c r="R821">
        <f t="shared" si="50"/>
        <v>31.07</v>
      </c>
      <c r="S821" s="11" t="s">
        <v>8331</v>
      </c>
      <c r="T821" t="s">
        <v>8332</v>
      </c>
    </row>
    <row r="822" spans="1:20" ht="43.2" x14ac:dyDescent="0.3">
      <c r="A822" s="10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 s="15">
        <f t="shared" si="51"/>
        <v>41799.208333333336</v>
      </c>
      <c r="K822">
        <v>1399666342</v>
      </c>
      <c r="L822" s="15">
        <f t="shared" si="52"/>
        <v>41768.841921296298</v>
      </c>
      <c r="M822" t="b">
        <v>0</v>
      </c>
      <c r="N822">
        <v>38</v>
      </c>
      <c r="O822" t="b">
        <v>1</v>
      </c>
      <c r="P822" t="s">
        <v>8274</v>
      </c>
      <c r="Q822">
        <f t="shared" si="49"/>
        <v>134</v>
      </c>
      <c r="R822">
        <f t="shared" si="50"/>
        <v>70.55</v>
      </c>
      <c r="S822" s="11" t="s">
        <v>8331</v>
      </c>
      <c r="T822" t="s">
        <v>8332</v>
      </c>
    </row>
    <row r="823" spans="1:20" ht="43.2" x14ac:dyDescent="0.3">
      <c r="A823" s="10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 s="15">
        <f t="shared" si="51"/>
        <v>42128.167361111111</v>
      </c>
      <c r="K823">
        <v>1427753265</v>
      </c>
      <c r="L823" s="15">
        <f t="shared" si="52"/>
        <v>42093.922048611115</v>
      </c>
      <c r="M823" t="b">
        <v>0</v>
      </c>
      <c r="N823">
        <v>78</v>
      </c>
      <c r="O823" t="b">
        <v>1</v>
      </c>
      <c r="P823" t="s">
        <v>8274</v>
      </c>
      <c r="Q823">
        <f t="shared" si="49"/>
        <v>100</v>
      </c>
      <c r="R823">
        <f t="shared" si="50"/>
        <v>224.13</v>
      </c>
      <c r="S823" s="11" t="s">
        <v>8331</v>
      </c>
      <c r="T823" t="s">
        <v>8332</v>
      </c>
    </row>
    <row r="824" spans="1:20" ht="43.2" x14ac:dyDescent="0.3">
      <c r="A824" s="10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 s="15">
        <f t="shared" si="51"/>
        <v>41187.947337962964</v>
      </c>
      <c r="K824">
        <v>1346885050</v>
      </c>
      <c r="L824" s="15">
        <f t="shared" si="52"/>
        <v>41157.947337962964</v>
      </c>
      <c r="M824" t="b">
        <v>0</v>
      </c>
      <c r="N824">
        <v>69</v>
      </c>
      <c r="O824" t="b">
        <v>1</v>
      </c>
      <c r="P824" t="s">
        <v>8274</v>
      </c>
      <c r="Q824">
        <f t="shared" si="49"/>
        <v>119</v>
      </c>
      <c r="R824">
        <f t="shared" si="50"/>
        <v>51.81</v>
      </c>
      <c r="S824" s="11" t="s">
        <v>8331</v>
      </c>
      <c r="T824" t="s">
        <v>8332</v>
      </c>
    </row>
    <row r="825" spans="1:20" ht="43.2" x14ac:dyDescent="0.3">
      <c r="A825" s="10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 s="15">
        <f t="shared" si="51"/>
        <v>42085.931157407409</v>
      </c>
      <c r="K825">
        <v>1424474452</v>
      </c>
      <c r="L825" s="15">
        <f t="shared" si="52"/>
        <v>42055.972824074073</v>
      </c>
      <c r="M825" t="b">
        <v>0</v>
      </c>
      <c r="N825">
        <v>33</v>
      </c>
      <c r="O825" t="b">
        <v>1</v>
      </c>
      <c r="P825" t="s">
        <v>8274</v>
      </c>
      <c r="Q825">
        <f t="shared" si="49"/>
        <v>180</v>
      </c>
      <c r="R825">
        <f t="shared" si="50"/>
        <v>43.52</v>
      </c>
      <c r="S825" s="11" t="s">
        <v>8331</v>
      </c>
      <c r="T825" t="s">
        <v>8332</v>
      </c>
    </row>
    <row r="826" spans="1:20" ht="57.6" x14ac:dyDescent="0.3">
      <c r="A826" s="10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 s="15">
        <f t="shared" si="51"/>
        <v>40286.290972222225</v>
      </c>
      <c r="K826">
        <v>1268459318</v>
      </c>
      <c r="L826" s="15">
        <f t="shared" si="52"/>
        <v>40250.242106481484</v>
      </c>
      <c r="M826" t="b">
        <v>0</v>
      </c>
      <c r="N826">
        <v>54</v>
      </c>
      <c r="O826" t="b">
        <v>1</v>
      </c>
      <c r="P826" t="s">
        <v>8274</v>
      </c>
      <c r="Q826">
        <f t="shared" si="49"/>
        <v>134</v>
      </c>
      <c r="R826">
        <f t="shared" si="50"/>
        <v>39.82</v>
      </c>
      <c r="S826" s="11" t="s">
        <v>8331</v>
      </c>
      <c r="T826" t="s">
        <v>8332</v>
      </c>
    </row>
    <row r="827" spans="1:20" ht="28.8" x14ac:dyDescent="0.3">
      <c r="A827" s="10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 s="15">
        <f t="shared" si="51"/>
        <v>41211.306527777779</v>
      </c>
      <c r="K827">
        <v>1349335284</v>
      </c>
      <c r="L827" s="15">
        <f t="shared" si="52"/>
        <v>41186.306527777779</v>
      </c>
      <c r="M827" t="b">
        <v>0</v>
      </c>
      <c r="N827">
        <v>99</v>
      </c>
      <c r="O827" t="b">
        <v>1</v>
      </c>
      <c r="P827" t="s">
        <v>8274</v>
      </c>
      <c r="Q827">
        <f t="shared" si="49"/>
        <v>100</v>
      </c>
      <c r="R827">
        <f t="shared" si="50"/>
        <v>126.81</v>
      </c>
      <c r="S827" s="11" t="s">
        <v>8331</v>
      </c>
      <c r="T827" t="s">
        <v>8332</v>
      </c>
    </row>
    <row r="828" spans="1:20" ht="43.2" x14ac:dyDescent="0.3">
      <c r="A828" s="10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 s="15">
        <f t="shared" si="51"/>
        <v>40993.996874999997</v>
      </c>
      <c r="K828">
        <v>1330908930</v>
      </c>
      <c r="L828" s="15">
        <f t="shared" si="52"/>
        <v>40973.038541666669</v>
      </c>
      <c r="M828" t="b">
        <v>0</v>
      </c>
      <c r="N828">
        <v>49</v>
      </c>
      <c r="O828" t="b">
        <v>1</v>
      </c>
      <c r="P828" t="s">
        <v>8274</v>
      </c>
      <c r="Q828">
        <f t="shared" si="49"/>
        <v>101</v>
      </c>
      <c r="R828">
        <f t="shared" si="50"/>
        <v>113.88</v>
      </c>
      <c r="S828" s="11" t="s">
        <v>8331</v>
      </c>
      <c r="T828" t="s">
        <v>8332</v>
      </c>
    </row>
    <row r="829" spans="1:20" ht="57.6" x14ac:dyDescent="0.3">
      <c r="A829" s="10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 s="15">
        <f t="shared" si="51"/>
        <v>40953.825694444444</v>
      </c>
      <c r="K829">
        <v>1326972107</v>
      </c>
      <c r="L829" s="15">
        <f t="shared" si="52"/>
        <v>40927.473460648151</v>
      </c>
      <c r="M829" t="b">
        <v>0</v>
      </c>
      <c r="N829">
        <v>11</v>
      </c>
      <c r="O829" t="b">
        <v>1</v>
      </c>
      <c r="P829" t="s">
        <v>8274</v>
      </c>
      <c r="Q829">
        <f t="shared" si="49"/>
        <v>103</v>
      </c>
      <c r="R829">
        <f t="shared" si="50"/>
        <v>28.18</v>
      </c>
      <c r="S829" s="11" t="s">
        <v>8331</v>
      </c>
      <c r="T829" t="s">
        <v>8332</v>
      </c>
    </row>
    <row r="830" spans="1:20" ht="57.6" x14ac:dyDescent="0.3">
      <c r="A830" s="1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 s="15">
        <f t="shared" si="51"/>
        <v>41085.683333333334</v>
      </c>
      <c r="K830">
        <v>1339549982</v>
      </c>
      <c r="L830" s="15">
        <f t="shared" si="52"/>
        <v>41073.050717592596</v>
      </c>
      <c r="M830" t="b">
        <v>0</v>
      </c>
      <c r="N830">
        <v>38</v>
      </c>
      <c r="O830" t="b">
        <v>1</v>
      </c>
      <c r="P830" t="s">
        <v>8274</v>
      </c>
      <c r="Q830">
        <f t="shared" si="49"/>
        <v>107</v>
      </c>
      <c r="R830">
        <f t="shared" si="50"/>
        <v>36.61</v>
      </c>
      <c r="S830" s="11" t="s">
        <v>8331</v>
      </c>
      <c r="T830" t="s">
        <v>8332</v>
      </c>
    </row>
    <row r="831" spans="1:20" ht="57.6" x14ac:dyDescent="0.3">
      <c r="A831" s="10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 s="15">
        <f t="shared" si="51"/>
        <v>42564.801388888889</v>
      </c>
      <c r="K831">
        <v>1463253240</v>
      </c>
      <c r="L831" s="15">
        <f t="shared" si="52"/>
        <v>42504.801388888889</v>
      </c>
      <c r="M831" t="b">
        <v>0</v>
      </c>
      <c r="N831">
        <v>16</v>
      </c>
      <c r="O831" t="b">
        <v>1</v>
      </c>
      <c r="P831" t="s">
        <v>8274</v>
      </c>
      <c r="Q831">
        <f t="shared" si="49"/>
        <v>104</v>
      </c>
      <c r="R831">
        <f t="shared" si="50"/>
        <v>32.5</v>
      </c>
      <c r="S831" s="11" t="s">
        <v>8331</v>
      </c>
      <c r="T831" t="s">
        <v>8332</v>
      </c>
    </row>
    <row r="832" spans="1:20" ht="43.2" x14ac:dyDescent="0.3">
      <c r="A832" s="10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 s="15">
        <f t="shared" si="51"/>
        <v>41355.484085648146</v>
      </c>
      <c r="K832">
        <v>1361363825</v>
      </c>
      <c r="L832" s="15">
        <f t="shared" si="52"/>
        <v>41325.525752314818</v>
      </c>
      <c r="M832" t="b">
        <v>0</v>
      </c>
      <c r="N832">
        <v>32</v>
      </c>
      <c r="O832" t="b">
        <v>1</v>
      </c>
      <c r="P832" t="s">
        <v>8274</v>
      </c>
      <c r="Q832">
        <f t="shared" si="49"/>
        <v>108</v>
      </c>
      <c r="R832">
        <f t="shared" si="50"/>
        <v>60.66</v>
      </c>
      <c r="S832" s="11" t="s">
        <v>8331</v>
      </c>
      <c r="T832" t="s">
        <v>8332</v>
      </c>
    </row>
    <row r="833" spans="1:20" ht="28.8" x14ac:dyDescent="0.3">
      <c r="A833" s="10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 s="15">
        <f t="shared" si="51"/>
        <v>41026.646921296298</v>
      </c>
      <c r="K833">
        <v>1332948694</v>
      </c>
      <c r="L833" s="15">
        <f t="shared" si="52"/>
        <v>40996.646921296298</v>
      </c>
      <c r="M833" t="b">
        <v>0</v>
      </c>
      <c r="N833">
        <v>20</v>
      </c>
      <c r="O833" t="b">
        <v>1</v>
      </c>
      <c r="P833" t="s">
        <v>8274</v>
      </c>
      <c r="Q833">
        <f t="shared" si="49"/>
        <v>233</v>
      </c>
      <c r="R833">
        <f t="shared" si="50"/>
        <v>175</v>
      </c>
      <c r="S833" s="11" t="s">
        <v>8331</v>
      </c>
      <c r="T833" t="s">
        <v>8332</v>
      </c>
    </row>
    <row r="834" spans="1:20" ht="43.2" x14ac:dyDescent="0.3">
      <c r="A834" s="10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 s="15">
        <f t="shared" si="51"/>
        <v>40929.342361111114</v>
      </c>
      <c r="K834">
        <v>1321978335</v>
      </c>
      <c r="L834" s="15">
        <f t="shared" si="52"/>
        <v>40869.675173611111</v>
      </c>
      <c r="M834" t="b">
        <v>0</v>
      </c>
      <c r="N834">
        <v>154</v>
      </c>
      <c r="O834" t="b">
        <v>1</v>
      </c>
      <c r="P834" t="s">
        <v>8274</v>
      </c>
      <c r="Q834">
        <f t="shared" ref="Q834:Q897" si="53">ROUND(E834/D834*100,0)</f>
        <v>101</v>
      </c>
      <c r="R834">
        <f t="shared" ref="R834:R897" si="54">IFERROR(ROUND(E834/N834,2),0)</f>
        <v>97.99</v>
      </c>
      <c r="S834" s="11" t="s">
        <v>8331</v>
      </c>
      <c r="T834" t="s">
        <v>8332</v>
      </c>
    </row>
    <row r="835" spans="1:20" x14ac:dyDescent="0.3">
      <c r="A835" s="10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 s="15">
        <f t="shared" ref="J835:J898" si="55">(((I835/60)/60)/24)+DATE(1970,1,1)</f>
        <v>41748.878182870372</v>
      </c>
      <c r="K835">
        <v>1395349475</v>
      </c>
      <c r="L835" s="15">
        <f t="shared" si="52"/>
        <v>41718.878182870372</v>
      </c>
      <c r="M835" t="b">
        <v>0</v>
      </c>
      <c r="N835">
        <v>41</v>
      </c>
      <c r="O835" t="b">
        <v>1</v>
      </c>
      <c r="P835" t="s">
        <v>8274</v>
      </c>
      <c r="Q835">
        <f t="shared" si="53"/>
        <v>102</v>
      </c>
      <c r="R835">
        <f t="shared" si="54"/>
        <v>148.78</v>
      </c>
      <c r="S835" s="11" t="s">
        <v>8331</v>
      </c>
      <c r="T835" t="s">
        <v>8332</v>
      </c>
    </row>
    <row r="836" spans="1:20" ht="57.6" x14ac:dyDescent="0.3">
      <c r="A836" s="10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 s="15">
        <f t="shared" si="55"/>
        <v>41456.165972222225</v>
      </c>
      <c r="K836">
        <v>1369770292</v>
      </c>
      <c r="L836" s="15">
        <f t="shared" si="52"/>
        <v>41422.822824074072</v>
      </c>
      <c r="M836" t="b">
        <v>0</v>
      </c>
      <c r="N836">
        <v>75</v>
      </c>
      <c r="O836" t="b">
        <v>1</v>
      </c>
      <c r="P836" t="s">
        <v>8274</v>
      </c>
      <c r="Q836">
        <f t="shared" si="53"/>
        <v>131</v>
      </c>
      <c r="R836">
        <f t="shared" si="54"/>
        <v>96.08</v>
      </c>
      <c r="S836" s="11" t="s">
        <v>8331</v>
      </c>
      <c r="T836" t="s">
        <v>8332</v>
      </c>
    </row>
    <row r="837" spans="1:20" ht="43.2" x14ac:dyDescent="0.3">
      <c r="A837" s="10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 s="15">
        <f t="shared" si="55"/>
        <v>41048.125</v>
      </c>
      <c r="K837">
        <v>1333709958</v>
      </c>
      <c r="L837" s="15">
        <f t="shared" si="52"/>
        <v>41005.45784722222</v>
      </c>
      <c r="M837" t="b">
        <v>0</v>
      </c>
      <c r="N837">
        <v>40</v>
      </c>
      <c r="O837" t="b">
        <v>1</v>
      </c>
      <c r="P837" t="s">
        <v>8274</v>
      </c>
      <c r="Q837">
        <f t="shared" si="53"/>
        <v>117</v>
      </c>
      <c r="R837">
        <f t="shared" si="54"/>
        <v>58.63</v>
      </c>
      <c r="S837" s="11" t="s">
        <v>8331</v>
      </c>
      <c r="T837" t="s">
        <v>8332</v>
      </c>
    </row>
    <row r="838" spans="1:20" x14ac:dyDescent="0.3">
      <c r="A838" s="10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 s="15">
        <f t="shared" si="55"/>
        <v>41554.056921296295</v>
      </c>
      <c r="K838">
        <v>1378516918</v>
      </c>
      <c r="L838" s="15">
        <f t="shared" si="52"/>
        <v>41524.056921296295</v>
      </c>
      <c r="M838" t="b">
        <v>0</v>
      </c>
      <c r="N838">
        <v>46</v>
      </c>
      <c r="O838" t="b">
        <v>1</v>
      </c>
      <c r="P838" t="s">
        <v>8274</v>
      </c>
      <c r="Q838">
        <f t="shared" si="53"/>
        <v>101</v>
      </c>
      <c r="R838">
        <f t="shared" si="54"/>
        <v>109.71</v>
      </c>
      <c r="S838" s="11" t="s">
        <v>8331</v>
      </c>
      <c r="T838" t="s">
        <v>8332</v>
      </c>
    </row>
    <row r="839" spans="1:20" ht="43.2" x14ac:dyDescent="0.3">
      <c r="A839" s="10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 s="15">
        <f t="shared" si="55"/>
        <v>41760.998402777775</v>
      </c>
      <c r="K839">
        <v>1396396662</v>
      </c>
      <c r="L839" s="15">
        <f t="shared" si="52"/>
        <v>41730.998402777775</v>
      </c>
      <c r="M839" t="b">
        <v>0</v>
      </c>
      <c r="N839">
        <v>62</v>
      </c>
      <c r="O839" t="b">
        <v>1</v>
      </c>
      <c r="P839" t="s">
        <v>8274</v>
      </c>
      <c r="Q839">
        <f t="shared" si="53"/>
        <v>122</v>
      </c>
      <c r="R839">
        <f t="shared" si="54"/>
        <v>49.11</v>
      </c>
      <c r="S839" s="11" t="s">
        <v>8331</v>
      </c>
      <c r="T839" t="s">
        <v>8332</v>
      </c>
    </row>
    <row r="840" spans="1:20" ht="43.2" x14ac:dyDescent="0.3">
      <c r="A840" s="1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 s="15">
        <f t="shared" si="55"/>
        <v>40925.897974537038</v>
      </c>
      <c r="K840">
        <v>1324243985</v>
      </c>
      <c r="L840" s="15">
        <f t="shared" si="52"/>
        <v>40895.897974537038</v>
      </c>
      <c r="M840" t="b">
        <v>0</v>
      </c>
      <c r="N840">
        <v>61</v>
      </c>
      <c r="O840" t="b">
        <v>1</v>
      </c>
      <c r="P840" t="s">
        <v>8274</v>
      </c>
      <c r="Q840">
        <f t="shared" si="53"/>
        <v>145</v>
      </c>
      <c r="R840">
        <f t="shared" si="54"/>
        <v>47.67</v>
      </c>
      <c r="S840" s="11" t="s">
        <v>8331</v>
      </c>
      <c r="T840" t="s">
        <v>8332</v>
      </c>
    </row>
    <row r="841" spans="1:20" ht="43.2" x14ac:dyDescent="0.3">
      <c r="A841" s="10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 s="15">
        <f t="shared" si="55"/>
        <v>41174.763379629629</v>
      </c>
      <c r="K841">
        <v>1345745956</v>
      </c>
      <c r="L841" s="15">
        <f t="shared" si="52"/>
        <v>41144.763379629629</v>
      </c>
      <c r="M841" t="b">
        <v>0</v>
      </c>
      <c r="N841">
        <v>96</v>
      </c>
      <c r="O841" t="b">
        <v>1</v>
      </c>
      <c r="P841" t="s">
        <v>8274</v>
      </c>
      <c r="Q841">
        <f t="shared" si="53"/>
        <v>117</v>
      </c>
      <c r="R841">
        <f t="shared" si="54"/>
        <v>60.74</v>
      </c>
      <c r="S841" s="11" t="s">
        <v>8331</v>
      </c>
      <c r="T841" t="s">
        <v>8332</v>
      </c>
    </row>
    <row r="842" spans="1:20" ht="43.2" x14ac:dyDescent="0.3">
      <c r="A842" s="10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 s="15">
        <f t="shared" si="55"/>
        <v>42637.226701388892</v>
      </c>
      <c r="K842">
        <v>1472102787</v>
      </c>
      <c r="L842" s="15">
        <f t="shared" si="52"/>
        <v>42607.226701388892</v>
      </c>
      <c r="M842" t="b">
        <v>0</v>
      </c>
      <c r="N842">
        <v>190</v>
      </c>
      <c r="O842" t="b">
        <v>1</v>
      </c>
      <c r="P842" t="s">
        <v>8275</v>
      </c>
      <c r="Q842">
        <f t="shared" si="53"/>
        <v>120</v>
      </c>
      <c r="R842">
        <f t="shared" si="54"/>
        <v>63.38</v>
      </c>
      <c r="S842" s="11" t="s">
        <v>8331</v>
      </c>
      <c r="T842" t="s">
        <v>8333</v>
      </c>
    </row>
    <row r="843" spans="1:20" ht="43.2" x14ac:dyDescent="0.3">
      <c r="A843" s="10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 s="15">
        <f t="shared" si="55"/>
        <v>41953.88035879629</v>
      </c>
      <c r="K843">
        <v>1413058063</v>
      </c>
      <c r="L843" s="15">
        <f t="shared" si="52"/>
        <v>41923.838692129626</v>
      </c>
      <c r="M843" t="b">
        <v>1</v>
      </c>
      <c r="N843">
        <v>94</v>
      </c>
      <c r="O843" t="b">
        <v>1</v>
      </c>
      <c r="P843" t="s">
        <v>8275</v>
      </c>
      <c r="Q843">
        <f t="shared" si="53"/>
        <v>101</v>
      </c>
      <c r="R843">
        <f t="shared" si="54"/>
        <v>53.89</v>
      </c>
      <c r="S843" s="11" t="s">
        <v>8331</v>
      </c>
      <c r="T843" t="s">
        <v>8333</v>
      </c>
    </row>
    <row r="844" spans="1:20" ht="43.2" x14ac:dyDescent="0.3">
      <c r="A844" s="10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 s="15">
        <f t="shared" si="55"/>
        <v>41561.165972222225</v>
      </c>
      <c r="K844">
        <v>1378735983</v>
      </c>
      <c r="L844" s="15">
        <f t="shared" si="52"/>
        <v>41526.592395833337</v>
      </c>
      <c r="M844" t="b">
        <v>1</v>
      </c>
      <c r="N844">
        <v>39</v>
      </c>
      <c r="O844" t="b">
        <v>1</v>
      </c>
      <c r="P844" t="s">
        <v>8275</v>
      </c>
      <c r="Q844">
        <f t="shared" si="53"/>
        <v>104</v>
      </c>
      <c r="R844">
        <f t="shared" si="54"/>
        <v>66.87</v>
      </c>
      <c r="S844" s="11" t="s">
        <v>8331</v>
      </c>
      <c r="T844" t="s">
        <v>8333</v>
      </c>
    </row>
    <row r="845" spans="1:20" ht="43.2" x14ac:dyDescent="0.3">
      <c r="A845" s="10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 s="15">
        <f t="shared" si="55"/>
        <v>42712.333333333328</v>
      </c>
      <c r="K845">
        <v>1479708680</v>
      </c>
      <c r="L845" s="15">
        <f t="shared" si="52"/>
        <v>42695.257870370369</v>
      </c>
      <c r="M845" t="b">
        <v>0</v>
      </c>
      <c r="N845">
        <v>127</v>
      </c>
      <c r="O845" t="b">
        <v>1</v>
      </c>
      <c r="P845" t="s">
        <v>8275</v>
      </c>
      <c r="Q845">
        <f t="shared" si="53"/>
        <v>267</v>
      </c>
      <c r="R845">
        <f t="shared" si="54"/>
        <v>63.1</v>
      </c>
      <c r="S845" s="11" t="s">
        <v>8331</v>
      </c>
      <c r="T845" t="s">
        <v>8333</v>
      </c>
    </row>
    <row r="846" spans="1:20" ht="57.6" x14ac:dyDescent="0.3">
      <c r="A846" s="10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 s="15">
        <f t="shared" si="55"/>
        <v>41944.207638888889</v>
      </c>
      <c r="K846">
        <v>1411489552</v>
      </c>
      <c r="L846" s="15">
        <f t="shared" si="52"/>
        <v>41905.684629629628</v>
      </c>
      <c r="M846" t="b">
        <v>1</v>
      </c>
      <c r="N846">
        <v>159</v>
      </c>
      <c r="O846" t="b">
        <v>1</v>
      </c>
      <c r="P846" t="s">
        <v>8275</v>
      </c>
      <c r="Q846">
        <f t="shared" si="53"/>
        <v>194</v>
      </c>
      <c r="R846">
        <f t="shared" si="54"/>
        <v>36.630000000000003</v>
      </c>
      <c r="S846" s="11" t="s">
        <v>8331</v>
      </c>
      <c r="T846" t="s">
        <v>8333</v>
      </c>
    </row>
    <row r="847" spans="1:20" ht="43.2" x14ac:dyDescent="0.3">
      <c r="A847" s="10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 s="15">
        <f t="shared" si="55"/>
        <v>42618.165972222225</v>
      </c>
      <c r="K847">
        <v>1469595396</v>
      </c>
      <c r="L847" s="15">
        <f t="shared" si="52"/>
        <v>42578.205972222218</v>
      </c>
      <c r="M847" t="b">
        <v>0</v>
      </c>
      <c r="N847">
        <v>177</v>
      </c>
      <c r="O847" t="b">
        <v>1</v>
      </c>
      <c r="P847" t="s">
        <v>8275</v>
      </c>
      <c r="Q847">
        <f t="shared" si="53"/>
        <v>120</v>
      </c>
      <c r="R847">
        <f t="shared" si="54"/>
        <v>34.01</v>
      </c>
      <c r="S847" s="11" t="s">
        <v>8331</v>
      </c>
      <c r="T847" t="s">
        <v>8333</v>
      </c>
    </row>
    <row r="848" spans="1:20" ht="43.2" x14ac:dyDescent="0.3">
      <c r="A848" s="10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 s="15">
        <f t="shared" si="55"/>
        <v>41708.583333333336</v>
      </c>
      <c r="K848">
        <v>1393233855</v>
      </c>
      <c r="L848" s="15">
        <f t="shared" si="52"/>
        <v>41694.391840277778</v>
      </c>
      <c r="M848" t="b">
        <v>0</v>
      </c>
      <c r="N848">
        <v>47</v>
      </c>
      <c r="O848" t="b">
        <v>1</v>
      </c>
      <c r="P848" t="s">
        <v>8275</v>
      </c>
      <c r="Q848">
        <f t="shared" si="53"/>
        <v>122</v>
      </c>
      <c r="R848">
        <f t="shared" si="54"/>
        <v>28.55</v>
      </c>
      <c r="S848" s="11" t="s">
        <v>8331</v>
      </c>
      <c r="T848" t="s">
        <v>8333</v>
      </c>
    </row>
    <row r="849" spans="1:20" ht="28.8" x14ac:dyDescent="0.3">
      <c r="A849" s="10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 s="15">
        <f t="shared" si="55"/>
        <v>42195.79833333334</v>
      </c>
      <c r="K849">
        <v>1433963376</v>
      </c>
      <c r="L849" s="15">
        <f t="shared" si="52"/>
        <v>42165.79833333334</v>
      </c>
      <c r="M849" t="b">
        <v>0</v>
      </c>
      <c r="N849">
        <v>1</v>
      </c>
      <c r="O849" t="b">
        <v>1</v>
      </c>
      <c r="P849" t="s">
        <v>8275</v>
      </c>
      <c r="Q849">
        <f t="shared" si="53"/>
        <v>100</v>
      </c>
      <c r="R849">
        <f t="shared" si="54"/>
        <v>10</v>
      </c>
      <c r="S849" s="11" t="s">
        <v>8331</v>
      </c>
      <c r="T849" t="s">
        <v>8333</v>
      </c>
    </row>
    <row r="850" spans="1:20" ht="43.2" x14ac:dyDescent="0.3">
      <c r="A850" s="1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 s="15">
        <f t="shared" si="55"/>
        <v>42108.792048611111</v>
      </c>
      <c r="K850">
        <v>1426446033</v>
      </c>
      <c r="L850" s="15">
        <f t="shared" si="52"/>
        <v>42078.792048611111</v>
      </c>
      <c r="M850" t="b">
        <v>0</v>
      </c>
      <c r="N850">
        <v>16</v>
      </c>
      <c r="O850" t="b">
        <v>1</v>
      </c>
      <c r="P850" t="s">
        <v>8275</v>
      </c>
      <c r="Q850">
        <f t="shared" si="53"/>
        <v>100</v>
      </c>
      <c r="R850">
        <f t="shared" si="54"/>
        <v>18.75</v>
      </c>
      <c r="S850" s="11" t="s">
        <v>8331</v>
      </c>
      <c r="T850" t="s">
        <v>8333</v>
      </c>
    </row>
    <row r="851" spans="1:20" ht="57.6" x14ac:dyDescent="0.3">
      <c r="A851" s="10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 s="15">
        <f t="shared" si="55"/>
        <v>42079.107222222221</v>
      </c>
      <c r="K851">
        <v>1424057664</v>
      </c>
      <c r="L851" s="15">
        <f t="shared" si="52"/>
        <v>42051.148888888885</v>
      </c>
      <c r="M851" t="b">
        <v>0</v>
      </c>
      <c r="N851">
        <v>115</v>
      </c>
      <c r="O851" t="b">
        <v>1</v>
      </c>
      <c r="P851" t="s">
        <v>8275</v>
      </c>
      <c r="Q851">
        <f t="shared" si="53"/>
        <v>120</v>
      </c>
      <c r="R851">
        <f t="shared" si="54"/>
        <v>41.7</v>
      </c>
      <c r="S851" s="11" t="s">
        <v>8331</v>
      </c>
      <c r="T851" t="s">
        <v>8333</v>
      </c>
    </row>
    <row r="852" spans="1:20" ht="43.2" x14ac:dyDescent="0.3">
      <c r="A852" s="10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 s="15">
        <f t="shared" si="55"/>
        <v>42485.207638888889</v>
      </c>
      <c r="K852">
        <v>1458762717</v>
      </c>
      <c r="L852" s="15">
        <f t="shared" si="52"/>
        <v>42452.827743055561</v>
      </c>
      <c r="M852" t="b">
        <v>0</v>
      </c>
      <c r="N852">
        <v>133</v>
      </c>
      <c r="O852" t="b">
        <v>1</v>
      </c>
      <c r="P852" t="s">
        <v>8275</v>
      </c>
      <c r="Q852">
        <f t="shared" si="53"/>
        <v>155</v>
      </c>
      <c r="R852">
        <f t="shared" si="54"/>
        <v>46.67</v>
      </c>
      <c r="S852" s="11" t="s">
        <v>8331</v>
      </c>
      <c r="T852" t="s">
        <v>8333</v>
      </c>
    </row>
    <row r="853" spans="1:20" ht="43.2" x14ac:dyDescent="0.3">
      <c r="A853" s="10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 s="15">
        <f t="shared" si="55"/>
        <v>42582.822916666672</v>
      </c>
      <c r="K853">
        <v>1464815253</v>
      </c>
      <c r="L853" s="15">
        <f t="shared" si="52"/>
        <v>42522.880243055552</v>
      </c>
      <c r="M853" t="b">
        <v>0</v>
      </c>
      <c r="N853">
        <v>70</v>
      </c>
      <c r="O853" t="b">
        <v>1</v>
      </c>
      <c r="P853" t="s">
        <v>8275</v>
      </c>
      <c r="Q853">
        <f t="shared" si="53"/>
        <v>130</v>
      </c>
      <c r="R853">
        <f t="shared" si="54"/>
        <v>37.270000000000003</v>
      </c>
      <c r="S853" s="11" t="s">
        <v>8331</v>
      </c>
      <c r="T853" t="s">
        <v>8333</v>
      </c>
    </row>
    <row r="854" spans="1:20" ht="28.8" x14ac:dyDescent="0.3">
      <c r="A854" s="10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 s="15">
        <f t="shared" si="55"/>
        <v>42667.875</v>
      </c>
      <c r="K854">
        <v>1476386395</v>
      </c>
      <c r="L854" s="15">
        <f t="shared" si="52"/>
        <v>42656.805497685185</v>
      </c>
      <c r="M854" t="b">
        <v>0</v>
      </c>
      <c r="N854">
        <v>62</v>
      </c>
      <c r="O854" t="b">
        <v>1</v>
      </c>
      <c r="P854" t="s">
        <v>8275</v>
      </c>
      <c r="Q854">
        <f t="shared" si="53"/>
        <v>105</v>
      </c>
      <c r="R854">
        <f t="shared" si="54"/>
        <v>59.26</v>
      </c>
      <c r="S854" s="11" t="s">
        <v>8331</v>
      </c>
      <c r="T854" t="s">
        <v>8333</v>
      </c>
    </row>
    <row r="855" spans="1:20" ht="43.2" x14ac:dyDescent="0.3">
      <c r="A855" s="10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 s="15">
        <f t="shared" si="55"/>
        <v>42051.832280092596</v>
      </c>
      <c r="K855">
        <v>1421524709</v>
      </c>
      <c r="L855" s="15">
        <f t="shared" si="52"/>
        <v>42021.832280092596</v>
      </c>
      <c r="M855" t="b">
        <v>0</v>
      </c>
      <c r="N855">
        <v>10</v>
      </c>
      <c r="O855" t="b">
        <v>1</v>
      </c>
      <c r="P855" t="s">
        <v>8275</v>
      </c>
      <c r="Q855">
        <f t="shared" si="53"/>
        <v>100</v>
      </c>
      <c r="R855">
        <f t="shared" si="54"/>
        <v>30</v>
      </c>
      <c r="S855" s="11" t="s">
        <v>8331</v>
      </c>
      <c r="T855" t="s">
        <v>8333</v>
      </c>
    </row>
    <row r="856" spans="1:20" ht="43.2" x14ac:dyDescent="0.3">
      <c r="A856" s="10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 s="15">
        <f t="shared" si="55"/>
        <v>42732.212337962963</v>
      </c>
      <c r="K856">
        <v>1480309546</v>
      </c>
      <c r="L856" s="15">
        <f t="shared" si="52"/>
        <v>42702.212337962963</v>
      </c>
      <c r="M856" t="b">
        <v>0</v>
      </c>
      <c r="N856">
        <v>499</v>
      </c>
      <c r="O856" t="b">
        <v>1</v>
      </c>
      <c r="P856" t="s">
        <v>8275</v>
      </c>
      <c r="Q856">
        <f t="shared" si="53"/>
        <v>118</v>
      </c>
      <c r="R856">
        <f t="shared" si="54"/>
        <v>65.86</v>
      </c>
      <c r="S856" s="11" t="s">
        <v>8331</v>
      </c>
      <c r="T856" t="s">
        <v>8333</v>
      </c>
    </row>
    <row r="857" spans="1:20" ht="28.8" x14ac:dyDescent="0.3">
      <c r="A857" s="10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 s="15">
        <f t="shared" si="55"/>
        <v>42575.125196759262</v>
      </c>
      <c r="K857">
        <v>1466737217</v>
      </c>
      <c r="L857" s="15">
        <f t="shared" si="52"/>
        <v>42545.125196759262</v>
      </c>
      <c r="M857" t="b">
        <v>0</v>
      </c>
      <c r="N857">
        <v>47</v>
      </c>
      <c r="O857" t="b">
        <v>1</v>
      </c>
      <c r="P857" t="s">
        <v>8275</v>
      </c>
      <c r="Q857">
        <f t="shared" si="53"/>
        <v>103</v>
      </c>
      <c r="R857">
        <f t="shared" si="54"/>
        <v>31.91</v>
      </c>
      <c r="S857" s="11" t="s">
        <v>8331</v>
      </c>
      <c r="T857" t="s">
        <v>8333</v>
      </c>
    </row>
    <row r="858" spans="1:20" ht="57.6" x14ac:dyDescent="0.3">
      <c r="A858" s="10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 s="15">
        <f t="shared" si="55"/>
        <v>42668.791666666672</v>
      </c>
      <c r="K858">
        <v>1472282956</v>
      </c>
      <c r="L858" s="15">
        <f t="shared" si="52"/>
        <v>42609.311990740738</v>
      </c>
      <c r="M858" t="b">
        <v>0</v>
      </c>
      <c r="N858">
        <v>28</v>
      </c>
      <c r="O858" t="b">
        <v>1</v>
      </c>
      <c r="P858" t="s">
        <v>8275</v>
      </c>
      <c r="Q858">
        <f t="shared" si="53"/>
        <v>218</v>
      </c>
      <c r="R858">
        <f t="shared" si="54"/>
        <v>19.46</v>
      </c>
      <c r="S858" s="11" t="s">
        <v>8331</v>
      </c>
      <c r="T858" t="s">
        <v>8333</v>
      </c>
    </row>
    <row r="859" spans="1:20" ht="43.2" x14ac:dyDescent="0.3">
      <c r="A859" s="10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 s="15">
        <f t="shared" si="55"/>
        <v>42333.623043981483</v>
      </c>
      <c r="K859">
        <v>1444831031</v>
      </c>
      <c r="L859" s="15">
        <f t="shared" si="52"/>
        <v>42291.581377314811</v>
      </c>
      <c r="M859" t="b">
        <v>0</v>
      </c>
      <c r="N859">
        <v>24</v>
      </c>
      <c r="O859" t="b">
        <v>1</v>
      </c>
      <c r="P859" t="s">
        <v>8275</v>
      </c>
      <c r="Q859">
        <f t="shared" si="53"/>
        <v>100</v>
      </c>
      <c r="R859">
        <f t="shared" si="54"/>
        <v>50</v>
      </c>
      <c r="S859" s="11" t="s">
        <v>8331</v>
      </c>
      <c r="T859" t="s">
        <v>8333</v>
      </c>
    </row>
    <row r="860" spans="1:20" ht="43.2" x14ac:dyDescent="0.3">
      <c r="A860" s="1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 s="15">
        <f t="shared" si="55"/>
        <v>42109.957638888889</v>
      </c>
      <c r="K860">
        <v>1426528418</v>
      </c>
      <c r="L860" s="15">
        <f t="shared" si="52"/>
        <v>42079.745578703703</v>
      </c>
      <c r="M860" t="b">
        <v>0</v>
      </c>
      <c r="N860">
        <v>76</v>
      </c>
      <c r="O860" t="b">
        <v>1</v>
      </c>
      <c r="P860" t="s">
        <v>8275</v>
      </c>
      <c r="Q860">
        <f t="shared" si="53"/>
        <v>144</v>
      </c>
      <c r="R860">
        <f t="shared" si="54"/>
        <v>22.74</v>
      </c>
      <c r="S860" s="11" t="s">
        <v>8331</v>
      </c>
      <c r="T860" t="s">
        <v>8333</v>
      </c>
    </row>
    <row r="861" spans="1:20" ht="43.2" x14ac:dyDescent="0.3">
      <c r="A861" s="10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 s="15">
        <f t="shared" si="55"/>
        <v>42159</v>
      </c>
      <c r="K861">
        <v>1430768468</v>
      </c>
      <c r="L861" s="15">
        <f t="shared" si="52"/>
        <v>42128.820231481484</v>
      </c>
      <c r="M861" t="b">
        <v>0</v>
      </c>
      <c r="N861">
        <v>98</v>
      </c>
      <c r="O861" t="b">
        <v>1</v>
      </c>
      <c r="P861" t="s">
        <v>8275</v>
      </c>
      <c r="Q861">
        <f t="shared" si="53"/>
        <v>105</v>
      </c>
      <c r="R861">
        <f t="shared" si="54"/>
        <v>42.72</v>
      </c>
      <c r="S861" s="11" t="s">
        <v>8331</v>
      </c>
      <c r="T861" t="s">
        <v>8333</v>
      </c>
    </row>
    <row r="862" spans="1:20" ht="43.2" x14ac:dyDescent="0.3">
      <c r="A862" s="10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 s="15">
        <f t="shared" si="55"/>
        <v>41600.524456018517</v>
      </c>
      <c r="K862">
        <v>1382528113</v>
      </c>
      <c r="L862" s="15">
        <f t="shared" ref="L862:L925" si="56">(((K862/60)/60)/24)+DATE(1970,1,1)</f>
        <v>41570.482789351852</v>
      </c>
      <c r="M862" t="b">
        <v>0</v>
      </c>
      <c r="N862">
        <v>48</v>
      </c>
      <c r="O862" t="b">
        <v>0</v>
      </c>
      <c r="P862" t="s">
        <v>8276</v>
      </c>
      <c r="Q862">
        <f t="shared" si="53"/>
        <v>18</v>
      </c>
      <c r="R862">
        <f t="shared" si="54"/>
        <v>52.92</v>
      </c>
      <c r="S862" s="11" t="s">
        <v>8331</v>
      </c>
      <c r="T862" t="s">
        <v>8334</v>
      </c>
    </row>
    <row r="863" spans="1:20" ht="43.2" x14ac:dyDescent="0.3">
      <c r="A863" s="10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 s="15">
        <f t="shared" si="55"/>
        <v>42629.965324074074</v>
      </c>
      <c r="K863">
        <v>1471475404</v>
      </c>
      <c r="L863" s="15">
        <f t="shared" si="56"/>
        <v>42599.965324074074</v>
      </c>
      <c r="M863" t="b">
        <v>0</v>
      </c>
      <c r="N863">
        <v>2</v>
      </c>
      <c r="O863" t="b">
        <v>0</v>
      </c>
      <c r="P863" t="s">
        <v>8276</v>
      </c>
      <c r="Q863">
        <f t="shared" si="53"/>
        <v>2</v>
      </c>
      <c r="R863">
        <f t="shared" si="54"/>
        <v>50.5</v>
      </c>
      <c r="S863" s="11" t="s">
        <v>8331</v>
      </c>
      <c r="T863" t="s">
        <v>8334</v>
      </c>
    </row>
    <row r="864" spans="1:20" ht="43.2" x14ac:dyDescent="0.3">
      <c r="A864" s="10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 s="15">
        <f t="shared" si="55"/>
        <v>41589.596620370372</v>
      </c>
      <c r="K864">
        <v>1381583948</v>
      </c>
      <c r="L864" s="15">
        <f t="shared" si="56"/>
        <v>41559.5549537037</v>
      </c>
      <c r="M864" t="b">
        <v>0</v>
      </c>
      <c r="N864">
        <v>4</v>
      </c>
      <c r="O864" t="b">
        <v>0</v>
      </c>
      <c r="P864" t="s">
        <v>8276</v>
      </c>
      <c r="Q864">
        <f t="shared" si="53"/>
        <v>0</v>
      </c>
      <c r="R864">
        <f t="shared" si="54"/>
        <v>42.5</v>
      </c>
      <c r="S864" s="11" t="s">
        <v>8331</v>
      </c>
      <c r="T864" t="s">
        <v>8334</v>
      </c>
    </row>
    <row r="865" spans="1:20" ht="43.2" x14ac:dyDescent="0.3">
      <c r="A865" s="10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 s="15">
        <f t="shared" si="55"/>
        <v>40951.117662037039</v>
      </c>
      <c r="K865">
        <v>1326422966</v>
      </c>
      <c r="L865" s="15">
        <f t="shared" si="56"/>
        <v>40921.117662037039</v>
      </c>
      <c r="M865" t="b">
        <v>0</v>
      </c>
      <c r="N865">
        <v>5</v>
      </c>
      <c r="O865" t="b">
        <v>0</v>
      </c>
      <c r="P865" t="s">
        <v>8276</v>
      </c>
      <c r="Q865">
        <f t="shared" si="53"/>
        <v>5</v>
      </c>
      <c r="R865">
        <f t="shared" si="54"/>
        <v>18</v>
      </c>
      <c r="S865" s="11" t="s">
        <v>8331</v>
      </c>
      <c r="T865" t="s">
        <v>8334</v>
      </c>
    </row>
    <row r="866" spans="1:20" ht="43.2" x14ac:dyDescent="0.3">
      <c r="A866" s="10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 s="15">
        <f t="shared" si="55"/>
        <v>41563.415972222225</v>
      </c>
      <c r="K866">
        <v>1379990038</v>
      </c>
      <c r="L866" s="15">
        <f t="shared" si="56"/>
        <v>41541.106921296298</v>
      </c>
      <c r="M866" t="b">
        <v>0</v>
      </c>
      <c r="N866">
        <v>79</v>
      </c>
      <c r="O866" t="b">
        <v>0</v>
      </c>
      <c r="P866" t="s">
        <v>8276</v>
      </c>
      <c r="Q866">
        <f t="shared" si="53"/>
        <v>42</v>
      </c>
      <c r="R866">
        <f t="shared" si="54"/>
        <v>34.18</v>
      </c>
      <c r="S866" s="11" t="s">
        <v>8331</v>
      </c>
      <c r="T866" t="s">
        <v>8334</v>
      </c>
    </row>
    <row r="867" spans="1:20" ht="43.2" x14ac:dyDescent="0.3">
      <c r="A867" s="10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 s="15">
        <f t="shared" si="55"/>
        <v>41290.77311342593</v>
      </c>
      <c r="K867">
        <v>1353177197</v>
      </c>
      <c r="L867" s="15">
        <f t="shared" si="56"/>
        <v>41230.77311342593</v>
      </c>
      <c r="M867" t="b">
        <v>0</v>
      </c>
      <c r="N867">
        <v>2</v>
      </c>
      <c r="O867" t="b">
        <v>0</v>
      </c>
      <c r="P867" t="s">
        <v>8276</v>
      </c>
      <c r="Q867">
        <f t="shared" si="53"/>
        <v>2</v>
      </c>
      <c r="R867">
        <f t="shared" si="54"/>
        <v>22.5</v>
      </c>
      <c r="S867" s="11" t="s">
        <v>8331</v>
      </c>
      <c r="T867" t="s">
        <v>8334</v>
      </c>
    </row>
    <row r="868" spans="1:20" ht="43.2" x14ac:dyDescent="0.3">
      <c r="A868" s="10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 s="15">
        <f t="shared" si="55"/>
        <v>42063.631944444445</v>
      </c>
      <c r="K868">
        <v>1421853518</v>
      </c>
      <c r="L868" s="15">
        <f t="shared" si="56"/>
        <v>42025.637939814813</v>
      </c>
      <c r="M868" t="b">
        <v>0</v>
      </c>
      <c r="N868">
        <v>11</v>
      </c>
      <c r="O868" t="b">
        <v>0</v>
      </c>
      <c r="P868" t="s">
        <v>8276</v>
      </c>
      <c r="Q868">
        <f t="shared" si="53"/>
        <v>18</v>
      </c>
      <c r="R868">
        <f t="shared" si="54"/>
        <v>58.18</v>
      </c>
      <c r="S868" s="11" t="s">
        <v>8331</v>
      </c>
      <c r="T868" t="s">
        <v>8334</v>
      </c>
    </row>
    <row r="869" spans="1:20" ht="43.2" x14ac:dyDescent="0.3">
      <c r="A869" s="10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 s="15">
        <f t="shared" si="55"/>
        <v>40148.207638888889</v>
      </c>
      <c r="K869">
        <v>1254450706</v>
      </c>
      <c r="L869" s="15">
        <f t="shared" si="56"/>
        <v>40088.105393518519</v>
      </c>
      <c r="M869" t="b">
        <v>0</v>
      </c>
      <c r="N869">
        <v>11</v>
      </c>
      <c r="O869" t="b">
        <v>0</v>
      </c>
      <c r="P869" t="s">
        <v>8276</v>
      </c>
      <c r="Q869">
        <f t="shared" si="53"/>
        <v>24</v>
      </c>
      <c r="R869">
        <f t="shared" si="54"/>
        <v>109.18</v>
      </c>
      <c r="S869" s="11" t="s">
        <v>8331</v>
      </c>
      <c r="T869" t="s">
        <v>8334</v>
      </c>
    </row>
    <row r="870" spans="1:20" ht="57.6" x14ac:dyDescent="0.3">
      <c r="A870" s="1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 s="15">
        <f t="shared" si="55"/>
        <v>41646.027754629627</v>
      </c>
      <c r="K870">
        <v>1386463198</v>
      </c>
      <c r="L870" s="15">
        <f t="shared" si="56"/>
        <v>41616.027754629627</v>
      </c>
      <c r="M870" t="b">
        <v>0</v>
      </c>
      <c r="N870">
        <v>1</v>
      </c>
      <c r="O870" t="b">
        <v>0</v>
      </c>
      <c r="P870" t="s">
        <v>8276</v>
      </c>
      <c r="Q870">
        <f t="shared" si="53"/>
        <v>0</v>
      </c>
      <c r="R870">
        <f t="shared" si="54"/>
        <v>50</v>
      </c>
      <c r="S870" s="11" t="s">
        <v>8331</v>
      </c>
      <c r="T870" t="s">
        <v>8334</v>
      </c>
    </row>
    <row r="871" spans="1:20" ht="57.6" x14ac:dyDescent="0.3">
      <c r="A871" s="10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 s="15">
        <f t="shared" si="55"/>
        <v>41372.803900462961</v>
      </c>
      <c r="K871">
        <v>1362860257</v>
      </c>
      <c r="L871" s="15">
        <f t="shared" si="56"/>
        <v>41342.845567129632</v>
      </c>
      <c r="M871" t="b">
        <v>0</v>
      </c>
      <c r="N871">
        <v>3</v>
      </c>
      <c r="O871" t="b">
        <v>0</v>
      </c>
      <c r="P871" t="s">
        <v>8276</v>
      </c>
      <c r="Q871">
        <f t="shared" si="53"/>
        <v>12</v>
      </c>
      <c r="R871">
        <f t="shared" si="54"/>
        <v>346.67</v>
      </c>
      <c r="S871" s="11" t="s">
        <v>8331</v>
      </c>
      <c r="T871" t="s">
        <v>8334</v>
      </c>
    </row>
    <row r="872" spans="1:20" ht="43.2" x14ac:dyDescent="0.3">
      <c r="A872" s="10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 s="15">
        <f t="shared" si="55"/>
        <v>41518.022256944445</v>
      </c>
      <c r="K872">
        <v>1375403523</v>
      </c>
      <c r="L872" s="15">
        <f t="shared" si="56"/>
        <v>41488.022256944445</v>
      </c>
      <c r="M872" t="b">
        <v>0</v>
      </c>
      <c r="N872">
        <v>5</v>
      </c>
      <c r="O872" t="b">
        <v>0</v>
      </c>
      <c r="P872" t="s">
        <v>8276</v>
      </c>
      <c r="Q872">
        <f t="shared" si="53"/>
        <v>0</v>
      </c>
      <c r="R872">
        <f t="shared" si="54"/>
        <v>12.4</v>
      </c>
      <c r="S872" s="11" t="s">
        <v>8331</v>
      </c>
      <c r="T872" t="s">
        <v>8334</v>
      </c>
    </row>
    <row r="873" spans="1:20" ht="43.2" x14ac:dyDescent="0.3">
      <c r="A873" s="10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 s="15">
        <f t="shared" si="55"/>
        <v>41607.602951388886</v>
      </c>
      <c r="K873">
        <v>1383139695</v>
      </c>
      <c r="L873" s="15">
        <f t="shared" si="56"/>
        <v>41577.561284722222</v>
      </c>
      <c r="M873" t="b">
        <v>0</v>
      </c>
      <c r="N873">
        <v>12</v>
      </c>
      <c r="O873" t="b">
        <v>0</v>
      </c>
      <c r="P873" t="s">
        <v>8276</v>
      </c>
      <c r="Q873">
        <f t="shared" si="53"/>
        <v>5</v>
      </c>
      <c r="R873">
        <f t="shared" si="54"/>
        <v>27.08</v>
      </c>
      <c r="S873" s="11" t="s">
        <v>8331</v>
      </c>
      <c r="T873" t="s">
        <v>8334</v>
      </c>
    </row>
    <row r="874" spans="1:20" ht="43.2" x14ac:dyDescent="0.3">
      <c r="A874" s="10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 s="15">
        <f t="shared" si="55"/>
        <v>40612.825543981482</v>
      </c>
      <c r="K874">
        <v>1295898527</v>
      </c>
      <c r="L874" s="15">
        <f t="shared" si="56"/>
        <v>40567.825543981482</v>
      </c>
      <c r="M874" t="b">
        <v>0</v>
      </c>
      <c r="N874">
        <v>2</v>
      </c>
      <c r="O874" t="b">
        <v>0</v>
      </c>
      <c r="P874" t="s">
        <v>8276</v>
      </c>
      <c r="Q874">
        <f t="shared" si="53"/>
        <v>1</v>
      </c>
      <c r="R874">
        <f t="shared" si="54"/>
        <v>32.5</v>
      </c>
      <c r="S874" s="11" t="s">
        <v>8331</v>
      </c>
      <c r="T874" t="s">
        <v>8334</v>
      </c>
    </row>
    <row r="875" spans="1:20" ht="28.8" x14ac:dyDescent="0.3">
      <c r="A875" s="10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 s="15">
        <f t="shared" si="55"/>
        <v>41224.208796296298</v>
      </c>
      <c r="K875">
        <v>1349150440</v>
      </c>
      <c r="L875" s="15">
        <f t="shared" si="56"/>
        <v>41184.167129629634</v>
      </c>
      <c r="M875" t="b">
        <v>0</v>
      </c>
      <c r="N875">
        <v>5</v>
      </c>
      <c r="O875" t="b">
        <v>0</v>
      </c>
      <c r="P875" t="s">
        <v>8276</v>
      </c>
      <c r="Q875">
        <f t="shared" si="53"/>
        <v>1</v>
      </c>
      <c r="R875">
        <f t="shared" si="54"/>
        <v>9</v>
      </c>
      <c r="S875" s="11" t="s">
        <v>8331</v>
      </c>
      <c r="T875" t="s">
        <v>8334</v>
      </c>
    </row>
    <row r="876" spans="1:20" ht="57.6" x14ac:dyDescent="0.3">
      <c r="A876" s="10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 s="15">
        <f t="shared" si="55"/>
        <v>41398.583726851852</v>
      </c>
      <c r="K876">
        <v>1365084034</v>
      </c>
      <c r="L876" s="15">
        <f t="shared" si="56"/>
        <v>41368.583726851852</v>
      </c>
      <c r="M876" t="b">
        <v>0</v>
      </c>
      <c r="N876">
        <v>21</v>
      </c>
      <c r="O876" t="b">
        <v>0</v>
      </c>
      <c r="P876" t="s">
        <v>8276</v>
      </c>
      <c r="Q876">
        <f t="shared" si="53"/>
        <v>24</v>
      </c>
      <c r="R876">
        <f t="shared" si="54"/>
        <v>34.76</v>
      </c>
      <c r="S876" s="11" t="s">
        <v>8331</v>
      </c>
      <c r="T876" t="s">
        <v>8334</v>
      </c>
    </row>
    <row r="877" spans="1:20" ht="57.6" x14ac:dyDescent="0.3">
      <c r="A877" s="10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 s="15">
        <f t="shared" si="55"/>
        <v>42268.723738425921</v>
      </c>
      <c r="K877">
        <v>1441128131</v>
      </c>
      <c r="L877" s="15">
        <f t="shared" si="56"/>
        <v>42248.723738425921</v>
      </c>
      <c r="M877" t="b">
        <v>0</v>
      </c>
      <c r="N877">
        <v>0</v>
      </c>
      <c r="O877" t="b">
        <v>0</v>
      </c>
      <c r="P877" t="s">
        <v>8276</v>
      </c>
      <c r="Q877">
        <f t="shared" si="53"/>
        <v>0</v>
      </c>
      <c r="R877">
        <f t="shared" si="54"/>
        <v>0</v>
      </c>
      <c r="S877" s="11" t="s">
        <v>8331</v>
      </c>
      <c r="T877" t="s">
        <v>8334</v>
      </c>
    </row>
    <row r="878" spans="1:20" ht="28.8" x14ac:dyDescent="0.3">
      <c r="A878" s="10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 s="15">
        <f t="shared" si="55"/>
        <v>41309.496840277774</v>
      </c>
      <c r="K878">
        <v>1357127727</v>
      </c>
      <c r="L878" s="15">
        <f t="shared" si="56"/>
        <v>41276.496840277774</v>
      </c>
      <c r="M878" t="b">
        <v>0</v>
      </c>
      <c r="N878">
        <v>45</v>
      </c>
      <c r="O878" t="b">
        <v>0</v>
      </c>
      <c r="P878" t="s">
        <v>8276</v>
      </c>
      <c r="Q878">
        <f t="shared" si="53"/>
        <v>41</v>
      </c>
      <c r="R878">
        <f t="shared" si="54"/>
        <v>28.58</v>
      </c>
      <c r="S878" s="11" t="s">
        <v>8331</v>
      </c>
      <c r="T878" t="s">
        <v>8334</v>
      </c>
    </row>
    <row r="879" spans="1:20" ht="43.2" x14ac:dyDescent="0.3">
      <c r="A879" s="10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 s="15">
        <f t="shared" si="55"/>
        <v>41627.788888888892</v>
      </c>
      <c r="K879">
        <v>1384887360</v>
      </c>
      <c r="L879" s="15">
        <f t="shared" si="56"/>
        <v>41597.788888888892</v>
      </c>
      <c r="M879" t="b">
        <v>0</v>
      </c>
      <c r="N879">
        <v>29</v>
      </c>
      <c r="O879" t="b">
        <v>0</v>
      </c>
      <c r="P879" t="s">
        <v>8276</v>
      </c>
      <c r="Q879">
        <f t="shared" si="53"/>
        <v>68</v>
      </c>
      <c r="R879">
        <f t="shared" si="54"/>
        <v>46.59</v>
      </c>
      <c r="S879" s="11" t="s">
        <v>8331</v>
      </c>
      <c r="T879" t="s">
        <v>8334</v>
      </c>
    </row>
    <row r="880" spans="1:20" ht="43.2" x14ac:dyDescent="0.3">
      <c r="A880" s="1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 s="15">
        <f t="shared" si="55"/>
        <v>40535.232916666668</v>
      </c>
      <c r="K880">
        <v>1290490524</v>
      </c>
      <c r="L880" s="15">
        <f t="shared" si="56"/>
        <v>40505.232916666668</v>
      </c>
      <c r="M880" t="b">
        <v>0</v>
      </c>
      <c r="N880">
        <v>2</v>
      </c>
      <c r="O880" t="b">
        <v>0</v>
      </c>
      <c r="P880" t="s">
        <v>8276</v>
      </c>
      <c r="Q880">
        <f t="shared" si="53"/>
        <v>1</v>
      </c>
      <c r="R880">
        <f t="shared" si="54"/>
        <v>32.5</v>
      </c>
      <c r="S880" s="11" t="s">
        <v>8331</v>
      </c>
      <c r="T880" t="s">
        <v>8334</v>
      </c>
    </row>
    <row r="881" spans="1:20" ht="43.2" x14ac:dyDescent="0.3">
      <c r="A881" s="10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 s="15">
        <f t="shared" si="55"/>
        <v>41058.829918981479</v>
      </c>
      <c r="K881">
        <v>1336506905</v>
      </c>
      <c r="L881" s="15">
        <f t="shared" si="56"/>
        <v>41037.829918981479</v>
      </c>
      <c r="M881" t="b">
        <v>0</v>
      </c>
      <c r="N881">
        <v>30</v>
      </c>
      <c r="O881" t="b">
        <v>0</v>
      </c>
      <c r="P881" t="s">
        <v>8276</v>
      </c>
      <c r="Q881">
        <f t="shared" si="53"/>
        <v>31</v>
      </c>
      <c r="R881">
        <f t="shared" si="54"/>
        <v>21.47</v>
      </c>
      <c r="S881" s="11" t="s">
        <v>8331</v>
      </c>
      <c r="T881" t="s">
        <v>8334</v>
      </c>
    </row>
    <row r="882" spans="1:20" ht="43.2" x14ac:dyDescent="0.3">
      <c r="A882" s="10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 s="15">
        <f t="shared" si="55"/>
        <v>41212.32104166667</v>
      </c>
      <c r="K882">
        <v>1348731738</v>
      </c>
      <c r="L882" s="15">
        <f t="shared" si="56"/>
        <v>41179.32104166667</v>
      </c>
      <c r="M882" t="b">
        <v>0</v>
      </c>
      <c r="N882">
        <v>8</v>
      </c>
      <c r="O882" t="b">
        <v>0</v>
      </c>
      <c r="P882" t="s">
        <v>8277</v>
      </c>
      <c r="Q882">
        <f t="shared" si="53"/>
        <v>3</v>
      </c>
      <c r="R882">
        <f t="shared" si="54"/>
        <v>14.13</v>
      </c>
      <c r="S882" s="11" t="s">
        <v>8331</v>
      </c>
      <c r="T882" t="s">
        <v>8335</v>
      </c>
    </row>
    <row r="883" spans="1:20" ht="43.2" x14ac:dyDescent="0.3">
      <c r="A883" s="10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 s="15">
        <f t="shared" si="55"/>
        <v>40922.25099537037</v>
      </c>
      <c r="K883">
        <v>1322632886</v>
      </c>
      <c r="L883" s="15">
        <f t="shared" si="56"/>
        <v>40877.25099537037</v>
      </c>
      <c r="M883" t="b">
        <v>0</v>
      </c>
      <c r="N883">
        <v>1</v>
      </c>
      <c r="O883" t="b">
        <v>0</v>
      </c>
      <c r="P883" t="s">
        <v>8277</v>
      </c>
      <c r="Q883">
        <f t="shared" si="53"/>
        <v>1</v>
      </c>
      <c r="R883">
        <f t="shared" si="54"/>
        <v>30</v>
      </c>
      <c r="S883" s="11" t="s">
        <v>8331</v>
      </c>
      <c r="T883" t="s">
        <v>8335</v>
      </c>
    </row>
    <row r="884" spans="1:20" ht="43.2" x14ac:dyDescent="0.3">
      <c r="A884" s="10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 s="15">
        <f t="shared" si="55"/>
        <v>40792.860532407409</v>
      </c>
      <c r="K884">
        <v>1312490350</v>
      </c>
      <c r="L884" s="15">
        <f t="shared" si="56"/>
        <v>40759.860532407409</v>
      </c>
      <c r="M884" t="b">
        <v>0</v>
      </c>
      <c r="N884">
        <v>14</v>
      </c>
      <c r="O884" t="b">
        <v>0</v>
      </c>
      <c r="P884" t="s">
        <v>8277</v>
      </c>
      <c r="Q884">
        <f t="shared" si="53"/>
        <v>20</v>
      </c>
      <c r="R884">
        <f t="shared" si="54"/>
        <v>21.57</v>
      </c>
      <c r="S884" s="11" t="s">
        <v>8331</v>
      </c>
      <c r="T884" t="s">
        <v>8335</v>
      </c>
    </row>
    <row r="885" spans="1:20" ht="57.6" x14ac:dyDescent="0.3">
      <c r="A885" s="10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 s="15">
        <f t="shared" si="55"/>
        <v>42431.935590277775</v>
      </c>
      <c r="K885">
        <v>1451773635</v>
      </c>
      <c r="L885" s="15">
        <f t="shared" si="56"/>
        <v>42371.935590277775</v>
      </c>
      <c r="M885" t="b">
        <v>0</v>
      </c>
      <c r="N885">
        <v>24</v>
      </c>
      <c r="O885" t="b">
        <v>0</v>
      </c>
      <c r="P885" t="s">
        <v>8277</v>
      </c>
      <c r="Q885">
        <f t="shared" si="53"/>
        <v>40</v>
      </c>
      <c r="R885">
        <f t="shared" si="54"/>
        <v>83.38</v>
      </c>
      <c r="S885" s="11" t="s">
        <v>8331</v>
      </c>
      <c r="T885" t="s">
        <v>8335</v>
      </c>
    </row>
    <row r="886" spans="1:20" ht="43.2" x14ac:dyDescent="0.3">
      <c r="A886" s="10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 s="15">
        <f t="shared" si="55"/>
        <v>41041.104861111111</v>
      </c>
      <c r="K886">
        <v>1331666146</v>
      </c>
      <c r="L886" s="15">
        <f t="shared" si="56"/>
        <v>40981.802615740737</v>
      </c>
      <c r="M886" t="b">
        <v>0</v>
      </c>
      <c r="N886">
        <v>2</v>
      </c>
      <c r="O886" t="b">
        <v>0</v>
      </c>
      <c r="P886" t="s">
        <v>8277</v>
      </c>
      <c r="Q886">
        <f t="shared" si="53"/>
        <v>1</v>
      </c>
      <c r="R886">
        <f t="shared" si="54"/>
        <v>10</v>
      </c>
      <c r="S886" s="11" t="s">
        <v>8331</v>
      </c>
      <c r="T886" t="s">
        <v>8335</v>
      </c>
    </row>
    <row r="887" spans="1:20" ht="43.2" x14ac:dyDescent="0.3">
      <c r="A887" s="10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 s="15">
        <f t="shared" si="55"/>
        <v>42734.941099537042</v>
      </c>
      <c r="K887">
        <v>1481322911</v>
      </c>
      <c r="L887" s="15">
        <f t="shared" si="56"/>
        <v>42713.941099537042</v>
      </c>
      <c r="M887" t="b">
        <v>0</v>
      </c>
      <c r="N887">
        <v>21</v>
      </c>
      <c r="O887" t="b">
        <v>0</v>
      </c>
      <c r="P887" t="s">
        <v>8277</v>
      </c>
      <c r="Q887">
        <f t="shared" si="53"/>
        <v>75</v>
      </c>
      <c r="R887">
        <f t="shared" si="54"/>
        <v>35.71</v>
      </c>
      <c r="S887" s="11" t="s">
        <v>8331</v>
      </c>
      <c r="T887" t="s">
        <v>8335</v>
      </c>
    </row>
    <row r="888" spans="1:20" ht="43.2" x14ac:dyDescent="0.3">
      <c r="A888" s="10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 s="15">
        <f t="shared" si="55"/>
        <v>42628.870520833334</v>
      </c>
      <c r="K888">
        <v>1471812813</v>
      </c>
      <c r="L888" s="15">
        <f t="shared" si="56"/>
        <v>42603.870520833334</v>
      </c>
      <c r="M888" t="b">
        <v>0</v>
      </c>
      <c r="N888">
        <v>7</v>
      </c>
      <c r="O888" t="b">
        <v>0</v>
      </c>
      <c r="P888" t="s">
        <v>8277</v>
      </c>
      <c r="Q888">
        <f t="shared" si="53"/>
        <v>41</v>
      </c>
      <c r="R888">
        <f t="shared" si="54"/>
        <v>29.29</v>
      </c>
      <c r="S888" s="11" t="s">
        <v>8331</v>
      </c>
      <c r="T888" t="s">
        <v>8335</v>
      </c>
    </row>
    <row r="889" spans="1:20" ht="43.2" x14ac:dyDescent="0.3">
      <c r="A889" s="10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 s="15">
        <f t="shared" si="55"/>
        <v>41056.958969907406</v>
      </c>
      <c r="K889">
        <v>1335567655</v>
      </c>
      <c r="L889" s="15">
        <f t="shared" si="56"/>
        <v>41026.958969907406</v>
      </c>
      <c r="M889" t="b">
        <v>0</v>
      </c>
      <c r="N889">
        <v>0</v>
      </c>
      <c r="O889" t="b">
        <v>0</v>
      </c>
      <c r="P889" t="s">
        <v>8277</v>
      </c>
      <c r="Q889">
        <f t="shared" si="53"/>
        <v>0</v>
      </c>
      <c r="R889">
        <f t="shared" si="54"/>
        <v>0</v>
      </c>
      <c r="S889" s="11" t="s">
        <v>8331</v>
      </c>
      <c r="T889" t="s">
        <v>8335</v>
      </c>
    </row>
    <row r="890" spans="1:20" ht="57.6" x14ac:dyDescent="0.3">
      <c r="A890" s="1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 s="15">
        <f t="shared" si="55"/>
        <v>40787.25</v>
      </c>
      <c r="K890">
        <v>1311789885</v>
      </c>
      <c r="L890" s="15">
        <f t="shared" si="56"/>
        <v>40751.753298611111</v>
      </c>
      <c r="M890" t="b">
        <v>0</v>
      </c>
      <c r="N890">
        <v>4</v>
      </c>
      <c r="O890" t="b">
        <v>0</v>
      </c>
      <c r="P890" t="s">
        <v>8277</v>
      </c>
      <c r="Q890">
        <f t="shared" si="53"/>
        <v>7</v>
      </c>
      <c r="R890">
        <f t="shared" si="54"/>
        <v>18</v>
      </c>
      <c r="S890" s="11" t="s">
        <v>8331</v>
      </c>
      <c r="T890" t="s">
        <v>8335</v>
      </c>
    </row>
    <row r="891" spans="1:20" ht="43.2" x14ac:dyDescent="0.3">
      <c r="A891" s="10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 s="15">
        <f t="shared" si="55"/>
        <v>41917.784062500003</v>
      </c>
      <c r="K891">
        <v>1409942943</v>
      </c>
      <c r="L891" s="15">
        <f t="shared" si="56"/>
        <v>41887.784062500003</v>
      </c>
      <c r="M891" t="b">
        <v>0</v>
      </c>
      <c r="N891">
        <v>32</v>
      </c>
      <c r="O891" t="b">
        <v>0</v>
      </c>
      <c r="P891" t="s">
        <v>8277</v>
      </c>
      <c r="Q891">
        <f t="shared" si="53"/>
        <v>9</v>
      </c>
      <c r="R891">
        <f t="shared" si="54"/>
        <v>73.760000000000005</v>
      </c>
      <c r="S891" s="11" t="s">
        <v>8331</v>
      </c>
      <c r="T891" t="s">
        <v>8335</v>
      </c>
    </row>
    <row r="892" spans="1:20" ht="57.6" x14ac:dyDescent="0.3">
      <c r="A892" s="10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 s="15">
        <f t="shared" si="55"/>
        <v>41599.740497685183</v>
      </c>
      <c r="K892">
        <v>1382460379</v>
      </c>
      <c r="L892" s="15">
        <f t="shared" si="56"/>
        <v>41569.698831018519</v>
      </c>
      <c r="M892" t="b">
        <v>0</v>
      </c>
      <c r="N892">
        <v>4</v>
      </c>
      <c r="O892" t="b">
        <v>0</v>
      </c>
      <c r="P892" t="s">
        <v>8277</v>
      </c>
      <c r="Q892">
        <f t="shared" si="53"/>
        <v>4</v>
      </c>
      <c r="R892">
        <f t="shared" si="54"/>
        <v>31.25</v>
      </c>
      <c r="S892" s="11" t="s">
        <v>8331</v>
      </c>
      <c r="T892" t="s">
        <v>8335</v>
      </c>
    </row>
    <row r="893" spans="1:20" ht="43.2" x14ac:dyDescent="0.3">
      <c r="A893" s="10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 s="15">
        <f t="shared" si="55"/>
        <v>41872.031597222223</v>
      </c>
      <c r="K893">
        <v>1405989930</v>
      </c>
      <c r="L893" s="15">
        <f t="shared" si="56"/>
        <v>41842.031597222223</v>
      </c>
      <c r="M893" t="b">
        <v>0</v>
      </c>
      <c r="N893">
        <v>9</v>
      </c>
      <c r="O893" t="b">
        <v>0</v>
      </c>
      <c r="P893" t="s">
        <v>8277</v>
      </c>
      <c r="Q893">
        <f t="shared" si="53"/>
        <v>3</v>
      </c>
      <c r="R893">
        <f t="shared" si="54"/>
        <v>28.89</v>
      </c>
      <c r="S893" s="11" t="s">
        <v>8331</v>
      </c>
      <c r="T893" t="s">
        <v>8335</v>
      </c>
    </row>
    <row r="894" spans="1:20" ht="43.2" x14ac:dyDescent="0.3">
      <c r="A894" s="10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 s="15">
        <f t="shared" si="55"/>
        <v>40391.166666666664</v>
      </c>
      <c r="K894">
        <v>1273121283</v>
      </c>
      <c r="L894" s="15">
        <f t="shared" si="56"/>
        <v>40304.20003472222</v>
      </c>
      <c r="M894" t="b">
        <v>0</v>
      </c>
      <c r="N894">
        <v>17</v>
      </c>
      <c r="O894" t="b">
        <v>0</v>
      </c>
      <c r="P894" t="s">
        <v>8277</v>
      </c>
      <c r="Q894">
        <f t="shared" si="53"/>
        <v>41</v>
      </c>
      <c r="R894">
        <f t="shared" si="54"/>
        <v>143.82</v>
      </c>
      <c r="S894" s="11" t="s">
        <v>8331</v>
      </c>
      <c r="T894" t="s">
        <v>8335</v>
      </c>
    </row>
    <row r="895" spans="1:20" ht="43.2" x14ac:dyDescent="0.3">
      <c r="A895" s="10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 s="15">
        <f t="shared" si="55"/>
        <v>42095.856053240743</v>
      </c>
      <c r="K895">
        <v>1425331963</v>
      </c>
      <c r="L895" s="15">
        <f t="shared" si="56"/>
        <v>42065.897719907407</v>
      </c>
      <c r="M895" t="b">
        <v>0</v>
      </c>
      <c r="N895">
        <v>5</v>
      </c>
      <c r="O895" t="b">
        <v>0</v>
      </c>
      <c r="P895" t="s">
        <v>8277</v>
      </c>
      <c r="Q895">
        <f t="shared" si="53"/>
        <v>10</v>
      </c>
      <c r="R895">
        <f t="shared" si="54"/>
        <v>40</v>
      </c>
      <c r="S895" s="11" t="s">
        <v>8331</v>
      </c>
      <c r="T895" t="s">
        <v>8335</v>
      </c>
    </row>
    <row r="896" spans="1:20" ht="43.2" x14ac:dyDescent="0.3">
      <c r="A896" s="10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 s="15">
        <f t="shared" si="55"/>
        <v>42526.981597222228</v>
      </c>
      <c r="K896">
        <v>1462577610</v>
      </c>
      <c r="L896" s="15">
        <f t="shared" si="56"/>
        <v>42496.981597222228</v>
      </c>
      <c r="M896" t="b">
        <v>0</v>
      </c>
      <c r="N896">
        <v>53</v>
      </c>
      <c r="O896" t="b">
        <v>0</v>
      </c>
      <c r="P896" t="s">
        <v>8277</v>
      </c>
      <c r="Q896">
        <f t="shared" si="53"/>
        <v>39</v>
      </c>
      <c r="R896">
        <f t="shared" si="54"/>
        <v>147.81</v>
      </c>
      <c r="S896" s="11" t="s">
        <v>8331</v>
      </c>
      <c r="T896" t="s">
        <v>8335</v>
      </c>
    </row>
    <row r="897" spans="1:20" ht="43.2" x14ac:dyDescent="0.3">
      <c r="A897" s="10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 s="15">
        <f t="shared" si="55"/>
        <v>40476.127650462964</v>
      </c>
      <c r="K897">
        <v>1284087829</v>
      </c>
      <c r="L897" s="15">
        <f t="shared" si="56"/>
        <v>40431.127650462964</v>
      </c>
      <c r="M897" t="b">
        <v>0</v>
      </c>
      <c r="N897">
        <v>7</v>
      </c>
      <c r="O897" t="b">
        <v>0</v>
      </c>
      <c r="P897" t="s">
        <v>8277</v>
      </c>
      <c r="Q897">
        <f t="shared" si="53"/>
        <v>2</v>
      </c>
      <c r="R897">
        <f t="shared" si="54"/>
        <v>27.86</v>
      </c>
      <c r="S897" s="11" t="s">
        <v>8331</v>
      </c>
      <c r="T897" t="s">
        <v>8335</v>
      </c>
    </row>
    <row r="898" spans="1:20" ht="43.2" x14ac:dyDescent="0.3">
      <c r="A898" s="10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 s="15">
        <f t="shared" si="55"/>
        <v>42244.166666666672</v>
      </c>
      <c r="K898">
        <v>1438549026</v>
      </c>
      <c r="L898" s="15">
        <f t="shared" si="56"/>
        <v>42218.872986111113</v>
      </c>
      <c r="M898" t="b">
        <v>0</v>
      </c>
      <c r="N898">
        <v>72</v>
      </c>
      <c r="O898" t="b">
        <v>0</v>
      </c>
      <c r="P898" t="s">
        <v>8277</v>
      </c>
      <c r="Q898">
        <f t="shared" ref="Q898:Q961" si="57">ROUND(E898/D898*100,0)</f>
        <v>40</v>
      </c>
      <c r="R898">
        <f t="shared" ref="R898:R961" si="58">IFERROR(ROUND(E898/N898,2),0)</f>
        <v>44.44</v>
      </c>
      <c r="S898" s="11" t="s">
        <v>8331</v>
      </c>
      <c r="T898" t="s">
        <v>8335</v>
      </c>
    </row>
    <row r="899" spans="1:20" ht="43.2" x14ac:dyDescent="0.3">
      <c r="A899" s="10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 s="15">
        <f t="shared" ref="J899:J962" si="59">(((I899/60)/60)/24)+DATE(1970,1,1)</f>
        <v>41241.730416666665</v>
      </c>
      <c r="K899">
        <v>1351528308</v>
      </c>
      <c r="L899" s="15">
        <f t="shared" si="56"/>
        <v>41211.688750000001</v>
      </c>
      <c r="M899" t="b">
        <v>0</v>
      </c>
      <c r="N899">
        <v>0</v>
      </c>
      <c r="O899" t="b">
        <v>0</v>
      </c>
      <c r="P899" t="s">
        <v>8277</v>
      </c>
      <c r="Q899">
        <f t="shared" si="57"/>
        <v>0</v>
      </c>
      <c r="R899">
        <f t="shared" si="58"/>
        <v>0</v>
      </c>
      <c r="S899" s="11" t="s">
        <v>8331</v>
      </c>
      <c r="T899" t="s">
        <v>8335</v>
      </c>
    </row>
    <row r="900" spans="1:20" ht="43.2" x14ac:dyDescent="0.3">
      <c r="A900" s="1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 s="15">
        <f t="shared" si="59"/>
        <v>40923.758217592593</v>
      </c>
      <c r="K900">
        <v>1322763110</v>
      </c>
      <c r="L900" s="15">
        <f t="shared" si="56"/>
        <v>40878.758217592593</v>
      </c>
      <c r="M900" t="b">
        <v>0</v>
      </c>
      <c r="N900">
        <v>2</v>
      </c>
      <c r="O900" t="b">
        <v>0</v>
      </c>
      <c r="P900" t="s">
        <v>8277</v>
      </c>
      <c r="Q900">
        <f t="shared" si="57"/>
        <v>3</v>
      </c>
      <c r="R900">
        <f t="shared" si="58"/>
        <v>35</v>
      </c>
      <c r="S900" s="11" t="s">
        <v>8331</v>
      </c>
      <c r="T900" t="s">
        <v>8335</v>
      </c>
    </row>
    <row r="901" spans="1:20" ht="43.2" x14ac:dyDescent="0.3">
      <c r="A901" s="10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 s="15">
        <f t="shared" si="59"/>
        <v>40691.099097222221</v>
      </c>
      <c r="K901">
        <v>1302661362</v>
      </c>
      <c r="L901" s="15">
        <f t="shared" si="56"/>
        <v>40646.099097222221</v>
      </c>
      <c r="M901" t="b">
        <v>0</v>
      </c>
      <c r="N901">
        <v>8</v>
      </c>
      <c r="O901" t="b">
        <v>0</v>
      </c>
      <c r="P901" t="s">
        <v>8277</v>
      </c>
      <c r="Q901">
        <f t="shared" si="57"/>
        <v>37</v>
      </c>
      <c r="R901">
        <f t="shared" si="58"/>
        <v>35</v>
      </c>
      <c r="S901" s="11" t="s">
        <v>8331</v>
      </c>
      <c r="T901" t="s">
        <v>8335</v>
      </c>
    </row>
    <row r="902" spans="1:20" ht="28.8" x14ac:dyDescent="0.3">
      <c r="A902" s="10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 s="15">
        <f t="shared" si="59"/>
        <v>42459.807893518519</v>
      </c>
      <c r="K902">
        <v>1456777402</v>
      </c>
      <c r="L902" s="15">
        <f t="shared" si="56"/>
        <v>42429.84956018519</v>
      </c>
      <c r="M902" t="b">
        <v>0</v>
      </c>
      <c r="N902">
        <v>2</v>
      </c>
      <c r="O902" t="b">
        <v>0</v>
      </c>
      <c r="P902" t="s">
        <v>8276</v>
      </c>
      <c r="Q902">
        <f t="shared" si="57"/>
        <v>0</v>
      </c>
      <c r="R902">
        <f t="shared" si="58"/>
        <v>10.5</v>
      </c>
      <c r="S902" s="11" t="s">
        <v>8331</v>
      </c>
      <c r="T902" t="s">
        <v>8334</v>
      </c>
    </row>
    <row r="903" spans="1:20" ht="57.6" x14ac:dyDescent="0.3">
      <c r="A903" s="10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 s="15">
        <f t="shared" si="59"/>
        <v>40337.799305555556</v>
      </c>
      <c r="K903">
        <v>1272050914</v>
      </c>
      <c r="L903" s="15">
        <f t="shared" si="56"/>
        <v>40291.81150462963</v>
      </c>
      <c r="M903" t="b">
        <v>0</v>
      </c>
      <c r="N903">
        <v>0</v>
      </c>
      <c r="O903" t="b">
        <v>0</v>
      </c>
      <c r="P903" t="s">
        <v>8276</v>
      </c>
      <c r="Q903">
        <f t="shared" si="57"/>
        <v>0</v>
      </c>
      <c r="R903">
        <f t="shared" si="58"/>
        <v>0</v>
      </c>
      <c r="S903" s="11" t="s">
        <v>8331</v>
      </c>
      <c r="T903" t="s">
        <v>8334</v>
      </c>
    </row>
    <row r="904" spans="1:20" ht="57.6" x14ac:dyDescent="0.3">
      <c r="A904" s="10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 s="15">
        <f t="shared" si="59"/>
        <v>41881.645833333336</v>
      </c>
      <c r="K904">
        <v>1404947422</v>
      </c>
      <c r="L904" s="15">
        <f t="shared" si="56"/>
        <v>41829.965532407405</v>
      </c>
      <c r="M904" t="b">
        <v>0</v>
      </c>
      <c r="N904">
        <v>3</v>
      </c>
      <c r="O904" t="b">
        <v>0</v>
      </c>
      <c r="P904" t="s">
        <v>8276</v>
      </c>
      <c r="Q904">
        <f t="shared" si="57"/>
        <v>0</v>
      </c>
      <c r="R904">
        <f t="shared" si="58"/>
        <v>30</v>
      </c>
      <c r="S904" s="11" t="s">
        <v>8331</v>
      </c>
      <c r="T904" t="s">
        <v>8334</v>
      </c>
    </row>
    <row r="905" spans="1:20" ht="43.2" x14ac:dyDescent="0.3">
      <c r="A905" s="10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 s="15">
        <f t="shared" si="59"/>
        <v>41175.100694444445</v>
      </c>
      <c r="K905">
        <v>1346180780</v>
      </c>
      <c r="L905" s="15">
        <f t="shared" si="56"/>
        <v>41149.796064814815</v>
      </c>
      <c r="M905" t="b">
        <v>0</v>
      </c>
      <c r="N905">
        <v>4</v>
      </c>
      <c r="O905" t="b">
        <v>0</v>
      </c>
      <c r="P905" t="s">
        <v>8276</v>
      </c>
      <c r="Q905">
        <f t="shared" si="57"/>
        <v>3</v>
      </c>
      <c r="R905">
        <f t="shared" si="58"/>
        <v>40</v>
      </c>
      <c r="S905" s="11" t="s">
        <v>8331</v>
      </c>
      <c r="T905" t="s">
        <v>8334</v>
      </c>
    </row>
    <row r="906" spans="1:20" ht="43.2" x14ac:dyDescent="0.3">
      <c r="A906" s="10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 s="15">
        <f t="shared" si="59"/>
        <v>42372.080289351856</v>
      </c>
      <c r="K906">
        <v>1449194137</v>
      </c>
      <c r="L906" s="15">
        <f t="shared" si="56"/>
        <v>42342.080289351856</v>
      </c>
      <c r="M906" t="b">
        <v>0</v>
      </c>
      <c r="N906">
        <v>3</v>
      </c>
      <c r="O906" t="b">
        <v>0</v>
      </c>
      <c r="P906" t="s">
        <v>8276</v>
      </c>
      <c r="Q906">
        <f t="shared" si="57"/>
        <v>0</v>
      </c>
      <c r="R906">
        <f t="shared" si="58"/>
        <v>50.33</v>
      </c>
      <c r="S906" s="11" t="s">
        <v>8331</v>
      </c>
      <c r="T906" t="s">
        <v>8334</v>
      </c>
    </row>
    <row r="907" spans="1:20" ht="43.2" x14ac:dyDescent="0.3">
      <c r="A907" s="10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 s="15">
        <f t="shared" si="59"/>
        <v>40567.239884259259</v>
      </c>
      <c r="K907">
        <v>1290663926</v>
      </c>
      <c r="L907" s="15">
        <f t="shared" si="56"/>
        <v>40507.239884259259</v>
      </c>
      <c r="M907" t="b">
        <v>0</v>
      </c>
      <c r="N907">
        <v>6</v>
      </c>
      <c r="O907" t="b">
        <v>0</v>
      </c>
      <c r="P907" t="s">
        <v>8276</v>
      </c>
      <c r="Q907">
        <f t="shared" si="57"/>
        <v>3</v>
      </c>
      <c r="R907">
        <f t="shared" si="58"/>
        <v>32.67</v>
      </c>
      <c r="S907" s="11" t="s">
        <v>8331</v>
      </c>
      <c r="T907" t="s">
        <v>8334</v>
      </c>
    </row>
    <row r="908" spans="1:20" ht="28.8" x14ac:dyDescent="0.3">
      <c r="A908" s="10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 s="15">
        <f t="shared" si="59"/>
        <v>41711.148032407407</v>
      </c>
      <c r="K908">
        <v>1392093190</v>
      </c>
      <c r="L908" s="15">
        <f t="shared" si="56"/>
        <v>41681.189699074072</v>
      </c>
      <c r="M908" t="b">
        <v>0</v>
      </c>
      <c r="N908">
        <v>0</v>
      </c>
      <c r="O908" t="b">
        <v>0</v>
      </c>
      <c r="P908" t="s">
        <v>8276</v>
      </c>
      <c r="Q908">
        <f t="shared" si="57"/>
        <v>0</v>
      </c>
      <c r="R908">
        <f t="shared" si="58"/>
        <v>0</v>
      </c>
      <c r="S908" s="11" t="s">
        <v>8331</v>
      </c>
      <c r="T908" t="s">
        <v>8334</v>
      </c>
    </row>
    <row r="909" spans="1:20" ht="28.8" x14ac:dyDescent="0.3">
      <c r="A909" s="10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 s="15">
        <f t="shared" si="59"/>
        <v>40797.192395833335</v>
      </c>
      <c r="K909">
        <v>1313123823</v>
      </c>
      <c r="L909" s="15">
        <f t="shared" si="56"/>
        <v>40767.192395833335</v>
      </c>
      <c r="M909" t="b">
        <v>0</v>
      </c>
      <c r="N909">
        <v>0</v>
      </c>
      <c r="O909" t="b">
        <v>0</v>
      </c>
      <c r="P909" t="s">
        <v>8276</v>
      </c>
      <c r="Q909">
        <f t="shared" si="57"/>
        <v>0</v>
      </c>
      <c r="R909">
        <f t="shared" si="58"/>
        <v>0</v>
      </c>
      <c r="S909" s="11" t="s">
        <v>8331</v>
      </c>
      <c r="T909" t="s">
        <v>8334</v>
      </c>
    </row>
    <row r="910" spans="1:20" ht="43.2" x14ac:dyDescent="0.3">
      <c r="A910" s="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 s="15">
        <f t="shared" si="59"/>
        <v>40386.207638888889</v>
      </c>
      <c r="K910">
        <v>1276283655</v>
      </c>
      <c r="L910" s="15">
        <f t="shared" si="56"/>
        <v>40340.801562499997</v>
      </c>
      <c r="M910" t="b">
        <v>0</v>
      </c>
      <c r="N910">
        <v>0</v>
      </c>
      <c r="O910" t="b">
        <v>0</v>
      </c>
      <c r="P910" t="s">
        <v>8276</v>
      </c>
      <c r="Q910">
        <f t="shared" si="57"/>
        <v>0</v>
      </c>
      <c r="R910">
        <f t="shared" si="58"/>
        <v>0</v>
      </c>
      <c r="S910" s="11" t="s">
        <v>8331</v>
      </c>
      <c r="T910" t="s">
        <v>8334</v>
      </c>
    </row>
    <row r="911" spans="1:20" ht="57.6" x14ac:dyDescent="0.3">
      <c r="A911" s="10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 s="15">
        <f t="shared" si="59"/>
        <v>41113.166666666664</v>
      </c>
      <c r="K911">
        <v>1340296440</v>
      </c>
      <c r="L911" s="15">
        <f t="shared" si="56"/>
        <v>41081.69027777778</v>
      </c>
      <c r="M911" t="b">
        <v>0</v>
      </c>
      <c r="N911">
        <v>8</v>
      </c>
      <c r="O911" t="b">
        <v>0</v>
      </c>
      <c r="P911" t="s">
        <v>8276</v>
      </c>
      <c r="Q911">
        <f t="shared" si="57"/>
        <v>3</v>
      </c>
      <c r="R911">
        <f t="shared" si="58"/>
        <v>65</v>
      </c>
      <c r="S911" s="11" t="s">
        <v>8331</v>
      </c>
      <c r="T911" t="s">
        <v>8334</v>
      </c>
    </row>
    <row r="912" spans="1:20" ht="43.2" x14ac:dyDescent="0.3">
      <c r="A912" s="10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 s="15">
        <f t="shared" si="59"/>
        <v>42797.545358796298</v>
      </c>
      <c r="K912">
        <v>1483362319</v>
      </c>
      <c r="L912" s="15">
        <f t="shared" si="56"/>
        <v>42737.545358796298</v>
      </c>
      <c r="M912" t="b">
        <v>0</v>
      </c>
      <c r="N912">
        <v>5</v>
      </c>
      <c r="O912" t="b">
        <v>0</v>
      </c>
      <c r="P912" t="s">
        <v>8276</v>
      </c>
      <c r="Q912">
        <f t="shared" si="57"/>
        <v>22</v>
      </c>
      <c r="R912">
        <f t="shared" si="58"/>
        <v>24.6</v>
      </c>
      <c r="S912" s="11" t="s">
        <v>8331</v>
      </c>
      <c r="T912" t="s">
        <v>8334</v>
      </c>
    </row>
    <row r="913" spans="1:20" ht="43.2" x14ac:dyDescent="0.3">
      <c r="A913" s="10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 s="15">
        <f t="shared" si="59"/>
        <v>41663.005150462966</v>
      </c>
      <c r="K913">
        <v>1388707645</v>
      </c>
      <c r="L913" s="15">
        <f t="shared" si="56"/>
        <v>41642.005150462966</v>
      </c>
      <c r="M913" t="b">
        <v>0</v>
      </c>
      <c r="N913">
        <v>0</v>
      </c>
      <c r="O913" t="b">
        <v>0</v>
      </c>
      <c r="P913" t="s">
        <v>8276</v>
      </c>
      <c r="Q913">
        <f t="shared" si="57"/>
        <v>0</v>
      </c>
      <c r="R913">
        <f t="shared" si="58"/>
        <v>0</v>
      </c>
      <c r="S913" s="11" t="s">
        <v>8331</v>
      </c>
      <c r="T913" t="s">
        <v>8334</v>
      </c>
    </row>
    <row r="914" spans="1:20" ht="43.2" x14ac:dyDescent="0.3">
      <c r="A914" s="10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 s="15">
        <f t="shared" si="59"/>
        <v>41254.151006944441</v>
      </c>
      <c r="K914">
        <v>1350009447</v>
      </c>
      <c r="L914" s="15">
        <f t="shared" si="56"/>
        <v>41194.109340277777</v>
      </c>
      <c r="M914" t="b">
        <v>0</v>
      </c>
      <c r="N914">
        <v>2</v>
      </c>
      <c r="O914" t="b">
        <v>0</v>
      </c>
      <c r="P914" t="s">
        <v>8276</v>
      </c>
      <c r="Q914">
        <f t="shared" si="57"/>
        <v>1</v>
      </c>
      <c r="R914">
        <f t="shared" si="58"/>
        <v>15</v>
      </c>
      <c r="S914" s="11" t="s">
        <v>8331</v>
      </c>
      <c r="T914" t="s">
        <v>8334</v>
      </c>
    </row>
    <row r="915" spans="1:20" ht="43.2" x14ac:dyDescent="0.3">
      <c r="A915" s="10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 s="15">
        <f t="shared" si="59"/>
        <v>41034.139108796298</v>
      </c>
      <c r="K915">
        <v>1333596019</v>
      </c>
      <c r="L915" s="15">
        <f t="shared" si="56"/>
        <v>41004.139108796298</v>
      </c>
      <c r="M915" t="b">
        <v>0</v>
      </c>
      <c r="N915">
        <v>24</v>
      </c>
      <c r="O915" t="b">
        <v>0</v>
      </c>
      <c r="P915" t="s">
        <v>8276</v>
      </c>
      <c r="Q915">
        <f t="shared" si="57"/>
        <v>7</v>
      </c>
      <c r="R915">
        <f t="shared" si="58"/>
        <v>82.58</v>
      </c>
      <c r="S915" s="11" t="s">
        <v>8331</v>
      </c>
      <c r="T915" t="s">
        <v>8334</v>
      </c>
    </row>
    <row r="916" spans="1:20" ht="43.2" x14ac:dyDescent="0.3">
      <c r="A916" s="10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 s="15">
        <f t="shared" si="59"/>
        <v>41146.763275462967</v>
      </c>
      <c r="K916">
        <v>1343326747</v>
      </c>
      <c r="L916" s="15">
        <f t="shared" si="56"/>
        <v>41116.763275462967</v>
      </c>
      <c r="M916" t="b">
        <v>0</v>
      </c>
      <c r="N916">
        <v>0</v>
      </c>
      <c r="O916" t="b">
        <v>0</v>
      </c>
      <c r="P916" t="s">
        <v>8276</v>
      </c>
      <c r="Q916">
        <f t="shared" si="57"/>
        <v>0</v>
      </c>
      <c r="R916">
        <f t="shared" si="58"/>
        <v>0</v>
      </c>
      <c r="S916" s="11" t="s">
        <v>8331</v>
      </c>
      <c r="T916" t="s">
        <v>8334</v>
      </c>
    </row>
    <row r="917" spans="1:20" ht="43.2" x14ac:dyDescent="0.3">
      <c r="A917" s="10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 s="15">
        <f t="shared" si="59"/>
        <v>40969.207638888889</v>
      </c>
      <c r="K917">
        <v>1327853914</v>
      </c>
      <c r="L917" s="15">
        <f t="shared" si="56"/>
        <v>40937.679560185185</v>
      </c>
      <c r="M917" t="b">
        <v>0</v>
      </c>
      <c r="N917">
        <v>9</v>
      </c>
      <c r="O917" t="b">
        <v>0</v>
      </c>
      <c r="P917" t="s">
        <v>8276</v>
      </c>
      <c r="Q917">
        <f t="shared" si="57"/>
        <v>6</v>
      </c>
      <c r="R917">
        <f t="shared" si="58"/>
        <v>41.67</v>
      </c>
      <c r="S917" s="11" t="s">
        <v>8331</v>
      </c>
      <c r="T917" t="s">
        <v>8334</v>
      </c>
    </row>
    <row r="918" spans="1:20" ht="43.2" x14ac:dyDescent="0.3">
      <c r="A918" s="10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 s="15">
        <f t="shared" si="59"/>
        <v>40473.208333333336</v>
      </c>
      <c r="K918">
        <v>1284409734</v>
      </c>
      <c r="L918" s="15">
        <f t="shared" si="56"/>
        <v>40434.853402777779</v>
      </c>
      <c r="M918" t="b">
        <v>0</v>
      </c>
      <c r="N918">
        <v>0</v>
      </c>
      <c r="O918" t="b">
        <v>0</v>
      </c>
      <c r="P918" t="s">
        <v>8276</v>
      </c>
      <c r="Q918">
        <f t="shared" si="57"/>
        <v>0</v>
      </c>
      <c r="R918">
        <f t="shared" si="58"/>
        <v>0</v>
      </c>
      <c r="S918" s="11" t="s">
        <v>8331</v>
      </c>
      <c r="T918" t="s">
        <v>8334</v>
      </c>
    </row>
    <row r="919" spans="1:20" ht="43.2" x14ac:dyDescent="0.3">
      <c r="A919" s="10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 s="15">
        <f t="shared" si="59"/>
        <v>41834.104166666664</v>
      </c>
      <c r="K919">
        <v>1402612730</v>
      </c>
      <c r="L919" s="15">
        <f t="shared" si="56"/>
        <v>41802.94363425926</v>
      </c>
      <c r="M919" t="b">
        <v>0</v>
      </c>
      <c r="N919">
        <v>1</v>
      </c>
      <c r="O919" t="b">
        <v>0</v>
      </c>
      <c r="P919" t="s">
        <v>8276</v>
      </c>
      <c r="Q919">
        <f t="shared" si="57"/>
        <v>1</v>
      </c>
      <c r="R919">
        <f t="shared" si="58"/>
        <v>30</v>
      </c>
      <c r="S919" s="11" t="s">
        <v>8331</v>
      </c>
      <c r="T919" t="s">
        <v>8334</v>
      </c>
    </row>
    <row r="920" spans="1:20" ht="57.6" x14ac:dyDescent="0.3">
      <c r="A920" s="1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 s="15">
        <f t="shared" si="59"/>
        <v>41974.957881944443</v>
      </c>
      <c r="K920">
        <v>1414879161</v>
      </c>
      <c r="L920" s="15">
        <f t="shared" si="56"/>
        <v>41944.916215277779</v>
      </c>
      <c r="M920" t="b">
        <v>0</v>
      </c>
      <c r="N920">
        <v>10</v>
      </c>
      <c r="O920" t="b">
        <v>0</v>
      </c>
      <c r="P920" t="s">
        <v>8276</v>
      </c>
      <c r="Q920">
        <f t="shared" si="57"/>
        <v>5</v>
      </c>
      <c r="R920">
        <f t="shared" si="58"/>
        <v>19.600000000000001</v>
      </c>
      <c r="S920" s="11" t="s">
        <v>8331</v>
      </c>
      <c r="T920" t="s">
        <v>8334</v>
      </c>
    </row>
    <row r="921" spans="1:20" x14ac:dyDescent="0.3">
      <c r="A921" s="10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 s="15">
        <f t="shared" si="59"/>
        <v>41262.641724537039</v>
      </c>
      <c r="K921">
        <v>1352906645</v>
      </c>
      <c r="L921" s="15">
        <f t="shared" si="56"/>
        <v>41227.641724537039</v>
      </c>
      <c r="M921" t="b">
        <v>0</v>
      </c>
      <c r="N921">
        <v>1</v>
      </c>
      <c r="O921" t="b">
        <v>0</v>
      </c>
      <c r="P921" t="s">
        <v>8276</v>
      </c>
      <c r="Q921">
        <f t="shared" si="57"/>
        <v>1</v>
      </c>
      <c r="R921">
        <f t="shared" si="58"/>
        <v>100</v>
      </c>
      <c r="S921" s="11" t="s">
        <v>8331</v>
      </c>
      <c r="T921" t="s">
        <v>8334</v>
      </c>
    </row>
    <row r="922" spans="1:20" ht="43.2" x14ac:dyDescent="0.3">
      <c r="A922" s="10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 s="15">
        <f t="shared" si="59"/>
        <v>41592.713217592594</v>
      </c>
      <c r="K922">
        <v>1381853222</v>
      </c>
      <c r="L922" s="15">
        <f t="shared" si="56"/>
        <v>41562.67155092593</v>
      </c>
      <c r="M922" t="b">
        <v>0</v>
      </c>
      <c r="N922">
        <v>0</v>
      </c>
      <c r="O922" t="b">
        <v>0</v>
      </c>
      <c r="P922" t="s">
        <v>8276</v>
      </c>
      <c r="Q922">
        <f t="shared" si="57"/>
        <v>0</v>
      </c>
      <c r="R922">
        <f t="shared" si="58"/>
        <v>0</v>
      </c>
      <c r="S922" s="11" t="s">
        <v>8331</v>
      </c>
      <c r="T922" t="s">
        <v>8334</v>
      </c>
    </row>
    <row r="923" spans="1:20" ht="43.2" x14ac:dyDescent="0.3">
      <c r="A923" s="10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 s="15">
        <f t="shared" si="59"/>
        <v>40889.212685185186</v>
      </c>
      <c r="K923">
        <v>1320033976</v>
      </c>
      <c r="L923" s="15">
        <f t="shared" si="56"/>
        <v>40847.171018518515</v>
      </c>
      <c r="M923" t="b">
        <v>0</v>
      </c>
      <c r="N923">
        <v>20</v>
      </c>
      <c r="O923" t="b">
        <v>0</v>
      </c>
      <c r="P923" t="s">
        <v>8276</v>
      </c>
      <c r="Q923">
        <f t="shared" si="57"/>
        <v>31</v>
      </c>
      <c r="R923">
        <f t="shared" si="58"/>
        <v>231.75</v>
      </c>
      <c r="S923" s="11" t="s">
        <v>8331</v>
      </c>
      <c r="T923" t="s">
        <v>8334</v>
      </c>
    </row>
    <row r="924" spans="1:20" ht="43.2" x14ac:dyDescent="0.3">
      <c r="A924" s="10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 s="15">
        <f t="shared" si="59"/>
        <v>41913.530011574076</v>
      </c>
      <c r="K924">
        <v>1409143393</v>
      </c>
      <c r="L924" s="15">
        <f t="shared" si="56"/>
        <v>41878.530011574076</v>
      </c>
      <c r="M924" t="b">
        <v>0</v>
      </c>
      <c r="N924">
        <v>30</v>
      </c>
      <c r="O924" t="b">
        <v>0</v>
      </c>
      <c r="P924" t="s">
        <v>8276</v>
      </c>
      <c r="Q924">
        <f t="shared" si="57"/>
        <v>21</v>
      </c>
      <c r="R924">
        <f t="shared" si="58"/>
        <v>189.33</v>
      </c>
      <c r="S924" s="11" t="s">
        <v>8331</v>
      </c>
      <c r="T924" t="s">
        <v>8334</v>
      </c>
    </row>
    <row r="925" spans="1:20" ht="43.2" x14ac:dyDescent="0.3">
      <c r="A925" s="10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 s="15">
        <f t="shared" si="59"/>
        <v>41965.001423611116</v>
      </c>
      <c r="K925">
        <v>1414018923</v>
      </c>
      <c r="L925" s="15">
        <f t="shared" si="56"/>
        <v>41934.959756944445</v>
      </c>
      <c r="M925" t="b">
        <v>0</v>
      </c>
      <c r="N925">
        <v>6</v>
      </c>
      <c r="O925" t="b">
        <v>0</v>
      </c>
      <c r="P925" t="s">
        <v>8276</v>
      </c>
      <c r="Q925">
        <f t="shared" si="57"/>
        <v>2</v>
      </c>
      <c r="R925">
        <f t="shared" si="58"/>
        <v>55</v>
      </c>
      <c r="S925" s="11" t="s">
        <v>8331</v>
      </c>
      <c r="T925" t="s">
        <v>8334</v>
      </c>
    </row>
    <row r="926" spans="1:20" ht="43.2" x14ac:dyDescent="0.3">
      <c r="A926" s="10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 s="15">
        <f t="shared" si="59"/>
        <v>41318.942928240744</v>
      </c>
      <c r="K926">
        <v>1358203069</v>
      </c>
      <c r="L926" s="15">
        <f t="shared" ref="L926:L989" si="60">(((K926/60)/60)/24)+DATE(1970,1,1)</f>
        <v>41288.942928240744</v>
      </c>
      <c r="M926" t="b">
        <v>0</v>
      </c>
      <c r="N926">
        <v>15</v>
      </c>
      <c r="O926" t="b">
        <v>0</v>
      </c>
      <c r="P926" t="s">
        <v>8276</v>
      </c>
      <c r="Q926">
        <f t="shared" si="57"/>
        <v>11</v>
      </c>
      <c r="R926">
        <f t="shared" si="58"/>
        <v>21.8</v>
      </c>
      <c r="S926" s="11" t="s">
        <v>8331</v>
      </c>
      <c r="T926" t="s">
        <v>8334</v>
      </c>
    </row>
    <row r="927" spans="1:20" ht="43.2" x14ac:dyDescent="0.3">
      <c r="A927" s="10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 s="15">
        <f t="shared" si="59"/>
        <v>41605.922581018516</v>
      </c>
      <c r="K927">
        <v>1382994511</v>
      </c>
      <c r="L927" s="15">
        <f t="shared" si="60"/>
        <v>41575.880914351852</v>
      </c>
      <c r="M927" t="b">
        <v>0</v>
      </c>
      <c r="N927">
        <v>5</v>
      </c>
      <c r="O927" t="b">
        <v>0</v>
      </c>
      <c r="P927" t="s">
        <v>8276</v>
      </c>
      <c r="Q927">
        <f t="shared" si="57"/>
        <v>3</v>
      </c>
      <c r="R927">
        <f t="shared" si="58"/>
        <v>32</v>
      </c>
      <c r="S927" s="11" t="s">
        <v>8331</v>
      </c>
      <c r="T927" t="s">
        <v>8334</v>
      </c>
    </row>
    <row r="928" spans="1:20" ht="57.6" x14ac:dyDescent="0.3">
      <c r="A928" s="10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 s="15">
        <f t="shared" si="59"/>
        <v>40367.944444444445</v>
      </c>
      <c r="K928">
        <v>1276043330</v>
      </c>
      <c r="L928" s="15">
        <f t="shared" si="60"/>
        <v>40338.02002314815</v>
      </c>
      <c r="M928" t="b">
        <v>0</v>
      </c>
      <c r="N928">
        <v>0</v>
      </c>
      <c r="O928" t="b">
        <v>0</v>
      </c>
      <c r="P928" t="s">
        <v>8276</v>
      </c>
      <c r="Q928">
        <f t="shared" si="57"/>
        <v>0</v>
      </c>
      <c r="R928">
        <f t="shared" si="58"/>
        <v>0</v>
      </c>
      <c r="S928" s="11" t="s">
        <v>8331</v>
      </c>
      <c r="T928" t="s">
        <v>8334</v>
      </c>
    </row>
    <row r="929" spans="1:20" ht="28.8" x14ac:dyDescent="0.3">
      <c r="A929" s="10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 s="15">
        <f t="shared" si="59"/>
        <v>41043.822858796295</v>
      </c>
      <c r="K929">
        <v>1334432695</v>
      </c>
      <c r="L929" s="15">
        <f t="shared" si="60"/>
        <v>41013.822858796295</v>
      </c>
      <c r="M929" t="b">
        <v>0</v>
      </c>
      <c r="N929">
        <v>0</v>
      </c>
      <c r="O929" t="b">
        <v>0</v>
      </c>
      <c r="P929" t="s">
        <v>8276</v>
      </c>
      <c r="Q929">
        <f t="shared" si="57"/>
        <v>0</v>
      </c>
      <c r="R929">
        <f t="shared" si="58"/>
        <v>0</v>
      </c>
      <c r="S929" s="11" t="s">
        <v>8331</v>
      </c>
      <c r="T929" t="s">
        <v>8334</v>
      </c>
    </row>
    <row r="930" spans="1:20" ht="43.2" x14ac:dyDescent="0.3">
      <c r="A930" s="1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 s="15">
        <f t="shared" si="59"/>
        <v>41231</v>
      </c>
      <c r="K930">
        <v>1348864913</v>
      </c>
      <c r="L930" s="15">
        <f t="shared" si="60"/>
        <v>41180.86241898148</v>
      </c>
      <c r="M930" t="b">
        <v>0</v>
      </c>
      <c r="N930">
        <v>28</v>
      </c>
      <c r="O930" t="b">
        <v>0</v>
      </c>
      <c r="P930" t="s">
        <v>8276</v>
      </c>
      <c r="Q930">
        <f t="shared" si="57"/>
        <v>11</v>
      </c>
      <c r="R930">
        <f t="shared" si="58"/>
        <v>56.25</v>
      </c>
      <c r="S930" s="11" t="s">
        <v>8331</v>
      </c>
      <c r="T930" t="s">
        <v>8334</v>
      </c>
    </row>
    <row r="931" spans="1:20" ht="43.2" x14ac:dyDescent="0.3">
      <c r="A931" s="10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 s="15">
        <f t="shared" si="59"/>
        <v>41008.196400462963</v>
      </c>
      <c r="K931">
        <v>1331358169</v>
      </c>
      <c r="L931" s="15">
        <f t="shared" si="60"/>
        <v>40978.238067129627</v>
      </c>
      <c r="M931" t="b">
        <v>0</v>
      </c>
      <c r="N931">
        <v>0</v>
      </c>
      <c r="O931" t="b">
        <v>0</v>
      </c>
      <c r="P931" t="s">
        <v>8276</v>
      </c>
      <c r="Q931">
        <f t="shared" si="57"/>
        <v>0</v>
      </c>
      <c r="R931">
        <f t="shared" si="58"/>
        <v>0</v>
      </c>
      <c r="S931" s="11" t="s">
        <v>8331</v>
      </c>
      <c r="T931" t="s">
        <v>8334</v>
      </c>
    </row>
    <row r="932" spans="1:20" ht="57.6" x14ac:dyDescent="0.3">
      <c r="A932" s="10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 s="15">
        <f t="shared" si="59"/>
        <v>40354.897222222222</v>
      </c>
      <c r="K932">
        <v>1273874306</v>
      </c>
      <c r="L932" s="15">
        <f t="shared" si="60"/>
        <v>40312.915578703702</v>
      </c>
      <c r="M932" t="b">
        <v>0</v>
      </c>
      <c r="N932">
        <v>5</v>
      </c>
      <c r="O932" t="b">
        <v>0</v>
      </c>
      <c r="P932" t="s">
        <v>8276</v>
      </c>
      <c r="Q932">
        <f t="shared" si="57"/>
        <v>38</v>
      </c>
      <c r="R932">
        <f t="shared" si="58"/>
        <v>69</v>
      </c>
      <c r="S932" s="11" t="s">
        <v>8331</v>
      </c>
      <c r="T932" t="s">
        <v>8334</v>
      </c>
    </row>
    <row r="933" spans="1:20" ht="43.2" x14ac:dyDescent="0.3">
      <c r="A933" s="10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 s="15">
        <f t="shared" si="59"/>
        <v>41714.916666666664</v>
      </c>
      <c r="K933">
        <v>1392021502</v>
      </c>
      <c r="L933" s="15">
        <f t="shared" si="60"/>
        <v>41680.359976851854</v>
      </c>
      <c r="M933" t="b">
        <v>0</v>
      </c>
      <c r="N933">
        <v>7</v>
      </c>
      <c r="O933" t="b">
        <v>0</v>
      </c>
      <c r="P933" t="s">
        <v>8276</v>
      </c>
      <c r="Q933">
        <f t="shared" si="57"/>
        <v>7</v>
      </c>
      <c r="R933">
        <f t="shared" si="58"/>
        <v>18.71</v>
      </c>
      <c r="S933" s="11" t="s">
        <v>8331</v>
      </c>
      <c r="T933" t="s">
        <v>8334</v>
      </c>
    </row>
    <row r="934" spans="1:20" ht="28.8" x14ac:dyDescent="0.3">
      <c r="A934" s="10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 s="15">
        <f t="shared" si="59"/>
        <v>41355.927604166667</v>
      </c>
      <c r="K934">
        <v>1360106145</v>
      </c>
      <c r="L934" s="15">
        <f t="shared" si="60"/>
        <v>41310.969270833331</v>
      </c>
      <c r="M934" t="b">
        <v>0</v>
      </c>
      <c r="N934">
        <v>30</v>
      </c>
      <c r="O934" t="b">
        <v>0</v>
      </c>
      <c r="P934" t="s">
        <v>8276</v>
      </c>
      <c r="Q934">
        <f t="shared" si="57"/>
        <v>15</v>
      </c>
      <c r="R934">
        <f t="shared" si="58"/>
        <v>46.03</v>
      </c>
      <c r="S934" s="11" t="s">
        <v>8331</v>
      </c>
      <c r="T934" t="s">
        <v>8334</v>
      </c>
    </row>
    <row r="935" spans="1:20" ht="43.2" x14ac:dyDescent="0.3">
      <c r="A935" s="10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 s="15">
        <f t="shared" si="59"/>
        <v>41771.169085648151</v>
      </c>
      <c r="K935">
        <v>1394683409</v>
      </c>
      <c r="L935" s="15">
        <f t="shared" si="60"/>
        <v>41711.169085648151</v>
      </c>
      <c r="M935" t="b">
        <v>0</v>
      </c>
      <c r="N935">
        <v>2</v>
      </c>
      <c r="O935" t="b">
        <v>0</v>
      </c>
      <c r="P935" t="s">
        <v>8276</v>
      </c>
      <c r="Q935">
        <f t="shared" si="57"/>
        <v>6</v>
      </c>
      <c r="R935">
        <f t="shared" si="58"/>
        <v>60</v>
      </c>
      <c r="S935" s="11" t="s">
        <v>8331</v>
      </c>
      <c r="T935" t="s">
        <v>8334</v>
      </c>
    </row>
    <row r="936" spans="1:20" ht="43.2" x14ac:dyDescent="0.3">
      <c r="A936" s="10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 s="15">
        <f t="shared" si="59"/>
        <v>41763.25</v>
      </c>
      <c r="K936">
        <v>1396633284</v>
      </c>
      <c r="L936" s="15">
        <f t="shared" si="60"/>
        <v>41733.737083333333</v>
      </c>
      <c r="M936" t="b">
        <v>0</v>
      </c>
      <c r="N936">
        <v>30</v>
      </c>
      <c r="O936" t="b">
        <v>0</v>
      </c>
      <c r="P936" t="s">
        <v>8276</v>
      </c>
      <c r="Q936">
        <f t="shared" si="57"/>
        <v>30</v>
      </c>
      <c r="R936">
        <f t="shared" si="58"/>
        <v>50.67</v>
      </c>
      <c r="S936" s="11" t="s">
        <v>8331</v>
      </c>
      <c r="T936" t="s">
        <v>8334</v>
      </c>
    </row>
    <row r="937" spans="1:20" ht="43.2" x14ac:dyDescent="0.3">
      <c r="A937" s="10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 s="15">
        <f t="shared" si="59"/>
        <v>42398.333668981482</v>
      </c>
      <c r="K937">
        <v>1451462429</v>
      </c>
      <c r="L937" s="15">
        <f t="shared" si="60"/>
        <v>42368.333668981482</v>
      </c>
      <c r="M937" t="b">
        <v>0</v>
      </c>
      <c r="N937">
        <v>2</v>
      </c>
      <c r="O937" t="b">
        <v>0</v>
      </c>
      <c r="P937" t="s">
        <v>8276</v>
      </c>
      <c r="Q937">
        <f t="shared" si="57"/>
        <v>1</v>
      </c>
      <c r="R937">
        <f t="shared" si="58"/>
        <v>25</v>
      </c>
      <c r="S937" s="11" t="s">
        <v>8331</v>
      </c>
      <c r="T937" t="s">
        <v>8334</v>
      </c>
    </row>
    <row r="938" spans="1:20" ht="43.2" x14ac:dyDescent="0.3">
      <c r="A938" s="10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 s="15">
        <f t="shared" si="59"/>
        <v>40926.833333333336</v>
      </c>
      <c r="K938">
        <v>1323131689</v>
      </c>
      <c r="L938" s="15">
        <f t="shared" si="60"/>
        <v>40883.024178240739</v>
      </c>
      <c r="M938" t="b">
        <v>0</v>
      </c>
      <c r="N938">
        <v>0</v>
      </c>
      <c r="O938" t="b">
        <v>0</v>
      </c>
      <c r="P938" t="s">
        <v>8276</v>
      </c>
      <c r="Q938">
        <f t="shared" si="57"/>
        <v>0</v>
      </c>
      <c r="R938">
        <f t="shared" si="58"/>
        <v>0</v>
      </c>
      <c r="S938" s="11" t="s">
        <v>8331</v>
      </c>
      <c r="T938" t="s">
        <v>8334</v>
      </c>
    </row>
    <row r="939" spans="1:20" ht="43.2" x14ac:dyDescent="0.3">
      <c r="A939" s="10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 s="15">
        <f t="shared" si="59"/>
        <v>41581.839780092596</v>
      </c>
      <c r="K939">
        <v>1380913757</v>
      </c>
      <c r="L939" s="15">
        <f t="shared" si="60"/>
        <v>41551.798113425924</v>
      </c>
      <c r="M939" t="b">
        <v>0</v>
      </c>
      <c r="N939">
        <v>2</v>
      </c>
      <c r="O939" t="b">
        <v>0</v>
      </c>
      <c r="P939" t="s">
        <v>8276</v>
      </c>
      <c r="Q939">
        <f t="shared" si="57"/>
        <v>1</v>
      </c>
      <c r="R939">
        <f t="shared" si="58"/>
        <v>20</v>
      </c>
      <c r="S939" s="11" t="s">
        <v>8331</v>
      </c>
      <c r="T939" t="s">
        <v>8334</v>
      </c>
    </row>
    <row r="940" spans="1:20" ht="43.2" x14ac:dyDescent="0.3">
      <c r="A940" s="1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 s="15">
        <f t="shared" si="59"/>
        <v>41154.479722222226</v>
      </c>
      <c r="K940">
        <v>1343993448</v>
      </c>
      <c r="L940" s="15">
        <f t="shared" si="60"/>
        <v>41124.479722222226</v>
      </c>
      <c r="M940" t="b">
        <v>0</v>
      </c>
      <c r="N940">
        <v>1</v>
      </c>
      <c r="O940" t="b">
        <v>0</v>
      </c>
      <c r="P940" t="s">
        <v>8276</v>
      </c>
      <c r="Q940">
        <f t="shared" si="57"/>
        <v>0</v>
      </c>
      <c r="R940">
        <f t="shared" si="58"/>
        <v>25</v>
      </c>
      <c r="S940" s="11" t="s">
        <v>8331</v>
      </c>
      <c r="T940" t="s">
        <v>8334</v>
      </c>
    </row>
    <row r="941" spans="1:20" ht="43.2" x14ac:dyDescent="0.3">
      <c r="A941" s="10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 s="15">
        <f t="shared" si="59"/>
        <v>41455.831944444442</v>
      </c>
      <c r="K941">
        <v>1369246738</v>
      </c>
      <c r="L941" s="15">
        <f t="shared" si="60"/>
        <v>41416.763171296298</v>
      </c>
      <c r="M941" t="b">
        <v>0</v>
      </c>
      <c r="N941">
        <v>2</v>
      </c>
      <c r="O941" t="b">
        <v>0</v>
      </c>
      <c r="P941" t="s">
        <v>8276</v>
      </c>
      <c r="Q941">
        <f t="shared" si="57"/>
        <v>1</v>
      </c>
      <c r="R941">
        <f t="shared" si="58"/>
        <v>20</v>
      </c>
      <c r="S941" s="11" t="s">
        <v>8331</v>
      </c>
      <c r="T941" t="s">
        <v>8334</v>
      </c>
    </row>
    <row r="942" spans="1:20" ht="43.2" x14ac:dyDescent="0.3">
      <c r="A942" s="10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 s="15">
        <f t="shared" si="59"/>
        <v>42227.008402777778</v>
      </c>
      <c r="K942">
        <v>1435363926</v>
      </c>
      <c r="L942" s="15">
        <f t="shared" si="60"/>
        <v>42182.008402777778</v>
      </c>
      <c r="M942" t="b">
        <v>0</v>
      </c>
      <c r="N942">
        <v>14</v>
      </c>
      <c r="O942" t="b">
        <v>0</v>
      </c>
      <c r="P942" t="s">
        <v>8271</v>
      </c>
      <c r="Q942">
        <f t="shared" si="57"/>
        <v>17</v>
      </c>
      <c r="R942">
        <f t="shared" si="58"/>
        <v>110.29</v>
      </c>
      <c r="S942" s="11" t="s">
        <v>8325</v>
      </c>
      <c r="T942" t="s">
        <v>8327</v>
      </c>
    </row>
    <row r="943" spans="1:20" ht="57.6" x14ac:dyDescent="0.3">
      <c r="A943" s="10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 s="15">
        <f t="shared" si="59"/>
        <v>42776.096585648149</v>
      </c>
      <c r="K943">
        <v>1484101145</v>
      </c>
      <c r="L943" s="15">
        <f t="shared" si="60"/>
        <v>42746.096585648149</v>
      </c>
      <c r="M943" t="b">
        <v>0</v>
      </c>
      <c r="N943">
        <v>31</v>
      </c>
      <c r="O943" t="b">
        <v>0</v>
      </c>
      <c r="P943" t="s">
        <v>8271</v>
      </c>
      <c r="Q943">
        <f t="shared" si="57"/>
        <v>2</v>
      </c>
      <c r="R943">
        <f t="shared" si="58"/>
        <v>37.450000000000003</v>
      </c>
      <c r="S943" s="11" t="s">
        <v>8325</v>
      </c>
      <c r="T943" t="s">
        <v>8327</v>
      </c>
    </row>
    <row r="944" spans="1:20" ht="57.6" x14ac:dyDescent="0.3">
      <c r="A944" s="10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 s="15">
        <f t="shared" si="59"/>
        <v>42418.843287037031</v>
      </c>
      <c r="K944">
        <v>1452716060</v>
      </c>
      <c r="L944" s="15">
        <f t="shared" si="60"/>
        <v>42382.843287037031</v>
      </c>
      <c r="M944" t="b">
        <v>0</v>
      </c>
      <c r="N944">
        <v>16</v>
      </c>
      <c r="O944" t="b">
        <v>0</v>
      </c>
      <c r="P944" t="s">
        <v>8271</v>
      </c>
      <c r="Q944">
        <f t="shared" si="57"/>
        <v>9</v>
      </c>
      <c r="R944">
        <f t="shared" si="58"/>
        <v>41.75</v>
      </c>
      <c r="S944" s="11" t="s">
        <v>8325</v>
      </c>
      <c r="T944" t="s">
        <v>8327</v>
      </c>
    </row>
    <row r="945" spans="1:20" ht="28.8" x14ac:dyDescent="0.3">
      <c r="A945" s="10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 s="15">
        <f t="shared" si="59"/>
        <v>42703.709548611107</v>
      </c>
      <c r="K945">
        <v>1477843305</v>
      </c>
      <c r="L945" s="15">
        <f t="shared" si="60"/>
        <v>42673.66788194445</v>
      </c>
      <c r="M945" t="b">
        <v>0</v>
      </c>
      <c r="N945">
        <v>12</v>
      </c>
      <c r="O945" t="b">
        <v>0</v>
      </c>
      <c r="P945" t="s">
        <v>8271</v>
      </c>
      <c r="Q945">
        <f t="shared" si="57"/>
        <v>10</v>
      </c>
      <c r="R945">
        <f t="shared" si="58"/>
        <v>24.08</v>
      </c>
      <c r="S945" s="11" t="s">
        <v>8325</v>
      </c>
      <c r="T945" t="s">
        <v>8327</v>
      </c>
    </row>
    <row r="946" spans="1:20" ht="43.2" x14ac:dyDescent="0.3">
      <c r="A946" s="10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 s="15">
        <f t="shared" si="59"/>
        <v>42478.583333333328</v>
      </c>
      <c r="K946">
        <v>1458050450</v>
      </c>
      <c r="L946" s="15">
        <f t="shared" si="60"/>
        <v>42444.583912037036</v>
      </c>
      <c r="M946" t="b">
        <v>0</v>
      </c>
      <c r="N946">
        <v>96</v>
      </c>
      <c r="O946" t="b">
        <v>0</v>
      </c>
      <c r="P946" t="s">
        <v>8271</v>
      </c>
      <c r="Q946">
        <f t="shared" si="57"/>
        <v>13</v>
      </c>
      <c r="R946">
        <f t="shared" si="58"/>
        <v>69.41</v>
      </c>
      <c r="S946" s="11" t="s">
        <v>8325</v>
      </c>
      <c r="T946" t="s">
        <v>8327</v>
      </c>
    </row>
    <row r="947" spans="1:20" ht="43.2" x14ac:dyDescent="0.3">
      <c r="A947" s="10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 s="15">
        <f t="shared" si="59"/>
        <v>42784.999305555553</v>
      </c>
      <c r="K947">
        <v>1482958626</v>
      </c>
      <c r="L947" s="15">
        <f t="shared" si="60"/>
        <v>42732.872986111113</v>
      </c>
      <c r="M947" t="b">
        <v>0</v>
      </c>
      <c r="N947">
        <v>16</v>
      </c>
      <c r="O947" t="b">
        <v>0</v>
      </c>
      <c r="P947" t="s">
        <v>8271</v>
      </c>
      <c r="Q947">
        <f t="shared" si="57"/>
        <v>2</v>
      </c>
      <c r="R947">
        <f t="shared" si="58"/>
        <v>155.25</v>
      </c>
      <c r="S947" s="11" t="s">
        <v>8325</v>
      </c>
      <c r="T947" t="s">
        <v>8327</v>
      </c>
    </row>
    <row r="948" spans="1:20" ht="43.2" x14ac:dyDescent="0.3">
      <c r="A948" s="10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 s="15">
        <f t="shared" si="59"/>
        <v>42622.750555555554</v>
      </c>
      <c r="K948">
        <v>1470852048</v>
      </c>
      <c r="L948" s="15">
        <f t="shared" si="60"/>
        <v>42592.750555555554</v>
      </c>
      <c r="M948" t="b">
        <v>0</v>
      </c>
      <c r="N948">
        <v>5</v>
      </c>
      <c r="O948" t="b">
        <v>0</v>
      </c>
      <c r="P948" t="s">
        <v>8271</v>
      </c>
      <c r="Q948">
        <f t="shared" si="57"/>
        <v>2</v>
      </c>
      <c r="R948">
        <f t="shared" si="58"/>
        <v>57.2</v>
      </c>
      <c r="S948" s="11" t="s">
        <v>8325</v>
      </c>
      <c r="T948" t="s">
        <v>8327</v>
      </c>
    </row>
    <row r="949" spans="1:20" ht="43.2" x14ac:dyDescent="0.3">
      <c r="A949" s="10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 s="15">
        <f t="shared" si="59"/>
        <v>42551.781319444446</v>
      </c>
      <c r="K949">
        <v>1462128306</v>
      </c>
      <c r="L949" s="15">
        <f t="shared" si="60"/>
        <v>42491.781319444446</v>
      </c>
      <c r="M949" t="b">
        <v>0</v>
      </c>
      <c r="N949">
        <v>0</v>
      </c>
      <c r="O949" t="b">
        <v>0</v>
      </c>
      <c r="P949" t="s">
        <v>8271</v>
      </c>
      <c r="Q949">
        <f t="shared" si="57"/>
        <v>0</v>
      </c>
      <c r="R949">
        <f t="shared" si="58"/>
        <v>0</v>
      </c>
      <c r="S949" s="11" t="s">
        <v>8325</v>
      </c>
      <c r="T949" t="s">
        <v>8327</v>
      </c>
    </row>
    <row r="950" spans="1:20" ht="57.6" x14ac:dyDescent="0.3">
      <c r="A950" s="1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 s="15">
        <f t="shared" si="59"/>
        <v>42441.828287037039</v>
      </c>
      <c r="K950">
        <v>1455220364</v>
      </c>
      <c r="L950" s="15">
        <f t="shared" si="60"/>
        <v>42411.828287037039</v>
      </c>
      <c r="M950" t="b">
        <v>0</v>
      </c>
      <c r="N950">
        <v>8</v>
      </c>
      <c r="O950" t="b">
        <v>0</v>
      </c>
      <c r="P950" t="s">
        <v>8271</v>
      </c>
      <c r="Q950">
        <f t="shared" si="57"/>
        <v>12</v>
      </c>
      <c r="R950">
        <f t="shared" si="58"/>
        <v>60</v>
      </c>
      <c r="S950" s="11" t="s">
        <v>8325</v>
      </c>
      <c r="T950" t="s">
        <v>8327</v>
      </c>
    </row>
    <row r="951" spans="1:20" ht="43.2" x14ac:dyDescent="0.3">
      <c r="A951" s="10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 s="15">
        <f t="shared" si="59"/>
        <v>42421.043703703705</v>
      </c>
      <c r="K951">
        <v>1450832576</v>
      </c>
      <c r="L951" s="15">
        <f t="shared" si="60"/>
        <v>42361.043703703705</v>
      </c>
      <c r="M951" t="b">
        <v>0</v>
      </c>
      <c r="N951">
        <v>7</v>
      </c>
      <c r="O951" t="b">
        <v>0</v>
      </c>
      <c r="P951" t="s">
        <v>8271</v>
      </c>
      <c r="Q951">
        <f t="shared" si="57"/>
        <v>1</v>
      </c>
      <c r="R951">
        <f t="shared" si="58"/>
        <v>39</v>
      </c>
      <c r="S951" s="11" t="s">
        <v>8325</v>
      </c>
      <c r="T951" t="s">
        <v>8327</v>
      </c>
    </row>
    <row r="952" spans="1:20" ht="43.2" x14ac:dyDescent="0.3">
      <c r="A952" s="10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 s="15">
        <f t="shared" si="59"/>
        <v>42386.750706018516</v>
      </c>
      <c r="K952">
        <v>1450461661</v>
      </c>
      <c r="L952" s="15">
        <f t="shared" si="60"/>
        <v>42356.750706018516</v>
      </c>
      <c r="M952" t="b">
        <v>0</v>
      </c>
      <c r="N952">
        <v>24</v>
      </c>
      <c r="O952" t="b">
        <v>0</v>
      </c>
      <c r="P952" t="s">
        <v>8271</v>
      </c>
      <c r="Q952">
        <f t="shared" si="57"/>
        <v>28</v>
      </c>
      <c r="R952">
        <f t="shared" si="58"/>
        <v>58.42</v>
      </c>
      <c r="S952" s="11" t="s">
        <v>8325</v>
      </c>
      <c r="T952" t="s">
        <v>8327</v>
      </c>
    </row>
    <row r="953" spans="1:20" x14ac:dyDescent="0.3">
      <c r="A953" s="10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 s="15">
        <f t="shared" si="59"/>
        <v>42525.653611111105</v>
      </c>
      <c r="K953">
        <v>1461166872</v>
      </c>
      <c r="L953" s="15">
        <f t="shared" si="60"/>
        <v>42480.653611111105</v>
      </c>
      <c r="M953" t="b">
        <v>0</v>
      </c>
      <c r="N953">
        <v>121</v>
      </c>
      <c r="O953" t="b">
        <v>0</v>
      </c>
      <c r="P953" t="s">
        <v>8271</v>
      </c>
      <c r="Q953">
        <f t="shared" si="57"/>
        <v>38</v>
      </c>
      <c r="R953">
        <f t="shared" si="58"/>
        <v>158.63999999999999</v>
      </c>
      <c r="S953" s="11" t="s">
        <v>8325</v>
      </c>
      <c r="T953" t="s">
        <v>8327</v>
      </c>
    </row>
    <row r="954" spans="1:20" ht="28.8" x14ac:dyDescent="0.3">
      <c r="A954" s="10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 s="15">
        <f t="shared" si="59"/>
        <v>42692.655231481483</v>
      </c>
      <c r="K954">
        <v>1476888212</v>
      </c>
      <c r="L954" s="15">
        <f t="shared" si="60"/>
        <v>42662.613564814819</v>
      </c>
      <c r="M954" t="b">
        <v>0</v>
      </c>
      <c r="N954">
        <v>196</v>
      </c>
      <c r="O954" t="b">
        <v>0</v>
      </c>
      <c r="P954" t="s">
        <v>8271</v>
      </c>
      <c r="Q954">
        <f t="shared" si="57"/>
        <v>40</v>
      </c>
      <c r="R954">
        <f t="shared" si="58"/>
        <v>99.86</v>
      </c>
      <c r="S954" s="11" t="s">
        <v>8325</v>
      </c>
      <c r="T954" t="s">
        <v>8327</v>
      </c>
    </row>
    <row r="955" spans="1:20" ht="43.2" x14ac:dyDescent="0.3">
      <c r="A955" s="10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 s="15">
        <f t="shared" si="59"/>
        <v>42029.164340277777</v>
      </c>
      <c r="K955">
        <v>1419566199</v>
      </c>
      <c r="L955" s="15">
        <f t="shared" si="60"/>
        <v>41999.164340277777</v>
      </c>
      <c r="M955" t="b">
        <v>0</v>
      </c>
      <c r="N955">
        <v>5</v>
      </c>
      <c r="O955" t="b">
        <v>0</v>
      </c>
      <c r="P955" t="s">
        <v>8271</v>
      </c>
      <c r="Q955">
        <f t="shared" si="57"/>
        <v>1</v>
      </c>
      <c r="R955">
        <f t="shared" si="58"/>
        <v>25.2</v>
      </c>
      <c r="S955" s="11" t="s">
        <v>8325</v>
      </c>
      <c r="T955" t="s">
        <v>8327</v>
      </c>
    </row>
    <row r="956" spans="1:20" ht="43.2" x14ac:dyDescent="0.3">
      <c r="A956" s="10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 s="15">
        <f t="shared" si="59"/>
        <v>42236.833784722221</v>
      </c>
      <c r="K956">
        <v>1436472039</v>
      </c>
      <c r="L956" s="15">
        <f t="shared" si="60"/>
        <v>42194.833784722221</v>
      </c>
      <c r="M956" t="b">
        <v>0</v>
      </c>
      <c r="N956">
        <v>73</v>
      </c>
      <c r="O956" t="b">
        <v>0</v>
      </c>
      <c r="P956" t="s">
        <v>8271</v>
      </c>
      <c r="Q956">
        <f t="shared" si="57"/>
        <v>43</v>
      </c>
      <c r="R956">
        <f t="shared" si="58"/>
        <v>89.19</v>
      </c>
      <c r="S956" s="11" t="s">
        <v>8325</v>
      </c>
      <c r="T956" t="s">
        <v>8327</v>
      </c>
    </row>
    <row r="957" spans="1:20" ht="43.2" x14ac:dyDescent="0.3">
      <c r="A957" s="10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 s="15">
        <f t="shared" si="59"/>
        <v>42626.295138888891</v>
      </c>
      <c r="K957">
        <v>1470294300</v>
      </c>
      <c r="L957" s="15">
        <f t="shared" si="60"/>
        <v>42586.295138888891</v>
      </c>
      <c r="M957" t="b">
        <v>0</v>
      </c>
      <c r="N957">
        <v>93</v>
      </c>
      <c r="O957" t="b">
        <v>0</v>
      </c>
      <c r="P957" t="s">
        <v>8271</v>
      </c>
      <c r="Q957">
        <f t="shared" si="57"/>
        <v>6</v>
      </c>
      <c r="R957">
        <f t="shared" si="58"/>
        <v>182.62</v>
      </c>
      <c r="S957" s="11" t="s">
        <v>8325</v>
      </c>
      <c r="T957" t="s">
        <v>8327</v>
      </c>
    </row>
    <row r="958" spans="1:20" ht="57.6" x14ac:dyDescent="0.3">
      <c r="A958" s="10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 s="15">
        <f t="shared" si="59"/>
        <v>42120.872210648144</v>
      </c>
      <c r="K958">
        <v>1424901359</v>
      </c>
      <c r="L958" s="15">
        <f t="shared" si="60"/>
        <v>42060.913877314815</v>
      </c>
      <c r="M958" t="b">
        <v>0</v>
      </c>
      <c r="N958">
        <v>17</v>
      </c>
      <c r="O958" t="b">
        <v>0</v>
      </c>
      <c r="P958" t="s">
        <v>8271</v>
      </c>
      <c r="Q958">
        <f t="shared" si="57"/>
        <v>2</v>
      </c>
      <c r="R958">
        <f t="shared" si="58"/>
        <v>50.65</v>
      </c>
      <c r="S958" s="11" t="s">
        <v>8325</v>
      </c>
      <c r="T958" t="s">
        <v>8327</v>
      </c>
    </row>
    <row r="959" spans="1:20" ht="28.8" x14ac:dyDescent="0.3">
      <c r="A959" s="10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 s="15">
        <f t="shared" si="59"/>
        <v>42691.594131944439</v>
      </c>
      <c r="K959">
        <v>1476710133</v>
      </c>
      <c r="L959" s="15">
        <f t="shared" si="60"/>
        <v>42660.552465277782</v>
      </c>
      <c r="M959" t="b">
        <v>0</v>
      </c>
      <c r="N959">
        <v>7</v>
      </c>
      <c r="O959" t="b">
        <v>0</v>
      </c>
      <c r="P959" t="s">
        <v>8271</v>
      </c>
      <c r="Q959">
        <f t="shared" si="57"/>
        <v>2</v>
      </c>
      <c r="R959">
        <f t="shared" si="58"/>
        <v>33.29</v>
      </c>
      <c r="S959" s="11" t="s">
        <v>8325</v>
      </c>
      <c r="T959" t="s">
        <v>8327</v>
      </c>
    </row>
    <row r="960" spans="1:20" ht="57.6" x14ac:dyDescent="0.3">
      <c r="A960" s="1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 s="15">
        <f t="shared" si="59"/>
        <v>42104.207638888889</v>
      </c>
      <c r="K960">
        <v>1426792563</v>
      </c>
      <c r="L960" s="15">
        <f t="shared" si="60"/>
        <v>42082.802812499998</v>
      </c>
      <c r="M960" t="b">
        <v>0</v>
      </c>
      <c r="N960">
        <v>17</v>
      </c>
      <c r="O960" t="b">
        <v>0</v>
      </c>
      <c r="P960" t="s">
        <v>8271</v>
      </c>
      <c r="Q960">
        <f t="shared" si="57"/>
        <v>11</v>
      </c>
      <c r="R960">
        <f t="shared" si="58"/>
        <v>51.82</v>
      </c>
      <c r="S960" s="11" t="s">
        <v>8325</v>
      </c>
      <c r="T960" t="s">
        <v>8327</v>
      </c>
    </row>
    <row r="961" spans="1:20" ht="43.2" x14ac:dyDescent="0.3">
      <c r="A961" s="10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 s="15">
        <f t="shared" si="59"/>
        <v>42023.174363425926</v>
      </c>
      <c r="K961">
        <v>1419048665</v>
      </c>
      <c r="L961" s="15">
        <f t="shared" si="60"/>
        <v>41993.174363425926</v>
      </c>
      <c r="M961" t="b">
        <v>0</v>
      </c>
      <c r="N961">
        <v>171</v>
      </c>
      <c r="O961" t="b">
        <v>0</v>
      </c>
      <c r="P961" t="s">
        <v>8271</v>
      </c>
      <c r="Q961">
        <f t="shared" si="57"/>
        <v>39</v>
      </c>
      <c r="R961">
        <f t="shared" si="58"/>
        <v>113.63</v>
      </c>
      <c r="S961" s="11" t="s">
        <v>8325</v>
      </c>
      <c r="T961" t="s">
        <v>8327</v>
      </c>
    </row>
    <row r="962" spans="1:20" ht="43.2" x14ac:dyDescent="0.3">
      <c r="A962" s="10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 s="15">
        <f t="shared" si="59"/>
        <v>42808.585127314815</v>
      </c>
      <c r="K962">
        <v>1485874955</v>
      </c>
      <c r="L962" s="15">
        <f t="shared" si="60"/>
        <v>42766.626793981486</v>
      </c>
      <c r="M962" t="b">
        <v>0</v>
      </c>
      <c r="N962">
        <v>188</v>
      </c>
      <c r="O962" t="b">
        <v>0</v>
      </c>
      <c r="P962" t="s">
        <v>8271</v>
      </c>
      <c r="Q962">
        <f t="shared" ref="Q962:Q1025" si="61">ROUND(E962/D962*100,0)</f>
        <v>46</v>
      </c>
      <c r="R962">
        <f t="shared" ref="R962:R1025" si="62">IFERROR(ROUND(E962/N962,2),0)</f>
        <v>136.46</v>
      </c>
      <c r="S962" s="11" t="s">
        <v>8325</v>
      </c>
      <c r="T962" t="s">
        <v>8327</v>
      </c>
    </row>
    <row r="963" spans="1:20" ht="43.2" x14ac:dyDescent="0.3">
      <c r="A963" s="10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 s="15">
        <f t="shared" ref="J963:J1026" si="63">(((I963/60)/60)/24)+DATE(1970,1,1)</f>
        <v>42786.791666666672</v>
      </c>
      <c r="K963">
        <v>1483634335</v>
      </c>
      <c r="L963" s="15">
        <f t="shared" si="60"/>
        <v>42740.693692129629</v>
      </c>
      <c r="M963" t="b">
        <v>0</v>
      </c>
      <c r="N963">
        <v>110</v>
      </c>
      <c r="O963" t="b">
        <v>0</v>
      </c>
      <c r="P963" t="s">
        <v>8271</v>
      </c>
      <c r="Q963">
        <f t="shared" si="61"/>
        <v>42</v>
      </c>
      <c r="R963">
        <f t="shared" si="62"/>
        <v>364.35</v>
      </c>
      <c r="S963" s="11" t="s">
        <v>8325</v>
      </c>
      <c r="T963" t="s">
        <v>8327</v>
      </c>
    </row>
    <row r="964" spans="1:20" ht="43.2" x14ac:dyDescent="0.3">
      <c r="A964" s="10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 s="15">
        <f t="shared" si="63"/>
        <v>42411.712418981479</v>
      </c>
      <c r="K964">
        <v>1451927153</v>
      </c>
      <c r="L964" s="15">
        <f t="shared" si="60"/>
        <v>42373.712418981479</v>
      </c>
      <c r="M964" t="b">
        <v>0</v>
      </c>
      <c r="N964">
        <v>37</v>
      </c>
      <c r="O964" t="b">
        <v>0</v>
      </c>
      <c r="P964" t="s">
        <v>8271</v>
      </c>
      <c r="Q964">
        <f t="shared" si="61"/>
        <v>28</v>
      </c>
      <c r="R964">
        <f t="shared" si="62"/>
        <v>19.239999999999998</v>
      </c>
      <c r="S964" s="11" t="s">
        <v>8325</v>
      </c>
      <c r="T964" t="s">
        <v>8327</v>
      </c>
    </row>
    <row r="965" spans="1:20" ht="28.8" x14ac:dyDescent="0.3">
      <c r="A965" s="10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 s="15">
        <f t="shared" si="63"/>
        <v>42660.635636574079</v>
      </c>
      <c r="K965">
        <v>1473693319</v>
      </c>
      <c r="L965" s="15">
        <f t="shared" si="60"/>
        <v>42625.635636574079</v>
      </c>
      <c r="M965" t="b">
        <v>0</v>
      </c>
      <c r="N965">
        <v>9</v>
      </c>
      <c r="O965" t="b">
        <v>0</v>
      </c>
      <c r="P965" t="s">
        <v>8271</v>
      </c>
      <c r="Q965">
        <f t="shared" si="61"/>
        <v>1</v>
      </c>
      <c r="R965">
        <f t="shared" si="62"/>
        <v>41.89</v>
      </c>
      <c r="S965" s="11" t="s">
        <v>8325</v>
      </c>
      <c r="T965" t="s">
        <v>8327</v>
      </c>
    </row>
    <row r="966" spans="1:20" ht="43.2" x14ac:dyDescent="0.3">
      <c r="A966" s="10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 s="15">
        <f t="shared" si="63"/>
        <v>42248.628692129627</v>
      </c>
      <c r="K966">
        <v>1437663919</v>
      </c>
      <c r="L966" s="15">
        <f t="shared" si="60"/>
        <v>42208.628692129627</v>
      </c>
      <c r="M966" t="b">
        <v>0</v>
      </c>
      <c r="N966">
        <v>29</v>
      </c>
      <c r="O966" t="b">
        <v>0</v>
      </c>
      <c r="P966" t="s">
        <v>8271</v>
      </c>
      <c r="Q966">
        <f t="shared" si="61"/>
        <v>1</v>
      </c>
      <c r="R966">
        <f t="shared" si="62"/>
        <v>30.31</v>
      </c>
      <c r="S966" s="11" t="s">
        <v>8325</v>
      </c>
      <c r="T966" t="s">
        <v>8327</v>
      </c>
    </row>
    <row r="967" spans="1:20" ht="43.2" x14ac:dyDescent="0.3">
      <c r="A967" s="10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 s="15">
        <f t="shared" si="63"/>
        <v>42669.165972222225</v>
      </c>
      <c r="K967">
        <v>1474676646</v>
      </c>
      <c r="L967" s="15">
        <f t="shared" si="60"/>
        <v>42637.016736111109</v>
      </c>
      <c r="M967" t="b">
        <v>0</v>
      </c>
      <c r="N967">
        <v>6</v>
      </c>
      <c r="O967" t="b">
        <v>0</v>
      </c>
      <c r="P967" t="s">
        <v>8271</v>
      </c>
      <c r="Q967">
        <f t="shared" si="61"/>
        <v>1</v>
      </c>
      <c r="R967">
        <f t="shared" si="62"/>
        <v>49.67</v>
      </c>
      <c r="S967" s="11" t="s">
        <v>8325</v>
      </c>
      <c r="T967" t="s">
        <v>8327</v>
      </c>
    </row>
    <row r="968" spans="1:20" ht="43.2" x14ac:dyDescent="0.3">
      <c r="A968" s="10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 s="15">
        <f t="shared" si="63"/>
        <v>42649.635787037041</v>
      </c>
      <c r="K968">
        <v>1473174932</v>
      </c>
      <c r="L968" s="15">
        <f t="shared" si="60"/>
        <v>42619.635787037041</v>
      </c>
      <c r="M968" t="b">
        <v>0</v>
      </c>
      <c r="N968">
        <v>30</v>
      </c>
      <c r="O968" t="b">
        <v>0</v>
      </c>
      <c r="P968" t="s">
        <v>8271</v>
      </c>
      <c r="Q968">
        <f t="shared" si="61"/>
        <v>15</v>
      </c>
      <c r="R968">
        <f t="shared" si="62"/>
        <v>59.2</v>
      </c>
      <c r="S968" s="11" t="s">
        <v>8325</v>
      </c>
      <c r="T968" t="s">
        <v>8327</v>
      </c>
    </row>
    <row r="969" spans="1:20" ht="43.2" x14ac:dyDescent="0.3">
      <c r="A969" s="10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 s="15">
        <f t="shared" si="63"/>
        <v>42482.21266203704</v>
      </c>
      <c r="K969">
        <v>1456121174</v>
      </c>
      <c r="L969" s="15">
        <f t="shared" si="60"/>
        <v>42422.254328703704</v>
      </c>
      <c r="M969" t="b">
        <v>0</v>
      </c>
      <c r="N969">
        <v>81</v>
      </c>
      <c r="O969" t="b">
        <v>0</v>
      </c>
      <c r="P969" t="s">
        <v>8271</v>
      </c>
      <c r="Q969">
        <f t="shared" si="61"/>
        <v>18</v>
      </c>
      <c r="R969">
        <f t="shared" si="62"/>
        <v>43.98</v>
      </c>
      <c r="S969" s="11" t="s">
        <v>8325</v>
      </c>
      <c r="T969" t="s">
        <v>8327</v>
      </c>
    </row>
    <row r="970" spans="1:20" ht="43.2" x14ac:dyDescent="0.3">
      <c r="A970" s="1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 s="15">
        <f t="shared" si="63"/>
        <v>41866.847615740742</v>
      </c>
      <c r="K970">
        <v>1405542034</v>
      </c>
      <c r="L970" s="15">
        <f t="shared" si="60"/>
        <v>41836.847615740742</v>
      </c>
      <c r="M970" t="b">
        <v>0</v>
      </c>
      <c r="N970">
        <v>4</v>
      </c>
      <c r="O970" t="b">
        <v>0</v>
      </c>
      <c r="P970" t="s">
        <v>8271</v>
      </c>
      <c r="Q970">
        <f t="shared" si="61"/>
        <v>1</v>
      </c>
      <c r="R970">
        <f t="shared" si="62"/>
        <v>26.5</v>
      </c>
      <c r="S970" s="11" t="s">
        <v>8325</v>
      </c>
      <c r="T970" t="s">
        <v>8327</v>
      </c>
    </row>
    <row r="971" spans="1:20" ht="28.8" x14ac:dyDescent="0.3">
      <c r="A971" s="10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 s="15">
        <f t="shared" si="63"/>
        <v>42775.30332175926</v>
      </c>
      <c r="K971">
        <v>1483773407</v>
      </c>
      <c r="L971" s="15">
        <f t="shared" si="60"/>
        <v>42742.30332175926</v>
      </c>
      <c r="M971" t="b">
        <v>0</v>
      </c>
      <c r="N971">
        <v>11</v>
      </c>
      <c r="O971" t="b">
        <v>0</v>
      </c>
      <c r="P971" t="s">
        <v>8271</v>
      </c>
      <c r="Q971">
        <f t="shared" si="61"/>
        <v>47</v>
      </c>
      <c r="R971">
        <f t="shared" si="62"/>
        <v>1272.73</v>
      </c>
      <c r="S971" s="11" t="s">
        <v>8325</v>
      </c>
      <c r="T971" t="s">
        <v>8327</v>
      </c>
    </row>
    <row r="972" spans="1:20" ht="57.6" x14ac:dyDescent="0.3">
      <c r="A972" s="10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 s="15">
        <f t="shared" si="63"/>
        <v>42758.207638888889</v>
      </c>
      <c r="K972">
        <v>1481951853</v>
      </c>
      <c r="L972" s="15">
        <f t="shared" si="60"/>
        <v>42721.220520833333</v>
      </c>
      <c r="M972" t="b">
        <v>0</v>
      </c>
      <c r="N972">
        <v>14</v>
      </c>
      <c r="O972" t="b">
        <v>0</v>
      </c>
      <c r="P972" t="s">
        <v>8271</v>
      </c>
      <c r="Q972">
        <f t="shared" si="61"/>
        <v>46</v>
      </c>
      <c r="R972">
        <f t="shared" si="62"/>
        <v>164</v>
      </c>
      <c r="S972" s="11" t="s">
        <v>8325</v>
      </c>
      <c r="T972" t="s">
        <v>8327</v>
      </c>
    </row>
    <row r="973" spans="1:20" ht="43.2" x14ac:dyDescent="0.3">
      <c r="A973" s="10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 s="15">
        <f t="shared" si="63"/>
        <v>42156.709027777775</v>
      </c>
      <c r="K973">
        <v>1429290060</v>
      </c>
      <c r="L973" s="15">
        <f t="shared" si="60"/>
        <v>42111.709027777775</v>
      </c>
      <c r="M973" t="b">
        <v>0</v>
      </c>
      <c r="N973">
        <v>5</v>
      </c>
      <c r="O973" t="b">
        <v>0</v>
      </c>
      <c r="P973" t="s">
        <v>8271</v>
      </c>
      <c r="Q973">
        <f t="shared" si="61"/>
        <v>0</v>
      </c>
      <c r="R973">
        <f t="shared" si="62"/>
        <v>45.2</v>
      </c>
      <c r="S973" s="11" t="s">
        <v>8325</v>
      </c>
      <c r="T973" t="s">
        <v>8327</v>
      </c>
    </row>
    <row r="974" spans="1:20" ht="43.2" x14ac:dyDescent="0.3">
      <c r="A974" s="10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 s="15">
        <f t="shared" si="63"/>
        <v>41886.290972222225</v>
      </c>
      <c r="K974">
        <v>1407271598</v>
      </c>
      <c r="L974" s="15">
        <f t="shared" si="60"/>
        <v>41856.865717592591</v>
      </c>
      <c r="M974" t="b">
        <v>0</v>
      </c>
      <c r="N974">
        <v>45</v>
      </c>
      <c r="O974" t="b">
        <v>0</v>
      </c>
      <c r="P974" t="s">
        <v>8271</v>
      </c>
      <c r="Q974">
        <f t="shared" si="61"/>
        <v>35</v>
      </c>
      <c r="R974">
        <f t="shared" si="62"/>
        <v>153.88999999999999</v>
      </c>
      <c r="S974" s="11" t="s">
        <v>8325</v>
      </c>
      <c r="T974" t="s">
        <v>8327</v>
      </c>
    </row>
    <row r="975" spans="1:20" ht="43.2" x14ac:dyDescent="0.3">
      <c r="A975" s="10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 s="15">
        <f t="shared" si="63"/>
        <v>42317.056631944448</v>
      </c>
      <c r="K975">
        <v>1441844493</v>
      </c>
      <c r="L975" s="15">
        <f t="shared" si="60"/>
        <v>42257.014965277776</v>
      </c>
      <c r="M975" t="b">
        <v>0</v>
      </c>
      <c r="N975">
        <v>8</v>
      </c>
      <c r="O975" t="b">
        <v>0</v>
      </c>
      <c r="P975" t="s">
        <v>8271</v>
      </c>
      <c r="Q975">
        <f t="shared" si="61"/>
        <v>2</v>
      </c>
      <c r="R975">
        <f t="shared" si="62"/>
        <v>51.38</v>
      </c>
      <c r="S975" s="11" t="s">
        <v>8325</v>
      </c>
      <c r="T975" t="s">
        <v>8327</v>
      </c>
    </row>
    <row r="976" spans="1:20" ht="43.2" x14ac:dyDescent="0.3">
      <c r="A976" s="10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 s="15">
        <f t="shared" si="63"/>
        <v>42454.707824074074</v>
      </c>
      <c r="K976">
        <v>1456336756</v>
      </c>
      <c r="L976" s="15">
        <f t="shared" si="60"/>
        <v>42424.749490740738</v>
      </c>
      <c r="M976" t="b">
        <v>0</v>
      </c>
      <c r="N976">
        <v>3</v>
      </c>
      <c r="O976" t="b">
        <v>0</v>
      </c>
      <c r="P976" t="s">
        <v>8271</v>
      </c>
      <c r="Q976">
        <f t="shared" si="61"/>
        <v>1</v>
      </c>
      <c r="R976">
        <f t="shared" si="62"/>
        <v>93.33</v>
      </c>
      <c r="S976" s="11" t="s">
        <v>8325</v>
      </c>
      <c r="T976" t="s">
        <v>8327</v>
      </c>
    </row>
    <row r="977" spans="1:20" ht="43.2" x14ac:dyDescent="0.3">
      <c r="A977" s="10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 s="15">
        <f t="shared" si="63"/>
        <v>42549.696585648147</v>
      </c>
      <c r="K977">
        <v>1461948185</v>
      </c>
      <c r="L977" s="15">
        <f t="shared" si="60"/>
        <v>42489.696585648147</v>
      </c>
      <c r="M977" t="b">
        <v>0</v>
      </c>
      <c r="N977">
        <v>24</v>
      </c>
      <c r="O977" t="b">
        <v>0</v>
      </c>
      <c r="P977" t="s">
        <v>8271</v>
      </c>
      <c r="Q977">
        <f t="shared" si="61"/>
        <v>3</v>
      </c>
      <c r="R977">
        <f t="shared" si="62"/>
        <v>108.63</v>
      </c>
      <c r="S977" s="11" t="s">
        <v>8325</v>
      </c>
      <c r="T977" t="s">
        <v>8327</v>
      </c>
    </row>
    <row r="978" spans="1:20" ht="43.2" x14ac:dyDescent="0.3">
      <c r="A978" s="10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 s="15">
        <f t="shared" si="63"/>
        <v>42230.058993055558</v>
      </c>
      <c r="K978">
        <v>1435627497</v>
      </c>
      <c r="L978" s="15">
        <f t="shared" si="60"/>
        <v>42185.058993055558</v>
      </c>
      <c r="M978" t="b">
        <v>0</v>
      </c>
      <c r="N978">
        <v>18</v>
      </c>
      <c r="O978" t="b">
        <v>0</v>
      </c>
      <c r="P978" t="s">
        <v>8271</v>
      </c>
      <c r="Q978">
        <f t="shared" si="61"/>
        <v>2</v>
      </c>
      <c r="R978">
        <f t="shared" si="62"/>
        <v>160.5</v>
      </c>
      <c r="S978" s="11" t="s">
        <v>8325</v>
      </c>
      <c r="T978" t="s">
        <v>8327</v>
      </c>
    </row>
    <row r="979" spans="1:20" ht="43.2" x14ac:dyDescent="0.3">
      <c r="A979" s="10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 s="15">
        <f t="shared" si="63"/>
        <v>42421.942094907412</v>
      </c>
      <c r="K979">
        <v>1453502197</v>
      </c>
      <c r="L979" s="15">
        <f t="shared" si="60"/>
        <v>42391.942094907412</v>
      </c>
      <c r="M979" t="b">
        <v>0</v>
      </c>
      <c r="N979">
        <v>12</v>
      </c>
      <c r="O979" t="b">
        <v>0</v>
      </c>
      <c r="P979" t="s">
        <v>8271</v>
      </c>
      <c r="Q979">
        <f t="shared" si="61"/>
        <v>34</v>
      </c>
      <c r="R979">
        <f t="shared" si="62"/>
        <v>75.75</v>
      </c>
      <c r="S979" s="11" t="s">
        <v>8325</v>
      </c>
      <c r="T979" t="s">
        <v>8327</v>
      </c>
    </row>
    <row r="980" spans="1:20" ht="43.2" x14ac:dyDescent="0.3">
      <c r="A980" s="1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 s="15">
        <f t="shared" si="63"/>
        <v>42425.309039351851</v>
      </c>
      <c r="K980">
        <v>1453793101</v>
      </c>
      <c r="L980" s="15">
        <f t="shared" si="60"/>
        <v>42395.309039351851</v>
      </c>
      <c r="M980" t="b">
        <v>0</v>
      </c>
      <c r="N980">
        <v>123</v>
      </c>
      <c r="O980" t="b">
        <v>0</v>
      </c>
      <c r="P980" t="s">
        <v>8271</v>
      </c>
      <c r="Q980">
        <f t="shared" si="61"/>
        <v>56</v>
      </c>
      <c r="R980">
        <f t="shared" si="62"/>
        <v>790.84</v>
      </c>
      <c r="S980" s="11" t="s">
        <v>8325</v>
      </c>
      <c r="T980" t="s">
        <v>8327</v>
      </c>
    </row>
    <row r="981" spans="1:20" ht="43.2" x14ac:dyDescent="0.3">
      <c r="A981" s="10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 s="15">
        <f t="shared" si="63"/>
        <v>42541.790972222225</v>
      </c>
      <c r="K981">
        <v>1463392828</v>
      </c>
      <c r="L981" s="15">
        <f t="shared" si="60"/>
        <v>42506.416990740734</v>
      </c>
      <c r="M981" t="b">
        <v>0</v>
      </c>
      <c r="N981">
        <v>96</v>
      </c>
      <c r="O981" t="b">
        <v>0</v>
      </c>
      <c r="P981" t="s">
        <v>8271</v>
      </c>
      <c r="Q981">
        <f t="shared" si="61"/>
        <v>83</v>
      </c>
      <c r="R981">
        <f t="shared" si="62"/>
        <v>301.94</v>
      </c>
      <c r="S981" s="11" t="s">
        <v>8325</v>
      </c>
      <c r="T981" t="s">
        <v>8327</v>
      </c>
    </row>
    <row r="982" spans="1:20" ht="57.6" x14ac:dyDescent="0.3">
      <c r="A982" s="10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 s="15">
        <f t="shared" si="63"/>
        <v>41973.945856481485</v>
      </c>
      <c r="K982">
        <v>1413495722</v>
      </c>
      <c r="L982" s="15">
        <f t="shared" si="60"/>
        <v>41928.904189814813</v>
      </c>
      <c r="M982" t="b">
        <v>0</v>
      </c>
      <c r="N982">
        <v>31</v>
      </c>
      <c r="O982" t="b">
        <v>0</v>
      </c>
      <c r="P982" t="s">
        <v>8271</v>
      </c>
      <c r="Q982">
        <f t="shared" si="61"/>
        <v>15</v>
      </c>
      <c r="R982">
        <f t="shared" si="62"/>
        <v>47.94</v>
      </c>
      <c r="S982" s="11" t="s">
        <v>8325</v>
      </c>
      <c r="T982" t="s">
        <v>8327</v>
      </c>
    </row>
    <row r="983" spans="1:20" ht="57.6" x14ac:dyDescent="0.3">
      <c r="A983" s="10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 s="15">
        <f t="shared" si="63"/>
        <v>41860.947013888886</v>
      </c>
      <c r="K983">
        <v>1405032222</v>
      </c>
      <c r="L983" s="15">
        <f t="shared" si="60"/>
        <v>41830.947013888886</v>
      </c>
      <c r="M983" t="b">
        <v>0</v>
      </c>
      <c r="N983">
        <v>4</v>
      </c>
      <c r="O983" t="b">
        <v>0</v>
      </c>
      <c r="P983" t="s">
        <v>8271</v>
      </c>
      <c r="Q983">
        <f t="shared" si="61"/>
        <v>0</v>
      </c>
      <c r="R983">
        <f t="shared" si="62"/>
        <v>2.75</v>
      </c>
      <c r="S983" s="11" t="s">
        <v>8325</v>
      </c>
      <c r="T983" t="s">
        <v>8327</v>
      </c>
    </row>
    <row r="984" spans="1:20" ht="28.8" x14ac:dyDescent="0.3">
      <c r="A984" s="10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 s="15">
        <f t="shared" si="63"/>
        <v>42645.753310185188</v>
      </c>
      <c r="K984">
        <v>1472839486</v>
      </c>
      <c r="L984" s="15">
        <f t="shared" si="60"/>
        <v>42615.753310185188</v>
      </c>
      <c r="M984" t="b">
        <v>0</v>
      </c>
      <c r="N984">
        <v>3</v>
      </c>
      <c r="O984" t="b">
        <v>0</v>
      </c>
      <c r="P984" t="s">
        <v>8271</v>
      </c>
      <c r="Q984">
        <f t="shared" si="61"/>
        <v>0</v>
      </c>
      <c r="R984">
        <f t="shared" si="62"/>
        <v>1</v>
      </c>
      <c r="S984" s="11" t="s">
        <v>8325</v>
      </c>
      <c r="T984" t="s">
        <v>8327</v>
      </c>
    </row>
    <row r="985" spans="1:20" ht="57.6" x14ac:dyDescent="0.3">
      <c r="A985" s="10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 s="15">
        <f t="shared" si="63"/>
        <v>42605.870833333334</v>
      </c>
      <c r="K985">
        <v>1469289685</v>
      </c>
      <c r="L985" s="15">
        <f t="shared" si="60"/>
        <v>42574.667650462965</v>
      </c>
      <c r="M985" t="b">
        <v>0</v>
      </c>
      <c r="N985">
        <v>179</v>
      </c>
      <c r="O985" t="b">
        <v>0</v>
      </c>
      <c r="P985" t="s">
        <v>8271</v>
      </c>
      <c r="Q985">
        <f t="shared" si="61"/>
        <v>30</v>
      </c>
      <c r="R985">
        <f t="shared" si="62"/>
        <v>171.79</v>
      </c>
      <c r="S985" s="11" t="s">
        <v>8325</v>
      </c>
      <c r="T985" t="s">
        <v>8327</v>
      </c>
    </row>
    <row r="986" spans="1:20" ht="72" x14ac:dyDescent="0.3">
      <c r="A986" s="10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 s="15">
        <f t="shared" si="63"/>
        <v>42091.074166666673</v>
      </c>
      <c r="K986">
        <v>1424918808</v>
      </c>
      <c r="L986" s="15">
        <f t="shared" si="60"/>
        <v>42061.11583333333</v>
      </c>
      <c r="M986" t="b">
        <v>0</v>
      </c>
      <c r="N986">
        <v>3</v>
      </c>
      <c r="O986" t="b">
        <v>0</v>
      </c>
      <c r="P986" t="s">
        <v>8271</v>
      </c>
      <c r="Q986">
        <f t="shared" si="61"/>
        <v>1</v>
      </c>
      <c r="R986">
        <f t="shared" si="62"/>
        <v>35.33</v>
      </c>
      <c r="S986" s="11" t="s">
        <v>8325</v>
      </c>
      <c r="T986" t="s">
        <v>8327</v>
      </c>
    </row>
    <row r="987" spans="1:20" ht="43.2" x14ac:dyDescent="0.3">
      <c r="A987" s="10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 s="15">
        <f t="shared" si="63"/>
        <v>42369.958333333328</v>
      </c>
      <c r="K987">
        <v>1449011610</v>
      </c>
      <c r="L987" s="15">
        <f t="shared" si="60"/>
        <v>42339.967708333337</v>
      </c>
      <c r="M987" t="b">
        <v>0</v>
      </c>
      <c r="N987">
        <v>23</v>
      </c>
      <c r="O987" t="b">
        <v>0</v>
      </c>
      <c r="P987" t="s">
        <v>8271</v>
      </c>
      <c r="Q987">
        <f t="shared" si="61"/>
        <v>6</v>
      </c>
      <c r="R987">
        <f t="shared" si="62"/>
        <v>82.09</v>
      </c>
      <c r="S987" s="11" t="s">
        <v>8325</v>
      </c>
      <c r="T987" t="s">
        <v>8327</v>
      </c>
    </row>
    <row r="988" spans="1:20" ht="57.6" x14ac:dyDescent="0.3">
      <c r="A988" s="10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 s="15">
        <f t="shared" si="63"/>
        <v>42379</v>
      </c>
      <c r="K988">
        <v>1447698300</v>
      </c>
      <c r="L988" s="15">
        <f t="shared" si="60"/>
        <v>42324.767361111109</v>
      </c>
      <c r="M988" t="b">
        <v>0</v>
      </c>
      <c r="N988">
        <v>23</v>
      </c>
      <c r="O988" t="b">
        <v>0</v>
      </c>
      <c r="P988" t="s">
        <v>8271</v>
      </c>
      <c r="Q988">
        <f t="shared" si="61"/>
        <v>13</v>
      </c>
      <c r="R988">
        <f t="shared" si="62"/>
        <v>110.87</v>
      </c>
      <c r="S988" s="11" t="s">
        <v>8325</v>
      </c>
      <c r="T988" t="s">
        <v>8327</v>
      </c>
    </row>
    <row r="989" spans="1:20" ht="43.2" x14ac:dyDescent="0.3">
      <c r="A989" s="10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 s="15">
        <f t="shared" si="63"/>
        <v>41813.294560185182</v>
      </c>
      <c r="K989">
        <v>1400051050</v>
      </c>
      <c r="L989" s="15">
        <f t="shared" si="60"/>
        <v>41773.294560185182</v>
      </c>
      <c r="M989" t="b">
        <v>0</v>
      </c>
      <c r="N989">
        <v>41</v>
      </c>
      <c r="O989" t="b">
        <v>0</v>
      </c>
      <c r="P989" t="s">
        <v>8271</v>
      </c>
      <c r="Q989">
        <f t="shared" si="61"/>
        <v>13</v>
      </c>
      <c r="R989">
        <f t="shared" si="62"/>
        <v>161.22</v>
      </c>
      <c r="S989" s="11" t="s">
        <v>8325</v>
      </c>
      <c r="T989" t="s">
        <v>8327</v>
      </c>
    </row>
    <row r="990" spans="1:20" ht="57.6" x14ac:dyDescent="0.3">
      <c r="A990" s="1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 s="15">
        <f t="shared" si="63"/>
        <v>42644.356770833328</v>
      </c>
      <c r="K990">
        <v>1472718825</v>
      </c>
      <c r="L990" s="15">
        <f t="shared" ref="L990:L1053" si="64">(((K990/60)/60)/24)+DATE(1970,1,1)</f>
        <v>42614.356770833328</v>
      </c>
      <c r="M990" t="b">
        <v>0</v>
      </c>
      <c r="N990">
        <v>0</v>
      </c>
      <c r="O990" t="b">
        <v>0</v>
      </c>
      <c r="P990" t="s">
        <v>8271</v>
      </c>
      <c r="Q990">
        <f t="shared" si="61"/>
        <v>0</v>
      </c>
      <c r="R990">
        <f t="shared" si="62"/>
        <v>0</v>
      </c>
      <c r="S990" s="11" t="s">
        <v>8325</v>
      </c>
      <c r="T990" t="s">
        <v>8327</v>
      </c>
    </row>
    <row r="991" spans="1:20" ht="28.8" x14ac:dyDescent="0.3">
      <c r="A991" s="10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 s="15">
        <f t="shared" si="63"/>
        <v>42641.933969907404</v>
      </c>
      <c r="K991">
        <v>1472509495</v>
      </c>
      <c r="L991" s="15">
        <f t="shared" si="64"/>
        <v>42611.933969907404</v>
      </c>
      <c r="M991" t="b">
        <v>0</v>
      </c>
      <c r="N991">
        <v>32</v>
      </c>
      <c r="O991" t="b">
        <v>0</v>
      </c>
      <c r="P991" t="s">
        <v>8271</v>
      </c>
      <c r="Q991">
        <f t="shared" si="61"/>
        <v>17</v>
      </c>
      <c r="R991">
        <f t="shared" si="62"/>
        <v>52.41</v>
      </c>
      <c r="S991" s="11" t="s">
        <v>8325</v>
      </c>
      <c r="T991" t="s">
        <v>8327</v>
      </c>
    </row>
    <row r="992" spans="1:20" ht="43.2" x14ac:dyDescent="0.3">
      <c r="A992" s="10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 s="15">
        <f t="shared" si="63"/>
        <v>41885.784305555557</v>
      </c>
      <c r="K992">
        <v>1407178164</v>
      </c>
      <c r="L992" s="15">
        <f t="shared" si="64"/>
        <v>41855.784305555557</v>
      </c>
      <c r="M992" t="b">
        <v>0</v>
      </c>
      <c r="N992">
        <v>2</v>
      </c>
      <c r="O992" t="b">
        <v>0</v>
      </c>
      <c r="P992" t="s">
        <v>8271</v>
      </c>
      <c r="Q992">
        <f t="shared" si="61"/>
        <v>0</v>
      </c>
      <c r="R992">
        <f t="shared" si="62"/>
        <v>13</v>
      </c>
      <c r="S992" s="11" t="s">
        <v>8325</v>
      </c>
      <c r="T992" t="s">
        <v>8327</v>
      </c>
    </row>
    <row r="993" spans="1:20" ht="72" x14ac:dyDescent="0.3">
      <c r="A993" s="10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 s="15">
        <f t="shared" si="63"/>
        <v>42563.785416666666</v>
      </c>
      <c r="K993">
        <v>1466186988</v>
      </c>
      <c r="L993" s="15">
        <f t="shared" si="64"/>
        <v>42538.75680555556</v>
      </c>
      <c r="M993" t="b">
        <v>0</v>
      </c>
      <c r="N993">
        <v>7</v>
      </c>
      <c r="O993" t="b">
        <v>0</v>
      </c>
      <c r="P993" t="s">
        <v>8271</v>
      </c>
      <c r="Q993">
        <f t="shared" si="61"/>
        <v>4</v>
      </c>
      <c r="R993">
        <f t="shared" si="62"/>
        <v>30.29</v>
      </c>
      <c r="S993" s="11" t="s">
        <v>8325</v>
      </c>
      <c r="T993" t="s">
        <v>8327</v>
      </c>
    </row>
    <row r="994" spans="1:20" ht="43.2" x14ac:dyDescent="0.3">
      <c r="A994" s="10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 s="15">
        <f t="shared" si="63"/>
        <v>42497.883321759262</v>
      </c>
      <c r="K994">
        <v>1457475119</v>
      </c>
      <c r="L994" s="15">
        <f t="shared" si="64"/>
        <v>42437.924988425926</v>
      </c>
      <c r="M994" t="b">
        <v>0</v>
      </c>
      <c r="N994">
        <v>4</v>
      </c>
      <c r="O994" t="b">
        <v>0</v>
      </c>
      <c r="P994" t="s">
        <v>8271</v>
      </c>
      <c r="Q994">
        <f t="shared" si="61"/>
        <v>0</v>
      </c>
      <c r="R994">
        <f t="shared" si="62"/>
        <v>116.75</v>
      </c>
      <c r="S994" s="11" t="s">
        <v>8325</v>
      </c>
      <c r="T994" t="s">
        <v>8327</v>
      </c>
    </row>
    <row r="995" spans="1:20" ht="43.2" x14ac:dyDescent="0.3">
      <c r="A995" s="10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 s="15">
        <f t="shared" si="63"/>
        <v>42686.208333333328</v>
      </c>
      <c r="K995">
        <v>1476054568</v>
      </c>
      <c r="L995" s="15">
        <f t="shared" si="64"/>
        <v>42652.964907407411</v>
      </c>
      <c r="M995" t="b">
        <v>0</v>
      </c>
      <c r="N995">
        <v>196</v>
      </c>
      <c r="O995" t="b">
        <v>0</v>
      </c>
      <c r="P995" t="s">
        <v>8271</v>
      </c>
      <c r="Q995">
        <f t="shared" si="61"/>
        <v>25</v>
      </c>
      <c r="R995">
        <f t="shared" si="62"/>
        <v>89.6</v>
      </c>
      <c r="S995" s="11" t="s">
        <v>8325</v>
      </c>
      <c r="T995" t="s">
        <v>8327</v>
      </c>
    </row>
    <row r="996" spans="1:20" ht="57.6" x14ac:dyDescent="0.3">
      <c r="A996" s="10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 s="15">
        <f t="shared" si="63"/>
        <v>41973.957638888889</v>
      </c>
      <c r="K996">
        <v>1412835530</v>
      </c>
      <c r="L996" s="15">
        <f t="shared" si="64"/>
        <v>41921.263078703705</v>
      </c>
      <c r="M996" t="b">
        <v>0</v>
      </c>
      <c r="N996">
        <v>11</v>
      </c>
      <c r="O996" t="b">
        <v>0</v>
      </c>
      <c r="P996" t="s">
        <v>8271</v>
      </c>
      <c r="Q996">
        <f t="shared" si="61"/>
        <v>2</v>
      </c>
      <c r="R996">
        <f t="shared" si="62"/>
        <v>424.45</v>
      </c>
      <c r="S996" s="11" t="s">
        <v>8325</v>
      </c>
      <c r="T996" t="s">
        <v>8327</v>
      </c>
    </row>
    <row r="997" spans="1:20" ht="43.2" x14ac:dyDescent="0.3">
      <c r="A997" s="10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 s="15">
        <f t="shared" si="63"/>
        <v>41972.666666666672</v>
      </c>
      <c r="K997">
        <v>1415140480</v>
      </c>
      <c r="L997" s="15">
        <f t="shared" si="64"/>
        <v>41947.940740740742</v>
      </c>
      <c r="M997" t="b">
        <v>0</v>
      </c>
      <c r="N997">
        <v>9</v>
      </c>
      <c r="O997" t="b">
        <v>0</v>
      </c>
      <c r="P997" t="s">
        <v>8271</v>
      </c>
      <c r="Q997">
        <f t="shared" si="61"/>
        <v>7</v>
      </c>
      <c r="R997">
        <f t="shared" si="62"/>
        <v>80.67</v>
      </c>
      <c r="S997" s="11" t="s">
        <v>8325</v>
      </c>
      <c r="T997" t="s">
        <v>8327</v>
      </c>
    </row>
    <row r="998" spans="1:20" ht="28.8" x14ac:dyDescent="0.3">
      <c r="A998" s="10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 s="15">
        <f t="shared" si="63"/>
        <v>41847.643750000003</v>
      </c>
      <c r="K998">
        <v>1403902060</v>
      </c>
      <c r="L998" s="15">
        <f t="shared" si="64"/>
        <v>41817.866435185184</v>
      </c>
      <c r="M998" t="b">
        <v>0</v>
      </c>
      <c r="N998">
        <v>5</v>
      </c>
      <c r="O998" t="b">
        <v>0</v>
      </c>
      <c r="P998" t="s">
        <v>8271</v>
      </c>
      <c r="Q998">
        <f t="shared" si="61"/>
        <v>2</v>
      </c>
      <c r="R998">
        <f t="shared" si="62"/>
        <v>13</v>
      </c>
      <c r="S998" s="11" t="s">
        <v>8325</v>
      </c>
      <c r="T998" t="s">
        <v>8327</v>
      </c>
    </row>
    <row r="999" spans="1:20" ht="28.8" x14ac:dyDescent="0.3">
      <c r="A999" s="10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 s="15">
        <f t="shared" si="63"/>
        <v>41971.144641203704</v>
      </c>
      <c r="K999">
        <v>1414549697</v>
      </c>
      <c r="L999" s="15">
        <f t="shared" si="64"/>
        <v>41941.10297453704</v>
      </c>
      <c r="M999" t="b">
        <v>0</v>
      </c>
      <c r="N999">
        <v>8</v>
      </c>
      <c r="O999" t="b">
        <v>0</v>
      </c>
      <c r="P999" t="s">
        <v>8271</v>
      </c>
      <c r="Q999">
        <f t="shared" si="61"/>
        <v>1</v>
      </c>
      <c r="R999">
        <f t="shared" si="62"/>
        <v>8.1300000000000008</v>
      </c>
      <c r="S999" s="11" t="s">
        <v>8325</v>
      </c>
      <c r="T999" t="s">
        <v>8327</v>
      </c>
    </row>
    <row r="1000" spans="1:20" ht="43.2" x14ac:dyDescent="0.3">
      <c r="A1000" s="1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 s="15">
        <f t="shared" si="63"/>
        <v>42327.210659722223</v>
      </c>
      <c r="K1000">
        <v>1444017801</v>
      </c>
      <c r="L1000" s="15">
        <f t="shared" si="64"/>
        <v>42282.168993055559</v>
      </c>
      <c r="M1000" t="b">
        <v>0</v>
      </c>
      <c r="N1000">
        <v>229</v>
      </c>
      <c r="O1000" t="b">
        <v>0</v>
      </c>
      <c r="P1000" t="s">
        <v>8271</v>
      </c>
      <c r="Q1000">
        <f t="shared" si="61"/>
        <v>59</v>
      </c>
      <c r="R1000">
        <f t="shared" si="62"/>
        <v>153.43</v>
      </c>
      <c r="S1000" s="11" t="s">
        <v>8325</v>
      </c>
      <c r="T1000" t="s">
        <v>8327</v>
      </c>
    </row>
    <row r="1001" spans="1:20" ht="43.2" x14ac:dyDescent="0.3">
      <c r="A1001" s="10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 s="15">
        <f t="shared" si="63"/>
        <v>41956.334722222222</v>
      </c>
      <c r="K1001">
        <v>1413270690</v>
      </c>
      <c r="L1001" s="15">
        <f t="shared" si="64"/>
        <v>41926.29965277778</v>
      </c>
      <c r="M1001" t="b">
        <v>0</v>
      </c>
      <c r="N1001">
        <v>40</v>
      </c>
      <c r="O1001" t="b">
        <v>0</v>
      </c>
      <c r="P1001" t="s">
        <v>8271</v>
      </c>
      <c r="Q1001">
        <f t="shared" si="61"/>
        <v>8</v>
      </c>
      <c r="R1001">
        <f t="shared" si="62"/>
        <v>292.08</v>
      </c>
      <c r="S1001" s="11" t="s">
        <v>8325</v>
      </c>
      <c r="T1001" t="s">
        <v>8327</v>
      </c>
    </row>
    <row r="1002" spans="1:20" ht="43.2" x14ac:dyDescent="0.3">
      <c r="A1002" s="10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 s="15">
        <f t="shared" si="63"/>
        <v>42809.018055555556</v>
      </c>
      <c r="K1002">
        <v>1484357160</v>
      </c>
      <c r="L1002" s="15">
        <f t="shared" si="64"/>
        <v>42749.059722222228</v>
      </c>
      <c r="M1002" t="b">
        <v>0</v>
      </c>
      <c r="N1002">
        <v>6</v>
      </c>
      <c r="O1002" t="b">
        <v>0</v>
      </c>
      <c r="P1002" t="s">
        <v>8271</v>
      </c>
      <c r="Q1002">
        <f t="shared" si="61"/>
        <v>2</v>
      </c>
      <c r="R1002">
        <f t="shared" si="62"/>
        <v>3304</v>
      </c>
      <c r="S1002" s="11" t="s">
        <v>8325</v>
      </c>
      <c r="T1002" t="s">
        <v>8327</v>
      </c>
    </row>
    <row r="1003" spans="1:20" ht="57.6" x14ac:dyDescent="0.3">
      <c r="A1003" s="10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 s="15">
        <f t="shared" si="63"/>
        <v>42765.720057870371</v>
      </c>
      <c r="K1003">
        <v>1481908613</v>
      </c>
      <c r="L1003" s="15">
        <f t="shared" si="64"/>
        <v>42720.720057870371</v>
      </c>
      <c r="M1003" t="b">
        <v>0</v>
      </c>
      <c r="N1003">
        <v>4</v>
      </c>
      <c r="O1003" t="b">
        <v>0</v>
      </c>
      <c r="P1003" t="s">
        <v>8271</v>
      </c>
      <c r="Q1003">
        <f t="shared" si="61"/>
        <v>104</v>
      </c>
      <c r="R1003">
        <f t="shared" si="62"/>
        <v>1300</v>
      </c>
      <c r="S1003" s="11" t="s">
        <v>8325</v>
      </c>
      <c r="T1003" t="s">
        <v>8327</v>
      </c>
    </row>
    <row r="1004" spans="1:20" ht="43.2" x14ac:dyDescent="0.3">
      <c r="A1004" s="10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 s="15">
        <f t="shared" si="63"/>
        <v>42355.249305555553</v>
      </c>
      <c r="K1004">
        <v>1447777514</v>
      </c>
      <c r="L1004" s="15">
        <f t="shared" si="64"/>
        <v>42325.684189814812</v>
      </c>
      <c r="M1004" t="b">
        <v>0</v>
      </c>
      <c r="N1004">
        <v>22</v>
      </c>
      <c r="O1004" t="b">
        <v>0</v>
      </c>
      <c r="P1004" t="s">
        <v>8271</v>
      </c>
      <c r="Q1004">
        <f t="shared" si="61"/>
        <v>30</v>
      </c>
      <c r="R1004">
        <f t="shared" si="62"/>
        <v>134.55000000000001</v>
      </c>
      <c r="S1004" s="11" t="s">
        <v>8325</v>
      </c>
      <c r="T1004" t="s">
        <v>8327</v>
      </c>
    </row>
    <row r="1005" spans="1:20" ht="43.2" x14ac:dyDescent="0.3">
      <c r="A1005" s="10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 s="15">
        <f t="shared" si="63"/>
        <v>42810.667372685188</v>
      </c>
      <c r="K1005">
        <v>1487091661</v>
      </c>
      <c r="L1005" s="15">
        <f t="shared" si="64"/>
        <v>42780.709039351852</v>
      </c>
      <c r="M1005" t="b">
        <v>0</v>
      </c>
      <c r="N1005">
        <v>15</v>
      </c>
      <c r="O1005" t="b">
        <v>0</v>
      </c>
      <c r="P1005" t="s">
        <v>8271</v>
      </c>
      <c r="Q1005">
        <f t="shared" si="61"/>
        <v>16</v>
      </c>
      <c r="R1005">
        <f t="shared" si="62"/>
        <v>214.07</v>
      </c>
      <c r="S1005" s="11" t="s">
        <v>8325</v>
      </c>
      <c r="T1005" t="s">
        <v>8327</v>
      </c>
    </row>
    <row r="1006" spans="1:20" ht="28.8" x14ac:dyDescent="0.3">
      <c r="A1006" s="10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 s="15">
        <f t="shared" si="63"/>
        <v>42418.708645833336</v>
      </c>
      <c r="K1006">
        <v>1453222827</v>
      </c>
      <c r="L1006" s="15">
        <f t="shared" si="64"/>
        <v>42388.708645833336</v>
      </c>
      <c r="M1006" t="b">
        <v>0</v>
      </c>
      <c r="N1006">
        <v>95</v>
      </c>
      <c r="O1006" t="b">
        <v>0</v>
      </c>
      <c r="P1006" t="s">
        <v>8271</v>
      </c>
      <c r="Q1006">
        <f t="shared" si="61"/>
        <v>82</v>
      </c>
      <c r="R1006">
        <f t="shared" si="62"/>
        <v>216.34</v>
      </c>
      <c r="S1006" s="11" t="s">
        <v>8325</v>
      </c>
      <c r="T1006" t="s">
        <v>8327</v>
      </c>
    </row>
    <row r="1007" spans="1:20" ht="43.2" x14ac:dyDescent="0.3">
      <c r="A1007" s="10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 s="15">
        <f t="shared" si="63"/>
        <v>42307.624803240738</v>
      </c>
      <c r="K1007">
        <v>1443538783</v>
      </c>
      <c r="L1007" s="15">
        <f t="shared" si="64"/>
        <v>42276.624803240738</v>
      </c>
      <c r="M1007" t="b">
        <v>0</v>
      </c>
      <c r="N1007">
        <v>161</v>
      </c>
      <c r="O1007" t="b">
        <v>0</v>
      </c>
      <c r="P1007" t="s">
        <v>8271</v>
      </c>
      <c r="Q1007">
        <f t="shared" si="61"/>
        <v>75</v>
      </c>
      <c r="R1007">
        <f t="shared" si="62"/>
        <v>932.31</v>
      </c>
      <c r="S1007" s="11" t="s">
        <v>8325</v>
      </c>
      <c r="T1007" t="s">
        <v>8327</v>
      </c>
    </row>
    <row r="1008" spans="1:20" ht="43.2" x14ac:dyDescent="0.3">
      <c r="A1008" s="10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 s="15">
        <f t="shared" si="63"/>
        <v>41985.299305555556</v>
      </c>
      <c r="K1008">
        <v>1417654672</v>
      </c>
      <c r="L1008" s="15">
        <f t="shared" si="64"/>
        <v>41977.040185185186</v>
      </c>
      <c r="M1008" t="b">
        <v>0</v>
      </c>
      <c r="N1008">
        <v>8</v>
      </c>
      <c r="O1008" t="b">
        <v>0</v>
      </c>
      <c r="P1008" t="s">
        <v>8271</v>
      </c>
      <c r="Q1008">
        <f t="shared" si="61"/>
        <v>6</v>
      </c>
      <c r="R1008">
        <f t="shared" si="62"/>
        <v>29.25</v>
      </c>
      <c r="S1008" s="11" t="s">
        <v>8325</v>
      </c>
      <c r="T1008" t="s">
        <v>8327</v>
      </c>
    </row>
    <row r="1009" spans="1:20" ht="43.2" x14ac:dyDescent="0.3">
      <c r="A1009" s="10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 s="15">
        <f t="shared" si="63"/>
        <v>42718.6252662037</v>
      </c>
      <c r="K1009">
        <v>1478095223</v>
      </c>
      <c r="L1009" s="15">
        <f t="shared" si="64"/>
        <v>42676.583599537036</v>
      </c>
      <c r="M1009" t="b">
        <v>0</v>
      </c>
      <c r="N1009">
        <v>76</v>
      </c>
      <c r="O1009" t="b">
        <v>0</v>
      </c>
      <c r="P1009" t="s">
        <v>8271</v>
      </c>
      <c r="Q1009">
        <f t="shared" si="61"/>
        <v>44</v>
      </c>
      <c r="R1009">
        <f t="shared" si="62"/>
        <v>174.95</v>
      </c>
      <c r="S1009" s="11" t="s">
        <v>8325</v>
      </c>
      <c r="T1009" t="s">
        <v>8327</v>
      </c>
    </row>
    <row r="1010" spans="1:20" ht="43.2" x14ac:dyDescent="0.3">
      <c r="A1010" s="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 s="15">
        <f t="shared" si="63"/>
        <v>42732.809201388889</v>
      </c>
      <c r="K1010">
        <v>1480361115</v>
      </c>
      <c r="L1010" s="15">
        <f t="shared" si="64"/>
        <v>42702.809201388889</v>
      </c>
      <c r="M1010" t="b">
        <v>0</v>
      </c>
      <c r="N1010">
        <v>1</v>
      </c>
      <c r="O1010" t="b">
        <v>0</v>
      </c>
      <c r="P1010" t="s">
        <v>8271</v>
      </c>
      <c r="Q1010">
        <f t="shared" si="61"/>
        <v>0</v>
      </c>
      <c r="R1010">
        <f t="shared" si="62"/>
        <v>250</v>
      </c>
      <c r="S1010" s="11" t="s">
        <v>8325</v>
      </c>
      <c r="T1010" t="s">
        <v>8327</v>
      </c>
    </row>
    <row r="1011" spans="1:20" ht="57.6" x14ac:dyDescent="0.3">
      <c r="A1011" s="10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 s="15">
        <f t="shared" si="63"/>
        <v>42540.604699074072</v>
      </c>
      <c r="K1011">
        <v>1463754646</v>
      </c>
      <c r="L1011" s="15">
        <f t="shared" si="64"/>
        <v>42510.604699074072</v>
      </c>
      <c r="M1011" t="b">
        <v>0</v>
      </c>
      <c r="N1011">
        <v>101</v>
      </c>
      <c r="O1011" t="b">
        <v>0</v>
      </c>
      <c r="P1011" t="s">
        <v>8271</v>
      </c>
      <c r="Q1011">
        <f t="shared" si="61"/>
        <v>13</v>
      </c>
      <c r="R1011">
        <f t="shared" si="62"/>
        <v>65</v>
      </c>
      <c r="S1011" s="11" t="s">
        <v>8325</v>
      </c>
      <c r="T1011" t="s">
        <v>8327</v>
      </c>
    </row>
    <row r="1012" spans="1:20" ht="43.2" x14ac:dyDescent="0.3">
      <c r="A1012" s="10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 s="15">
        <f t="shared" si="63"/>
        <v>42618.124305555553</v>
      </c>
      <c r="K1012">
        <v>1468180462</v>
      </c>
      <c r="L1012" s="15">
        <f t="shared" si="64"/>
        <v>42561.829421296294</v>
      </c>
      <c r="M1012" t="b">
        <v>0</v>
      </c>
      <c r="N1012">
        <v>4</v>
      </c>
      <c r="O1012" t="b">
        <v>0</v>
      </c>
      <c r="P1012" t="s">
        <v>8271</v>
      </c>
      <c r="Q1012">
        <f t="shared" si="61"/>
        <v>0</v>
      </c>
      <c r="R1012">
        <f t="shared" si="62"/>
        <v>55</v>
      </c>
      <c r="S1012" s="11" t="s">
        <v>8325</v>
      </c>
      <c r="T1012" t="s">
        <v>8327</v>
      </c>
    </row>
    <row r="1013" spans="1:20" ht="43.2" x14ac:dyDescent="0.3">
      <c r="A1013" s="10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 s="15">
        <f t="shared" si="63"/>
        <v>41991.898090277777</v>
      </c>
      <c r="K1013">
        <v>1415050395</v>
      </c>
      <c r="L1013" s="15">
        <f t="shared" si="64"/>
        <v>41946.898090277777</v>
      </c>
      <c r="M1013" t="b">
        <v>0</v>
      </c>
      <c r="N1013">
        <v>1</v>
      </c>
      <c r="O1013" t="b">
        <v>0</v>
      </c>
      <c r="P1013" t="s">
        <v>8271</v>
      </c>
      <c r="Q1013">
        <f t="shared" si="61"/>
        <v>0</v>
      </c>
      <c r="R1013">
        <f t="shared" si="62"/>
        <v>75</v>
      </c>
      <c r="S1013" s="11" t="s">
        <v>8325</v>
      </c>
      <c r="T1013" t="s">
        <v>8327</v>
      </c>
    </row>
    <row r="1014" spans="1:20" ht="57.6" x14ac:dyDescent="0.3">
      <c r="A1014" s="10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 s="15">
        <f t="shared" si="63"/>
        <v>42759.440416666665</v>
      </c>
      <c r="K1014">
        <v>1481366052</v>
      </c>
      <c r="L1014" s="15">
        <f t="shared" si="64"/>
        <v>42714.440416666665</v>
      </c>
      <c r="M1014" t="b">
        <v>0</v>
      </c>
      <c r="N1014">
        <v>775</v>
      </c>
      <c r="O1014" t="b">
        <v>0</v>
      </c>
      <c r="P1014" t="s">
        <v>8271</v>
      </c>
      <c r="Q1014">
        <f t="shared" si="61"/>
        <v>21535</v>
      </c>
      <c r="R1014">
        <f t="shared" si="62"/>
        <v>1389.36</v>
      </c>
      <c r="S1014" s="11" t="s">
        <v>8325</v>
      </c>
      <c r="T1014" t="s">
        <v>8327</v>
      </c>
    </row>
    <row r="1015" spans="1:20" ht="43.2" x14ac:dyDescent="0.3">
      <c r="A1015" s="10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 s="15">
        <f t="shared" si="63"/>
        <v>42367.833333333328</v>
      </c>
      <c r="K1015">
        <v>1449000056</v>
      </c>
      <c r="L1015" s="15">
        <f t="shared" si="64"/>
        <v>42339.833981481483</v>
      </c>
      <c r="M1015" t="b">
        <v>0</v>
      </c>
      <c r="N1015">
        <v>90</v>
      </c>
      <c r="O1015" t="b">
        <v>0</v>
      </c>
      <c r="P1015" t="s">
        <v>8271</v>
      </c>
      <c r="Q1015">
        <f t="shared" si="61"/>
        <v>35</v>
      </c>
      <c r="R1015">
        <f t="shared" si="62"/>
        <v>95.91</v>
      </c>
      <c r="S1015" s="11" t="s">
        <v>8325</v>
      </c>
      <c r="T1015" t="s">
        <v>8327</v>
      </c>
    </row>
    <row r="1016" spans="1:20" ht="28.8" x14ac:dyDescent="0.3">
      <c r="A1016" s="10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 s="15">
        <f t="shared" si="63"/>
        <v>42005.002488425926</v>
      </c>
      <c r="K1016">
        <v>1415750615</v>
      </c>
      <c r="L1016" s="15">
        <f t="shared" si="64"/>
        <v>41955.002488425926</v>
      </c>
      <c r="M1016" t="b">
        <v>0</v>
      </c>
      <c r="N1016">
        <v>16</v>
      </c>
      <c r="O1016" t="b">
        <v>0</v>
      </c>
      <c r="P1016" t="s">
        <v>8271</v>
      </c>
      <c r="Q1016">
        <f t="shared" si="61"/>
        <v>31</v>
      </c>
      <c r="R1016">
        <f t="shared" si="62"/>
        <v>191.25</v>
      </c>
      <c r="S1016" s="11" t="s">
        <v>8325</v>
      </c>
      <c r="T1016" t="s">
        <v>8327</v>
      </c>
    </row>
    <row r="1017" spans="1:20" ht="28.8" x14ac:dyDescent="0.3">
      <c r="A1017" s="10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 s="15">
        <f t="shared" si="63"/>
        <v>42333.920081018514</v>
      </c>
      <c r="K1017">
        <v>1445893495</v>
      </c>
      <c r="L1017" s="15">
        <f t="shared" si="64"/>
        <v>42303.878414351857</v>
      </c>
      <c r="M1017" t="b">
        <v>0</v>
      </c>
      <c r="N1017">
        <v>6</v>
      </c>
      <c r="O1017" t="b">
        <v>0</v>
      </c>
      <c r="P1017" t="s">
        <v>8271</v>
      </c>
      <c r="Q1017">
        <f t="shared" si="61"/>
        <v>3</v>
      </c>
      <c r="R1017">
        <f t="shared" si="62"/>
        <v>40</v>
      </c>
      <c r="S1017" s="11" t="s">
        <v>8325</v>
      </c>
      <c r="T1017" t="s">
        <v>8327</v>
      </c>
    </row>
    <row r="1018" spans="1:20" ht="43.2" x14ac:dyDescent="0.3">
      <c r="A1018" s="10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 s="15">
        <f t="shared" si="63"/>
        <v>42467.065462962957</v>
      </c>
      <c r="K1018">
        <v>1456108456</v>
      </c>
      <c r="L1018" s="15">
        <f t="shared" si="64"/>
        <v>42422.107129629629</v>
      </c>
      <c r="M1018" t="b">
        <v>0</v>
      </c>
      <c r="N1018">
        <v>38</v>
      </c>
      <c r="O1018" t="b">
        <v>0</v>
      </c>
      <c r="P1018" t="s">
        <v>8271</v>
      </c>
      <c r="Q1018">
        <f t="shared" si="61"/>
        <v>3</v>
      </c>
      <c r="R1018">
        <f t="shared" si="62"/>
        <v>74.790000000000006</v>
      </c>
      <c r="S1018" s="11" t="s">
        <v>8325</v>
      </c>
      <c r="T1018" t="s">
        <v>8327</v>
      </c>
    </row>
    <row r="1019" spans="1:20" ht="43.2" x14ac:dyDescent="0.3">
      <c r="A1019" s="10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 s="15">
        <f t="shared" si="63"/>
        <v>42329.716840277775</v>
      </c>
      <c r="K1019">
        <v>1444666335</v>
      </c>
      <c r="L1019" s="15">
        <f t="shared" si="64"/>
        <v>42289.675173611111</v>
      </c>
      <c r="M1019" t="b">
        <v>0</v>
      </c>
      <c r="N1019">
        <v>355</v>
      </c>
      <c r="O1019" t="b">
        <v>0</v>
      </c>
      <c r="P1019" t="s">
        <v>8271</v>
      </c>
      <c r="Q1019">
        <f t="shared" si="61"/>
        <v>23</v>
      </c>
      <c r="R1019">
        <f t="shared" si="62"/>
        <v>161.12</v>
      </c>
      <c r="S1019" s="11" t="s">
        <v>8325</v>
      </c>
      <c r="T1019" t="s">
        <v>8327</v>
      </c>
    </row>
    <row r="1020" spans="1:20" ht="43.2" x14ac:dyDescent="0.3">
      <c r="A1020" s="1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 s="15">
        <f t="shared" si="63"/>
        <v>42565.492280092592</v>
      </c>
      <c r="K1020">
        <v>1465904933</v>
      </c>
      <c r="L1020" s="15">
        <f t="shared" si="64"/>
        <v>42535.492280092592</v>
      </c>
      <c r="M1020" t="b">
        <v>0</v>
      </c>
      <c r="N1020">
        <v>7</v>
      </c>
      <c r="O1020" t="b">
        <v>0</v>
      </c>
      <c r="P1020" t="s">
        <v>8271</v>
      </c>
      <c r="Q1020">
        <f t="shared" si="61"/>
        <v>3</v>
      </c>
      <c r="R1020">
        <f t="shared" si="62"/>
        <v>88.71</v>
      </c>
      <c r="S1020" s="11" t="s">
        <v>8325</v>
      </c>
      <c r="T1020" t="s">
        <v>8327</v>
      </c>
    </row>
    <row r="1021" spans="1:20" ht="43.2" x14ac:dyDescent="0.3">
      <c r="A1021" s="10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 s="15">
        <f t="shared" si="63"/>
        <v>42039.973946759259</v>
      </c>
      <c r="K1021">
        <v>1420500149</v>
      </c>
      <c r="L1021" s="15">
        <f t="shared" si="64"/>
        <v>42009.973946759259</v>
      </c>
      <c r="M1021" t="b">
        <v>0</v>
      </c>
      <c r="N1021">
        <v>400</v>
      </c>
      <c r="O1021" t="b">
        <v>0</v>
      </c>
      <c r="P1021" t="s">
        <v>8271</v>
      </c>
      <c r="Q1021">
        <f t="shared" si="61"/>
        <v>47</v>
      </c>
      <c r="R1021">
        <f t="shared" si="62"/>
        <v>53.25</v>
      </c>
      <c r="S1021" s="11" t="s">
        <v>8325</v>
      </c>
      <c r="T1021" t="s">
        <v>8327</v>
      </c>
    </row>
    <row r="1022" spans="1:20" ht="43.2" x14ac:dyDescent="0.3">
      <c r="A1022" s="10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 s="15">
        <f t="shared" si="63"/>
        <v>42157.032638888893</v>
      </c>
      <c r="K1022">
        <v>1430617209</v>
      </c>
      <c r="L1022" s="15">
        <f t="shared" si="64"/>
        <v>42127.069548611107</v>
      </c>
      <c r="M1022" t="b">
        <v>0</v>
      </c>
      <c r="N1022">
        <v>30</v>
      </c>
      <c r="O1022" t="b">
        <v>1</v>
      </c>
      <c r="P1022" t="s">
        <v>8278</v>
      </c>
      <c r="Q1022">
        <f t="shared" si="61"/>
        <v>206</v>
      </c>
      <c r="R1022">
        <f t="shared" si="62"/>
        <v>106.2</v>
      </c>
      <c r="S1022" s="11" t="s">
        <v>8331</v>
      </c>
      <c r="T1022" t="s">
        <v>8336</v>
      </c>
    </row>
    <row r="1023" spans="1:20" ht="43.2" x14ac:dyDescent="0.3">
      <c r="A1023" s="10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 s="15">
        <f t="shared" si="63"/>
        <v>42294.166666666672</v>
      </c>
      <c r="K1023">
        <v>1443074571</v>
      </c>
      <c r="L1023" s="15">
        <f t="shared" si="64"/>
        <v>42271.251979166671</v>
      </c>
      <c r="M1023" t="b">
        <v>1</v>
      </c>
      <c r="N1023">
        <v>478</v>
      </c>
      <c r="O1023" t="b">
        <v>1</v>
      </c>
      <c r="P1023" t="s">
        <v>8278</v>
      </c>
      <c r="Q1023">
        <f t="shared" si="61"/>
        <v>352</v>
      </c>
      <c r="R1023">
        <f t="shared" si="62"/>
        <v>22.08</v>
      </c>
      <c r="S1023" s="11" t="s">
        <v>8331</v>
      </c>
      <c r="T1023" t="s">
        <v>8336</v>
      </c>
    </row>
    <row r="1024" spans="1:20" ht="28.8" x14ac:dyDescent="0.3">
      <c r="A1024" s="10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 s="15">
        <f t="shared" si="63"/>
        <v>42141.646724537044</v>
      </c>
      <c r="K1024">
        <v>1429284677</v>
      </c>
      <c r="L1024" s="15">
        <f t="shared" si="64"/>
        <v>42111.646724537044</v>
      </c>
      <c r="M1024" t="b">
        <v>1</v>
      </c>
      <c r="N1024">
        <v>74</v>
      </c>
      <c r="O1024" t="b">
        <v>1</v>
      </c>
      <c r="P1024" t="s">
        <v>8278</v>
      </c>
      <c r="Q1024">
        <f t="shared" si="61"/>
        <v>115</v>
      </c>
      <c r="R1024">
        <f t="shared" si="62"/>
        <v>31.05</v>
      </c>
      <c r="S1024" s="11" t="s">
        <v>8331</v>
      </c>
      <c r="T1024" t="s">
        <v>8336</v>
      </c>
    </row>
    <row r="1025" spans="1:20" ht="43.2" x14ac:dyDescent="0.3">
      <c r="A1025" s="10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 s="15">
        <f t="shared" si="63"/>
        <v>42175.919687500005</v>
      </c>
      <c r="K1025">
        <v>1432245861</v>
      </c>
      <c r="L1025" s="15">
        <f t="shared" si="64"/>
        <v>42145.919687500005</v>
      </c>
      <c r="M1025" t="b">
        <v>0</v>
      </c>
      <c r="N1025">
        <v>131</v>
      </c>
      <c r="O1025" t="b">
        <v>1</v>
      </c>
      <c r="P1025" t="s">
        <v>8278</v>
      </c>
      <c r="Q1025">
        <f t="shared" si="61"/>
        <v>237</v>
      </c>
      <c r="R1025">
        <f t="shared" si="62"/>
        <v>36.21</v>
      </c>
      <c r="S1025" s="11" t="s">
        <v>8331</v>
      </c>
      <c r="T1025" t="s">
        <v>8336</v>
      </c>
    </row>
    <row r="1026" spans="1:20" ht="43.2" x14ac:dyDescent="0.3">
      <c r="A1026" s="10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 s="15">
        <f t="shared" si="63"/>
        <v>42400.580590277779</v>
      </c>
      <c r="K1026">
        <v>1451656563</v>
      </c>
      <c r="L1026" s="15">
        <f t="shared" si="64"/>
        <v>42370.580590277779</v>
      </c>
      <c r="M1026" t="b">
        <v>1</v>
      </c>
      <c r="N1026">
        <v>61</v>
      </c>
      <c r="O1026" t="b">
        <v>1</v>
      </c>
      <c r="P1026" t="s">
        <v>8278</v>
      </c>
      <c r="Q1026">
        <f t="shared" ref="Q1026:Q1089" si="65">ROUND(E1026/D1026*100,0)</f>
        <v>119</v>
      </c>
      <c r="R1026">
        <f t="shared" ref="R1026:R1089" si="66">IFERROR(ROUND(E1026/N1026,2),0)</f>
        <v>388.98</v>
      </c>
      <c r="S1026" s="11" t="s">
        <v>8331</v>
      </c>
      <c r="T1026" t="s">
        <v>8336</v>
      </c>
    </row>
    <row r="1027" spans="1:20" ht="43.2" x14ac:dyDescent="0.3">
      <c r="A1027" s="10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 s="15">
        <f t="shared" ref="J1027:J1090" si="67">(((I1027/60)/60)/24)+DATE(1970,1,1)</f>
        <v>42079.792094907403</v>
      </c>
      <c r="K1027">
        <v>1423944037</v>
      </c>
      <c r="L1027" s="15">
        <f t="shared" si="64"/>
        <v>42049.833761574075</v>
      </c>
      <c r="M1027" t="b">
        <v>1</v>
      </c>
      <c r="N1027">
        <v>1071</v>
      </c>
      <c r="O1027" t="b">
        <v>1</v>
      </c>
      <c r="P1027" t="s">
        <v>8278</v>
      </c>
      <c r="Q1027">
        <f t="shared" si="65"/>
        <v>110</v>
      </c>
      <c r="R1027">
        <f t="shared" si="66"/>
        <v>71.849999999999994</v>
      </c>
      <c r="S1027" s="11" t="s">
        <v>8331</v>
      </c>
      <c r="T1027" t="s">
        <v>8336</v>
      </c>
    </row>
    <row r="1028" spans="1:20" ht="57.6" x14ac:dyDescent="0.3">
      <c r="A1028" s="10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 s="15">
        <f t="shared" si="67"/>
        <v>42460.365925925929</v>
      </c>
      <c r="K1028">
        <v>1456480016</v>
      </c>
      <c r="L1028" s="15">
        <f t="shared" si="64"/>
        <v>42426.407592592594</v>
      </c>
      <c r="M1028" t="b">
        <v>1</v>
      </c>
      <c r="N1028">
        <v>122</v>
      </c>
      <c r="O1028" t="b">
        <v>1</v>
      </c>
      <c r="P1028" t="s">
        <v>8278</v>
      </c>
      <c r="Q1028">
        <f t="shared" si="65"/>
        <v>100</v>
      </c>
      <c r="R1028">
        <f t="shared" si="66"/>
        <v>57.38</v>
      </c>
      <c r="S1028" s="11" t="s">
        <v>8331</v>
      </c>
      <c r="T1028" t="s">
        <v>8336</v>
      </c>
    </row>
    <row r="1029" spans="1:20" ht="43.2" x14ac:dyDescent="0.3">
      <c r="A1029" s="10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 s="15">
        <f t="shared" si="67"/>
        <v>41935.034108796295</v>
      </c>
      <c r="K1029">
        <v>1411433347</v>
      </c>
      <c r="L1029" s="15">
        <f t="shared" si="64"/>
        <v>41905.034108796295</v>
      </c>
      <c r="M1029" t="b">
        <v>1</v>
      </c>
      <c r="N1029">
        <v>111</v>
      </c>
      <c r="O1029" t="b">
        <v>1</v>
      </c>
      <c r="P1029" t="s">
        <v>8278</v>
      </c>
      <c r="Q1029">
        <f t="shared" si="65"/>
        <v>103</v>
      </c>
      <c r="R1029">
        <f t="shared" si="66"/>
        <v>69.67</v>
      </c>
      <c r="S1029" s="11" t="s">
        <v>8331</v>
      </c>
      <c r="T1029" t="s">
        <v>8336</v>
      </c>
    </row>
    <row r="1030" spans="1:20" ht="43.2" x14ac:dyDescent="0.3">
      <c r="A1030" s="1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 s="15">
        <f t="shared" si="67"/>
        <v>42800.833333333328</v>
      </c>
      <c r="K1030">
        <v>1484924605</v>
      </c>
      <c r="L1030" s="15">
        <f t="shared" si="64"/>
        <v>42755.627372685187</v>
      </c>
      <c r="M1030" t="b">
        <v>1</v>
      </c>
      <c r="N1030">
        <v>255</v>
      </c>
      <c r="O1030" t="b">
        <v>1</v>
      </c>
      <c r="P1030" t="s">
        <v>8278</v>
      </c>
      <c r="Q1030">
        <f t="shared" si="65"/>
        <v>117</v>
      </c>
      <c r="R1030">
        <f t="shared" si="66"/>
        <v>45.99</v>
      </c>
      <c r="S1030" s="11" t="s">
        <v>8331</v>
      </c>
      <c r="T1030" t="s">
        <v>8336</v>
      </c>
    </row>
    <row r="1031" spans="1:20" ht="28.8" x14ac:dyDescent="0.3">
      <c r="A1031" s="10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 s="15">
        <f t="shared" si="67"/>
        <v>42098.915972222225</v>
      </c>
      <c r="K1031">
        <v>1423501507</v>
      </c>
      <c r="L1031" s="15">
        <f t="shared" si="64"/>
        <v>42044.711886574078</v>
      </c>
      <c r="M1031" t="b">
        <v>0</v>
      </c>
      <c r="N1031">
        <v>141</v>
      </c>
      <c r="O1031" t="b">
        <v>1</v>
      </c>
      <c r="P1031" t="s">
        <v>8278</v>
      </c>
      <c r="Q1031">
        <f t="shared" si="65"/>
        <v>112</v>
      </c>
      <c r="R1031">
        <f t="shared" si="66"/>
        <v>79.260000000000005</v>
      </c>
      <c r="S1031" s="11" t="s">
        <v>8331</v>
      </c>
      <c r="T1031" t="s">
        <v>8336</v>
      </c>
    </row>
    <row r="1032" spans="1:20" ht="28.8" x14ac:dyDescent="0.3">
      <c r="A1032" s="10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 s="15">
        <f t="shared" si="67"/>
        <v>42625.483206018514</v>
      </c>
      <c r="K1032">
        <v>1472470549</v>
      </c>
      <c r="L1032" s="15">
        <f t="shared" si="64"/>
        <v>42611.483206018514</v>
      </c>
      <c r="M1032" t="b">
        <v>0</v>
      </c>
      <c r="N1032">
        <v>159</v>
      </c>
      <c r="O1032" t="b">
        <v>1</v>
      </c>
      <c r="P1032" t="s">
        <v>8278</v>
      </c>
      <c r="Q1032">
        <f t="shared" si="65"/>
        <v>342</v>
      </c>
      <c r="R1032">
        <f t="shared" si="66"/>
        <v>43.03</v>
      </c>
      <c r="S1032" s="11" t="s">
        <v>8331</v>
      </c>
      <c r="T1032" t="s">
        <v>8336</v>
      </c>
    </row>
    <row r="1033" spans="1:20" ht="57.6" x14ac:dyDescent="0.3">
      <c r="A1033" s="10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 s="15">
        <f t="shared" si="67"/>
        <v>42354.764004629629</v>
      </c>
      <c r="K1033">
        <v>1447698010</v>
      </c>
      <c r="L1033" s="15">
        <f t="shared" si="64"/>
        <v>42324.764004629629</v>
      </c>
      <c r="M1033" t="b">
        <v>0</v>
      </c>
      <c r="N1033">
        <v>99</v>
      </c>
      <c r="O1033" t="b">
        <v>1</v>
      </c>
      <c r="P1033" t="s">
        <v>8278</v>
      </c>
      <c r="Q1033">
        <f t="shared" si="65"/>
        <v>107</v>
      </c>
      <c r="R1033">
        <f t="shared" si="66"/>
        <v>108.48</v>
      </c>
      <c r="S1033" s="11" t="s">
        <v>8331</v>
      </c>
      <c r="T1033" t="s">
        <v>8336</v>
      </c>
    </row>
    <row r="1034" spans="1:20" x14ac:dyDescent="0.3">
      <c r="A1034" s="10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 s="15">
        <f t="shared" si="67"/>
        <v>42544.666956018518</v>
      </c>
      <c r="K1034">
        <v>1464105625</v>
      </c>
      <c r="L1034" s="15">
        <f t="shared" si="64"/>
        <v>42514.666956018518</v>
      </c>
      <c r="M1034" t="b">
        <v>0</v>
      </c>
      <c r="N1034">
        <v>96</v>
      </c>
      <c r="O1034" t="b">
        <v>1</v>
      </c>
      <c r="P1034" t="s">
        <v>8278</v>
      </c>
      <c r="Q1034">
        <f t="shared" si="65"/>
        <v>108</v>
      </c>
      <c r="R1034">
        <f t="shared" si="66"/>
        <v>61.03</v>
      </c>
      <c r="S1034" s="11" t="s">
        <v>8331</v>
      </c>
      <c r="T1034" t="s">
        <v>8336</v>
      </c>
    </row>
    <row r="1035" spans="1:20" ht="43.2" x14ac:dyDescent="0.3">
      <c r="A1035" s="10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 s="15">
        <f t="shared" si="67"/>
        <v>42716.732407407413</v>
      </c>
      <c r="K1035">
        <v>1479144880</v>
      </c>
      <c r="L1035" s="15">
        <f t="shared" si="64"/>
        <v>42688.732407407413</v>
      </c>
      <c r="M1035" t="b">
        <v>0</v>
      </c>
      <c r="N1035">
        <v>27</v>
      </c>
      <c r="O1035" t="b">
        <v>1</v>
      </c>
      <c r="P1035" t="s">
        <v>8278</v>
      </c>
      <c r="Q1035">
        <f t="shared" si="65"/>
        <v>103</v>
      </c>
      <c r="R1035">
        <f t="shared" si="66"/>
        <v>50.59</v>
      </c>
      <c r="S1035" s="11" t="s">
        <v>8331</v>
      </c>
      <c r="T1035" t="s">
        <v>8336</v>
      </c>
    </row>
    <row r="1036" spans="1:20" ht="43.2" x14ac:dyDescent="0.3">
      <c r="A1036" s="10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 s="15">
        <f t="shared" si="67"/>
        <v>42587.165972222225</v>
      </c>
      <c r="K1036">
        <v>1467604804</v>
      </c>
      <c r="L1036" s="15">
        <f t="shared" si="64"/>
        <v>42555.166712962964</v>
      </c>
      <c r="M1036" t="b">
        <v>0</v>
      </c>
      <c r="N1036">
        <v>166</v>
      </c>
      <c r="O1036" t="b">
        <v>1</v>
      </c>
      <c r="P1036" t="s">
        <v>8278</v>
      </c>
      <c r="Q1036">
        <f t="shared" si="65"/>
        <v>130</v>
      </c>
      <c r="R1036">
        <f t="shared" si="66"/>
        <v>39.159999999999997</v>
      </c>
      <c r="S1036" s="11" t="s">
        <v>8331</v>
      </c>
      <c r="T1036" t="s">
        <v>8336</v>
      </c>
    </row>
    <row r="1037" spans="1:20" ht="43.2" x14ac:dyDescent="0.3">
      <c r="A1037" s="10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 s="15">
        <f t="shared" si="67"/>
        <v>42046.641435185185</v>
      </c>
      <c r="K1037">
        <v>1421076220</v>
      </c>
      <c r="L1037" s="15">
        <f t="shared" si="64"/>
        <v>42016.641435185185</v>
      </c>
      <c r="M1037" t="b">
        <v>0</v>
      </c>
      <c r="N1037">
        <v>76</v>
      </c>
      <c r="O1037" t="b">
        <v>1</v>
      </c>
      <c r="P1037" t="s">
        <v>8278</v>
      </c>
      <c r="Q1037">
        <f t="shared" si="65"/>
        <v>108</v>
      </c>
      <c r="R1037">
        <f t="shared" si="66"/>
        <v>65.16</v>
      </c>
      <c r="S1037" s="11" t="s">
        <v>8331</v>
      </c>
      <c r="T1037" t="s">
        <v>8336</v>
      </c>
    </row>
    <row r="1038" spans="1:20" ht="43.2" x14ac:dyDescent="0.3">
      <c r="A1038" s="10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 s="15">
        <f t="shared" si="67"/>
        <v>41281.333333333336</v>
      </c>
      <c r="K1038">
        <v>1354790790</v>
      </c>
      <c r="L1038" s="15">
        <f t="shared" si="64"/>
        <v>41249.448958333334</v>
      </c>
      <c r="M1038" t="b">
        <v>0</v>
      </c>
      <c r="N1038">
        <v>211</v>
      </c>
      <c r="O1038" t="b">
        <v>1</v>
      </c>
      <c r="P1038" t="s">
        <v>8278</v>
      </c>
      <c r="Q1038">
        <f t="shared" si="65"/>
        <v>112</v>
      </c>
      <c r="R1038">
        <f t="shared" si="66"/>
        <v>23.96</v>
      </c>
      <c r="S1038" s="11" t="s">
        <v>8331</v>
      </c>
      <c r="T1038" t="s">
        <v>8336</v>
      </c>
    </row>
    <row r="1039" spans="1:20" ht="43.2" x14ac:dyDescent="0.3">
      <c r="A1039" s="10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 s="15">
        <f t="shared" si="67"/>
        <v>42142.208333333328</v>
      </c>
      <c r="K1039">
        <v>1429991062</v>
      </c>
      <c r="L1039" s="15">
        <f t="shared" si="64"/>
        <v>42119.822476851856</v>
      </c>
      <c r="M1039" t="b">
        <v>0</v>
      </c>
      <c r="N1039">
        <v>21</v>
      </c>
      <c r="O1039" t="b">
        <v>1</v>
      </c>
      <c r="P1039" t="s">
        <v>8278</v>
      </c>
      <c r="Q1039">
        <f t="shared" si="65"/>
        <v>102</v>
      </c>
      <c r="R1039">
        <f t="shared" si="66"/>
        <v>48.62</v>
      </c>
      <c r="S1039" s="11" t="s">
        <v>8331</v>
      </c>
      <c r="T1039" t="s">
        <v>8336</v>
      </c>
    </row>
    <row r="1040" spans="1:20" ht="43.2" x14ac:dyDescent="0.3">
      <c r="A1040" s="1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 s="15">
        <f t="shared" si="67"/>
        <v>42448.190081018518</v>
      </c>
      <c r="K1040">
        <v>1455773623</v>
      </c>
      <c r="L1040" s="15">
        <f t="shared" si="64"/>
        <v>42418.231747685189</v>
      </c>
      <c r="M1040" t="b">
        <v>0</v>
      </c>
      <c r="N1040">
        <v>61</v>
      </c>
      <c r="O1040" t="b">
        <v>1</v>
      </c>
      <c r="P1040" t="s">
        <v>8278</v>
      </c>
      <c r="Q1040">
        <f t="shared" si="65"/>
        <v>145</v>
      </c>
      <c r="R1040">
        <f t="shared" si="66"/>
        <v>35.74</v>
      </c>
      <c r="S1040" s="11" t="s">
        <v>8331</v>
      </c>
      <c r="T1040" t="s">
        <v>8336</v>
      </c>
    </row>
    <row r="1041" spans="1:20" ht="43.2" x14ac:dyDescent="0.3">
      <c r="A1041" s="10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 s="15">
        <f t="shared" si="67"/>
        <v>42717.332638888889</v>
      </c>
      <c r="K1041">
        <v>1479436646</v>
      </c>
      <c r="L1041" s="15">
        <f t="shared" si="64"/>
        <v>42692.109328703707</v>
      </c>
      <c r="M1041" t="b">
        <v>0</v>
      </c>
      <c r="N1041">
        <v>30</v>
      </c>
      <c r="O1041" t="b">
        <v>1</v>
      </c>
      <c r="P1041" t="s">
        <v>8278</v>
      </c>
      <c r="Q1041">
        <f t="shared" si="65"/>
        <v>128</v>
      </c>
      <c r="R1041">
        <f t="shared" si="66"/>
        <v>21.37</v>
      </c>
      <c r="S1041" s="11" t="s">
        <v>8331</v>
      </c>
      <c r="T1041" t="s">
        <v>8336</v>
      </c>
    </row>
    <row r="1042" spans="1:20" ht="43.2" x14ac:dyDescent="0.3">
      <c r="A1042" s="10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 s="15">
        <f t="shared" si="67"/>
        <v>42609.708437499998</v>
      </c>
      <c r="K1042">
        <v>1469725209</v>
      </c>
      <c r="L1042" s="15">
        <f t="shared" si="64"/>
        <v>42579.708437499998</v>
      </c>
      <c r="M1042" t="b">
        <v>0</v>
      </c>
      <c r="N1042">
        <v>1</v>
      </c>
      <c r="O1042" t="b">
        <v>0</v>
      </c>
      <c r="P1042" t="s">
        <v>8279</v>
      </c>
      <c r="Q1042">
        <f t="shared" si="65"/>
        <v>0</v>
      </c>
      <c r="R1042">
        <f t="shared" si="66"/>
        <v>250</v>
      </c>
      <c r="S1042" s="11" t="s">
        <v>8337</v>
      </c>
      <c r="T1042" t="s">
        <v>8338</v>
      </c>
    </row>
    <row r="1043" spans="1:20" ht="43.2" x14ac:dyDescent="0.3">
      <c r="A1043" s="10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 s="15">
        <f t="shared" si="67"/>
        <v>41851.060092592597</v>
      </c>
      <c r="K1043">
        <v>1405041992</v>
      </c>
      <c r="L1043" s="15">
        <f t="shared" si="64"/>
        <v>41831.060092592597</v>
      </c>
      <c r="M1043" t="b">
        <v>0</v>
      </c>
      <c r="N1043">
        <v>0</v>
      </c>
      <c r="O1043" t="b">
        <v>0</v>
      </c>
      <c r="P1043" t="s">
        <v>8279</v>
      </c>
      <c r="Q1043">
        <f t="shared" si="65"/>
        <v>0</v>
      </c>
      <c r="R1043">
        <f t="shared" si="66"/>
        <v>0</v>
      </c>
      <c r="S1043" s="11" t="s">
        <v>8337</v>
      </c>
      <c r="T1043" t="s">
        <v>8338</v>
      </c>
    </row>
    <row r="1044" spans="1:20" ht="43.2" x14ac:dyDescent="0.3">
      <c r="A1044" s="10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 s="15">
        <f t="shared" si="67"/>
        <v>41894.416666666664</v>
      </c>
      <c r="K1044">
        <v>1406824948</v>
      </c>
      <c r="L1044" s="15">
        <f t="shared" si="64"/>
        <v>41851.696157407408</v>
      </c>
      <c r="M1044" t="b">
        <v>0</v>
      </c>
      <c r="N1044">
        <v>1</v>
      </c>
      <c r="O1044" t="b">
        <v>0</v>
      </c>
      <c r="P1044" t="s">
        <v>8279</v>
      </c>
      <c r="Q1044">
        <f t="shared" si="65"/>
        <v>2</v>
      </c>
      <c r="R1044">
        <f t="shared" si="66"/>
        <v>10</v>
      </c>
      <c r="S1044" s="11" t="s">
        <v>8337</v>
      </c>
      <c r="T1044" t="s">
        <v>8338</v>
      </c>
    </row>
    <row r="1045" spans="1:20" ht="43.2" x14ac:dyDescent="0.3">
      <c r="A1045" s="10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 s="15">
        <f t="shared" si="67"/>
        <v>42144.252951388888</v>
      </c>
      <c r="K1045">
        <v>1429509855</v>
      </c>
      <c r="L1045" s="15">
        <f t="shared" si="64"/>
        <v>42114.252951388888</v>
      </c>
      <c r="M1045" t="b">
        <v>0</v>
      </c>
      <c r="N1045">
        <v>292</v>
      </c>
      <c r="O1045" t="b">
        <v>0</v>
      </c>
      <c r="P1045" t="s">
        <v>8279</v>
      </c>
      <c r="Q1045">
        <f t="shared" si="65"/>
        <v>9</v>
      </c>
      <c r="R1045">
        <f t="shared" si="66"/>
        <v>29.24</v>
      </c>
      <c r="S1045" s="11" t="s">
        <v>8337</v>
      </c>
      <c r="T1045" t="s">
        <v>8338</v>
      </c>
    </row>
    <row r="1046" spans="1:20" ht="43.2" x14ac:dyDescent="0.3">
      <c r="A1046" s="10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 s="15">
        <f t="shared" si="67"/>
        <v>42068.852083333331</v>
      </c>
      <c r="K1046">
        <v>1420668801</v>
      </c>
      <c r="L1046" s="15">
        <f t="shared" si="64"/>
        <v>42011.925937499997</v>
      </c>
      <c r="M1046" t="b">
        <v>0</v>
      </c>
      <c r="N1046">
        <v>2</v>
      </c>
      <c r="O1046" t="b">
        <v>0</v>
      </c>
      <c r="P1046" t="s">
        <v>8279</v>
      </c>
      <c r="Q1046">
        <f t="shared" si="65"/>
        <v>0</v>
      </c>
      <c r="R1046">
        <f t="shared" si="66"/>
        <v>3</v>
      </c>
      <c r="S1046" s="11" t="s">
        <v>8337</v>
      </c>
      <c r="T1046" t="s">
        <v>8338</v>
      </c>
    </row>
    <row r="1047" spans="1:20" ht="43.2" x14ac:dyDescent="0.3">
      <c r="A1047" s="10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 s="15">
        <f t="shared" si="67"/>
        <v>41874.874421296299</v>
      </c>
      <c r="K1047">
        <v>1406235550</v>
      </c>
      <c r="L1047" s="15">
        <f t="shared" si="64"/>
        <v>41844.874421296299</v>
      </c>
      <c r="M1047" t="b">
        <v>0</v>
      </c>
      <c r="N1047">
        <v>8</v>
      </c>
      <c r="O1047" t="b">
        <v>0</v>
      </c>
      <c r="P1047" t="s">
        <v>8279</v>
      </c>
      <c r="Q1047">
        <f t="shared" si="65"/>
        <v>3</v>
      </c>
      <c r="R1047">
        <f t="shared" si="66"/>
        <v>33.25</v>
      </c>
      <c r="S1047" s="11" t="s">
        <v>8337</v>
      </c>
      <c r="T1047" t="s">
        <v>8338</v>
      </c>
    </row>
    <row r="1048" spans="1:20" ht="43.2" x14ac:dyDescent="0.3">
      <c r="A1048" s="10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 s="15">
        <f t="shared" si="67"/>
        <v>42364.851388888885</v>
      </c>
      <c r="K1048">
        <v>1447273560</v>
      </c>
      <c r="L1048" s="15">
        <f t="shared" si="64"/>
        <v>42319.851388888885</v>
      </c>
      <c r="M1048" t="b">
        <v>0</v>
      </c>
      <c r="N1048">
        <v>0</v>
      </c>
      <c r="O1048" t="b">
        <v>0</v>
      </c>
      <c r="P1048" t="s">
        <v>8279</v>
      </c>
      <c r="Q1048">
        <f t="shared" si="65"/>
        <v>0</v>
      </c>
      <c r="R1048">
        <f t="shared" si="66"/>
        <v>0</v>
      </c>
      <c r="S1048" s="11" t="s">
        <v>8337</v>
      </c>
      <c r="T1048" t="s">
        <v>8338</v>
      </c>
    </row>
    <row r="1049" spans="1:20" ht="43.2" x14ac:dyDescent="0.3">
      <c r="A1049" s="10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 s="15">
        <f t="shared" si="67"/>
        <v>41948.860127314816</v>
      </c>
      <c r="K1049">
        <v>1412624315</v>
      </c>
      <c r="L1049" s="15">
        <f t="shared" si="64"/>
        <v>41918.818460648145</v>
      </c>
      <c r="M1049" t="b">
        <v>0</v>
      </c>
      <c r="N1049">
        <v>1</v>
      </c>
      <c r="O1049" t="b">
        <v>0</v>
      </c>
      <c r="P1049" t="s">
        <v>8279</v>
      </c>
      <c r="Q1049">
        <f t="shared" si="65"/>
        <v>0</v>
      </c>
      <c r="R1049">
        <f t="shared" si="66"/>
        <v>1</v>
      </c>
      <c r="S1049" s="11" t="s">
        <v>8337</v>
      </c>
      <c r="T1049" t="s">
        <v>8338</v>
      </c>
    </row>
    <row r="1050" spans="1:20" ht="43.2" x14ac:dyDescent="0.3">
      <c r="A1050" s="1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 s="15">
        <f t="shared" si="67"/>
        <v>42638.053113425922</v>
      </c>
      <c r="K1050">
        <v>1471310189</v>
      </c>
      <c r="L1050" s="15">
        <f t="shared" si="64"/>
        <v>42598.053113425922</v>
      </c>
      <c r="M1050" t="b">
        <v>0</v>
      </c>
      <c r="N1050">
        <v>4</v>
      </c>
      <c r="O1050" t="b">
        <v>0</v>
      </c>
      <c r="P1050" t="s">
        <v>8279</v>
      </c>
      <c r="Q1050">
        <f t="shared" si="65"/>
        <v>1</v>
      </c>
      <c r="R1050">
        <f t="shared" si="66"/>
        <v>53</v>
      </c>
      <c r="S1050" s="11" t="s">
        <v>8337</v>
      </c>
      <c r="T1050" t="s">
        <v>8338</v>
      </c>
    </row>
    <row r="1051" spans="1:20" x14ac:dyDescent="0.3">
      <c r="A1051" s="10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 s="15">
        <f t="shared" si="67"/>
        <v>42412.431076388893</v>
      </c>
      <c r="K1051">
        <v>1452680445</v>
      </c>
      <c r="L1051" s="15">
        <f t="shared" si="64"/>
        <v>42382.431076388893</v>
      </c>
      <c r="M1051" t="b">
        <v>0</v>
      </c>
      <c r="N1051">
        <v>0</v>
      </c>
      <c r="O1051" t="b">
        <v>0</v>
      </c>
      <c r="P1051" t="s">
        <v>8279</v>
      </c>
      <c r="Q1051">
        <f t="shared" si="65"/>
        <v>0</v>
      </c>
      <c r="R1051">
        <f t="shared" si="66"/>
        <v>0</v>
      </c>
      <c r="S1051" s="11" t="s">
        <v>8337</v>
      </c>
      <c r="T1051" t="s">
        <v>8338</v>
      </c>
    </row>
    <row r="1052" spans="1:20" ht="28.8" x14ac:dyDescent="0.3">
      <c r="A1052" s="10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 s="15">
        <f t="shared" si="67"/>
        <v>42261.7971875</v>
      </c>
      <c r="K1052">
        <v>1439665677</v>
      </c>
      <c r="L1052" s="15">
        <f t="shared" si="64"/>
        <v>42231.7971875</v>
      </c>
      <c r="M1052" t="b">
        <v>0</v>
      </c>
      <c r="N1052">
        <v>0</v>
      </c>
      <c r="O1052" t="b">
        <v>0</v>
      </c>
      <c r="P1052" t="s">
        <v>8279</v>
      </c>
      <c r="Q1052">
        <f t="shared" si="65"/>
        <v>0</v>
      </c>
      <c r="R1052">
        <f t="shared" si="66"/>
        <v>0</v>
      </c>
      <c r="S1052" s="11" t="s">
        <v>8337</v>
      </c>
      <c r="T1052" t="s">
        <v>8338</v>
      </c>
    </row>
    <row r="1053" spans="1:20" ht="43.2" x14ac:dyDescent="0.3">
      <c r="A1053" s="10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 s="15">
        <f t="shared" si="67"/>
        <v>41878.014178240745</v>
      </c>
      <c r="K1053">
        <v>1406679625</v>
      </c>
      <c r="L1053" s="15">
        <f t="shared" si="64"/>
        <v>41850.014178240745</v>
      </c>
      <c r="M1053" t="b">
        <v>0</v>
      </c>
      <c r="N1053">
        <v>0</v>
      </c>
      <c r="O1053" t="b">
        <v>0</v>
      </c>
      <c r="P1053" t="s">
        <v>8279</v>
      </c>
      <c r="Q1053">
        <f t="shared" si="65"/>
        <v>0</v>
      </c>
      <c r="R1053">
        <f t="shared" si="66"/>
        <v>0</v>
      </c>
      <c r="S1053" s="11" t="s">
        <v>8337</v>
      </c>
      <c r="T1053" t="s">
        <v>8338</v>
      </c>
    </row>
    <row r="1054" spans="1:20" ht="57.6" x14ac:dyDescent="0.3">
      <c r="A1054" s="10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 s="15">
        <f t="shared" si="67"/>
        <v>42527.839583333334</v>
      </c>
      <c r="K1054">
        <v>1461438495</v>
      </c>
      <c r="L1054" s="15">
        <f t="shared" ref="L1054:L1117" si="68">(((K1054/60)/60)/24)+DATE(1970,1,1)</f>
        <v>42483.797395833331</v>
      </c>
      <c r="M1054" t="b">
        <v>0</v>
      </c>
      <c r="N1054">
        <v>0</v>
      </c>
      <c r="O1054" t="b">
        <v>0</v>
      </c>
      <c r="P1054" t="s">
        <v>8279</v>
      </c>
      <c r="Q1054">
        <f t="shared" si="65"/>
        <v>0</v>
      </c>
      <c r="R1054">
        <f t="shared" si="66"/>
        <v>0</v>
      </c>
      <c r="S1054" s="11" t="s">
        <v>8337</v>
      </c>
      <c r="T1054" t="s">
        <v>8338</v>
      </c>
    </row>
    <row r="1055" spans="1:20" ht="43.2" x14ac:dyDescent="0.3">
      <c r="A1055" s="10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 s="15">
        <f t="shared" si="67"/>
        <v>42800.172824074078</v>
      </c>
      <c r="K1055">
        <v>1486613332</v>
      </c>
      <c r="L1055" s="15">
        <f t="shared" si="68"/>
        <v>42775.172824074078</v>
      </c>
      <c r="M1055" t="b">
        <v>0</v>
      </c>
      <c r="N1055">
        <v>1</v>
      </c>
      <c r="O1055" t="b">
        <v>0</v>
      </c>
      <c r="P1055" t="s">
        <v>8279</v>
      </c>
      <c r="Q1055">
        <f t="shared" si="65"/>
        <v>1</v>
      </c>
      <c r="R1055">
        <f t="shared" si="66"/>
        <v>15</v>
      </c>
      <c r="S1055" s="11" t="s">
        <v>8337</v>
      </c>
      <c r="T1055" t="s">
        <v>8338</v>
      </c>
    </row>
    <row r="1056" spans="1:20" ht="57.6" x14ac:dyDescent="0.3">
      <c r="A1056" s="10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 s="15">
        <f t="shared" si="67"/>
        <v>41861.916666666664</v>
      </c>
      <c r="K1056">
        <v>1405110399</v>
      </c>
      <c r="L1056" s="15">
        <f t="shared" si="68"/>
        <v>41831.851840277777</v>
      </c>
      <c r="M1056" t="b">
        <v>0</v>
      </c>
      <c r="N1056">
        <v>0</v>
      </c>
      <c r="O1056" t="b">
        <v>0</v>
      </c>
      <c r="P1056" t="s">
        <v>8279</v>
      </c>
      <c r="Q1056">
        <f t="shared" si="65"/>
        <v>0</v>
      </c>
      <c r="R1056">
        <f t="shared" si="66"/>
        <v>0</v>
      </c>
      <c r="S1056" s="11" t="s">
        <v>8337</v>
      </c>
      <c r="T1056" t="s">
        <v>8338</v>
      </c>
    </row>
    <row r="1057" spans="1:20" ht="43.2" x14ac:dyDescent="0.3">
      <c r="A1057" s="10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 s="15">
        <f t="shared" si="67"/>
        <v>42436.992418981477</v>
      </c>
      <c r="K1057">
        <v>1454802545</v>
      </c>
      <c r="L1057" s="15">
        <f t="shared" si="68"/>
        <v>42406.992418981477</v>
      </c>
      <c r="M1057" t="b">
        <v>0</v>
      </c>
      <c r="N1057">
        <v>0</v>
      </c>
      <c r="O1057" t="b">
        <v>0</v>
      </c>
      <c r="P1057" t="s">
        <v>8279</v>
      </c>
      <c r="Q1057">
        <f t="shared" si="65"/>
        <v>0</v>
      </c>
      <c r="R1057">
        <f t="shared" si="66"/>
        <v>0</v>
      </c>
      <c r="S1057" s="11" t="s">
        <v>8337</v>
      </c>
      <c r="T1057" t="s">
        <v>8338</v>
      </c>
    </row>
    <row r="1058" spans="1:20" ht="43.2" x14ac:dyDescent="0.3">
      <c r="A1058" s="10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 s="15">
        <f t="shared" si="67"/>
        <v>42118.677974537044</v>
      </c>
      <c r="K1058">
        <v>1424711777</v>
      </c>
      <c r="L1058" s="15">
        <f t="shared" si="68"/>
        <v>42058.719641203701</v>
      </c>
      <c r="M1058" t="b">
        <v>0</v>
      </c>
      <c r="N1058">
        <v>0</v>
      </c>
      <c r="O1058" t="b">
        <v>0</v>
      </c>
      <c r="P1058" t="s">
        <v>8279</v>
      </c>
      <c r="Q1058">
        <f t="shared" si="65"/>
        <v>0</v>
      </c>
      <c r="R1058">
        <f t="shared" si="66"/>
        <v>0</v>
      </c>
      <c r="S1058" s="11" t="s">
        <v>8337</v>
      </c>
      <c r="T1058" t="s">
        <v>8338</v>
      </c>
    </row>
    <row r="1059" spans="1:20" ht="43.2" x14ac:dyDescent="0.3">
      <c r="A1059" s="10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 s="15">
        <f t="shared" si="67"/>
        <v>42708.912997685184</v>
      </c>
      <c r="K1059">
        <v>1478292883</v>
      </c>
      <c r="L1059" s="15">
        <f t="shared" si="68"/>
        <v>42678.871331018512</v>
      </c>
      <c r="M1059" t="b">
        <v>0</v>
      </c>
      <c r="N1059">
        <v>0</v>
      </c>
      <c r="O1059" t="b">
        <v>0</v>
      </c>
      <c r="P1059" t="s">
        <v>8279</v>
      </c>
      <c r="Q1059">
        <f t="shared" si="65"/>
        <v>0</v>
      </c>
      <c r="R1059">
        <f t="shared" si="66"/>
        <v>0</v>
      </c>
      <c r="S1059" s="11" t="s">
        <v>8337</v>
      </c>
      <c r="T1059" t="s">
        <v>8338</v>
      </c>
    </row>
    <row r="1060" spans="1:20" ht="43.2" x14ac:dyDescent="0.3">
      <c r="A1060" s="1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 s="15">
        <f t="shared" si="67"/>
        <v>42089</v>
      </c>
      <c r="K1060">
        <v>1423777043</v>
      </c>
      <c r="L1060" s="15">
        <f t="shared" si="68"/>
        <v>42047.900960648149</v>
      </c>
      <c r="M1060" t="b">
        <v>0</v>
      </c>
      <c r="N1060">
        <v>0</v>
      </c>
      <c r="O1060" t="b">
        <v>0</v>
      </c>
      <c r="P1060" t="s">
        <v>8279</v>
      </c>
      <c r="Q1060">
        <f t="shared" si="65"/>
        <v>0</v>
      </c>
      <c r="R1060">
        <f t="shared" si="66"/>
        <v>0</v>
      </c>
      <c r="S1060" s="11" t="s">
        <v>8337</v>
      </c>
      <c r="T1060" t="s">
        <v>8338</v>
      </c>
    </row>
    <row r="1061" spans="1:20" x14ac:dyDescent="0.3">
      <c r="A1061" s="10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 s="15">
        <f t="shared" si="67"/>
        <v>42076.748333333337</v>
      </c>
      <c r="K1061">
        <v>1423681056</v>
      </c>
      <c r="L1061" s="15">
        <f t="shared" si="68"/>
        <v>42046.79</v>
      </c>
      <c r="M1061" t="b">
        <v>0</v>
      </c>
      <c r="N1061">
        <v>0</v>
      </c>
      <c r="O1061" t="b">
        <v>0</v>
      </c>
      <c r="P1061" t="s">
        <v>8279</v>
      </c>
      <c r="Q1061">
        <f t="shared" si="65"/>
        <v>0</v>
      </c>
      <c r="R1061">
        <f t="shared" si="66"/>
        <v>0</v>
      </c>
      <c r="S1061" s="11" t="s">
        <v>8337</v>
      </c>
      <c r="T1061" t="s">
        <v>8338</v>
      </c>
    </row>
    <row r="1062" spans="1:20" ht="43.2" x14ac:dyDescent="0.3">
      <c r="A1062" s="10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 s="15">
        <f t="shared" si="67"/>
        <v>42109.913113425922</v>
      </c>
      <c r="K1062">
        <v>1426542893</v>
      </c>
      <c r="L1062" s="15">
        <f t="shared" si="68"/>
        <v>42079.913113425922</v>
      </c>
      <c r="M1062" t="b">
        <v>0</v>
      </c>
      <c r="N1062">
        <v>1</v>
      </c>
      <c r="O1062" t="b">
        <v>0</v>
      </c>
      <c r="P1062" t="s">
        <v>8279</v>
      </c>
      <c r="Q1062">
        <f t="shared" si="65"/>
        <v>1</v>
      </c>
      <c r="R1062">
        <f t="shared" si="66"/>
        <v>50</v>
      </c>
      <c r="S1062" s="11" t="s">
        <v>8337</v>
      </c>
      <c r="T1062" t="s">
        <v>8338</v>
      </c>
    </row>
    <row r="1063" spans="1:20" ht="28.8" x14ac:dyDescent="0.3">
      <c r="A1063" s="10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 s="15">
        <f t="shared" si="67"/>
        <v>42492.041666666672</v>
      </c>
      <c r="K1063">
        <v>1456987108</v>
      </c>
      <c r="L1063" s="15">
        <f t="shared" si="68"/>
        <v>42432.276712962965</v>
      </c>
      <c r="M1063" t="b">
        <v>0</v>
      </c>
      <c r="N1063">
        <v>0</v>
      </c>
      <c r="O1063" t="b">
        <v>0</v>
      </c>
      <c r="P1063" t="s">
        <v>8279</v>
      </c>
      <c r="Q1063">
        <f t="shared" si="65"/>
        <v>0</v>
      </c>
      <c r="R1063">
        <f t="shared" si="66"/>
        <v>0</v>
      </c>
      <c r="S1063" s="11" t="s">
        <v>8337</v>
      </c>
      <c r="T1063" t="s">
        <v>8338</v>
      </c>
    </row>
    <row r="1064" spans="1:20" x14ac:dyDescent="0.3">
      <c r="A1064" s="10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 s="15">
        <f t="shared" si="67"/>
        <v>42563.807187500002</v>
      </c>
      <c r="K1064">
        <v>1467746541</v>
      </c>
      <c r="L1064" s="15">
        <f t="shared" si="68"/>
        <v>42556.807187500002</v>
      </c>
      <c r="M1064" t="b">
        <v>0</v>
      </c>
      <c r="N1064">
        <v>4</v>
      </c>
      <c r="O1064" t="b">
        <v>0</v>
      </c>
      <c r="P1064" t="s">
        <v>8279</v>
      </c>
      <c r="Q1064">
        <f t="shared" si="65"/>
        <v>95</v>
      </c>
      <c r="R1064">
        <f t="shared" si="66"/>
        <v>47.5</v>
      </c>
      <c r="S1064" s="11" t="s">
        <v>8337</v>
      </c>
      <c r="T1064" t="s">
        <v>8338</v>
      </c>
    </row>
    <row r="1065" spans="1:20" ht="43.2" x14ac:dyDescent="0.3">
      <c r="A1065" s="10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 s="15">
        <f t="shared" si="67"/>
        <v>42613.030810185184</v>
      </c>
      <c r="K1065">
        <v>1470012262</v>
      </c>
      <c r="L1065" s="15">
        <f t="shared" si="68"/>
        <v>42583.030810185184</v>
      </c>
      <c r="M1065" t="b">
        <v>0</v>
      </c>
      <c r="N1065">
        <v>0</v>
      </c>
      <c r="O1065" t="b">
        <v>0</v>
      </c>
      <c r="P1065" t="s">
        <v>8279</v>
      </c>
      <c r="Q1065">
        <f t="shared" si="65"/>
        <v>0</v>
      </c>
      <c r="R1065">
        <f t="shared" si="66"/>
        <v>0</v>
      </c>
      <c r="S1065" s="11" t="s">
        <v>8337</v>
      </c>
      <c r="T1065" t="s">
        <v>8338</v>
      </c>
    </row>
    <row r="1066" spans="1:20" ht="43.2" x14ac:dyDescent="0.3">
      <c r="A1066" s="10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 s="15">
        <f t="shared" si="67"/>
        <v>41462.228043981479</v>
      </c>
      <c r="K1066">
        <v>1369286903</v>
      </c>
      <c r="L1066" s="15">
        <f t="shared" si="68"/>
        <v>41417.228043981479</v>
      </c>
      <c r="M1066" t="b">
        <v>0</v>
      </c>
      <c r="N1066">
        <v>123</v>
      </c>
      <c r="O1066" t="b">
        <v>0</v>
      </c>
      <c r="P1066" t="s">
        <v>8280</v>
      </c>
      <c r="Q1066">
        <f t="shared" si="65"/>
        <v>9</v>
      </c>
      <c r="R1066">
        <f t="shared" si="66"/>
        <v>65.67</v>
      </c>
      <c r="S1066" s="11" t="s">
        <v>8339</v>
      </c>
      <c r="T1066" t="s">
        <v>8340</v>
      </c>
    </row>
    <row r="1067" spans="1:20" ht="43.2" x14ac:dyDescent="0.3">
      <c r="A1067" s="10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 s="15">
        <f t="shared" si="67"/>
        <v>41689.381041666667</v>
      </c>
      <c r="K1067">
        <v>1390381722</v>
      </c>
      <c r="L1067" s="15">
        <f t="shared" si="68"/>
        <v>41661.381041666667</v>
      </c>
      <c r="M1067" t="b">
        <v>0</v>
      </c>
      <c r="N1067">
        <v>5</v>
      </c>
      <c r="O1067" t="b">
        <v>0</v>
      </c>
      <c r="P1067" t="s">
        <v>8280</v>
      </c>
      <c r="Q1067">
        <f t="shared" si="65"/>
        <v>3</v>
      </c>
      <c r="R1067">
        <f t="shared" si="66"/>
        <v>16.2</v>
      </c>
      <c r="S1067" s="11" t="s">
        <v>8339</v>
      </c>
      <c r="T1067" t="s">
        <v>8340</v>
      </c>
    </row>
    <row r="1068" spans="1:20" ht="43.2" x14ac:dyDescent="0.3">
      <c r="A1068" s="10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 s="15">
        <f t="shared" si="67"/>
        <v>41490.962754629632</v>
      </c>
      <c r="K1068">
        <v>1371769582</v>
      </c>
      <c r="L1068" s="15">
        <f t="shared" si="68"/>
        <v>41445.962754629632</v>
      </c>
      <c r="M1068" t="b">
        <v>0</v>
      </c>
      <c r="N1068">
        <v>148</v>
      </c>
      <c r="O1068" t="b">
        <v>0</v>
      </c>
      <c r="P1068" t="s">
        <v>8280</v>
      </c>
      <c r="Q1068">
        <f t="shared" si="65"/>
        <v>3</v>
      </c>
      <c r="R1068">
        <f t="shared" si="66"/>
        <v>34.130000000000003</v>
      </c>
      <c r="S1068" s="11" t="s">
        <v>8339</v>
      </c>
      <c r="T1068" t="s">
        <v>8340</v>
      </c>
    </row>
    <row r="1069" spans="1:20" ht="43.2" x14ac:dyDescent="0.3">
      <c r="A1069" s="10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 s="15">
        <f t="shared" si="67"/>
        <v>41629.855682870373</v>
      </c>
      <c r="K1069">
        <v>1385065931</v>
      </c>
      <c r="L1069" s="15">
        <f t="shared" si="68"/>
        <v>41599.855682870373</v>
      </c>
      <c r="M1069" t="b">
        <v>0</v>
      </c>
      <c r="N1069">
        <v>10</v>
      </c>
      <c r="O1069" t="b">
        <v>0</v>
      </c>
      <c r="P1069" t="s">
        <v>8280</v>
      </c>
      <c r="Q1069">
        <f t="shared" si="65"/>
        <v>26</v>
      </c>
      <c r="R1069">
        <f t="shared" si="66"/>
        <v>13</v>
      </c>
      <c r="S1069" s="11" t="s">
        <v>8339</v>
      </c>
      <c r="T1069" t="s">
        <v>8340</v>
      </c>
    </row>
    <row r="1070" spans="1:20" ht="57.6" x14ac:dyDescent="0.3">
      <c r="A1070" s="1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 s="15">
        <f t="shared" si="67"/>
        <v>42470.329444444447</v>
      </c>
      <c r="K1070">
        <v>1457686464</v>
      </c>
      <c r="L1070" s="15">
        <f t="shared" si="68"/>
        <v>42440.371111111104</v>
      </c>
      <c r="M1070" t="b">
        <v>0</v>
      </c>
      <c r="N1070">
        <v>4</v>
      </c>
      <c r="O1070" t="b">
        <v>0</v>
      </c>
      <c r="P1070" t="s">
        <v>8280</v>
      </c>
      <c r="Q1070">
        <f t="shared" si="65"/>
        <v>0</v>
      </c>
      <c r="R1070">
        <f t="shared" si="66"/>
        <v>11.25</v>
      </c>
      <c r="S1070" s="11" t="s">
        <v>8339</v>
      </c>
      <c r="T1070" t="s">
        <v>8340</v>
      </c>
    </row>
    <row r="1071" spans="1:20" ht="43.2" x14ac:dyDescent="0.3">
      <c r="A1071" s="10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 s="15">
        <f t="shared" si="67"/>
        <v>41604.271516203706</v>
      </c>
      <c r="K1071">
        <v>1382679059</v>
      </c>
      <c r="L1071" s="15">
        <f t="shared" si="68"/>
        <v>41572.229849537034</v>
      </c>
      <c r="M1071" t="b">
        <v>0</v>
      </c>
      <c r="N1071">
        <v>21</v>
      </c>
      <c r="O1071" t="b">
        <v>0</v>
      </c>
      <c r="P1071" t="s">
        <v>8280</v>
      </c>
      <c r="Q1071">
        <f t="shared" si="65"/>
        <v>39</v>
      </c>
      <c r="R1071">
        <f t="shared" si="66"/>
        <v>40.479999999999997</v>
      </c>
      <c r="S1071" s="11" t="s">
        <v>8339</v>
      </c>
      <c r="T1071" t="s">
        <v>8340</v>
      </c>
    </row>
    <row r="1072" spans="1:20" ht="43.2" x14ac:dyDescent="0.3">
      <c r="A1072" s="10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 s="15">
        <f t="shared" si="67"/>
        <v>41183.011828703704</v>
      </c>
      <c r="K1072">
        <v>1347322622</v>
      </c>
      <c r="L1072" s="15">
        <f t="shared" si="68"/>
        <v>41163.011828703704</v>
      </c>
      <c r="M1072" t="b">
        <v>0</v>
      </c>
      <c r="N1072">
        <v>2</v>
      </c>
      <c r="O1072" t="b">
        <v>0</v>
      </c>
      <c r="P1072" t="s">
        <v>8280</v>
      </c>
      <c r="Q1072">
        <f t="shared" si="65"/>
        <v>1</v>
      </c>
      <c r="R1072">
        <f t="shared" si="66"/>
        <v>35</v>
      </c>
      <c r="S1072" s="11" t="s">
        <v>8339</v>
      </c>
      <c r="T1072" t="s">
        <v>8340</v>
      </c>
    </row>
    <row r="1073" spans="1:20" ht="43.2" x14ac:dyDescent="0.3">
      <c r="A1073" s="10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 s="15">
        <f t="shared" si="67"/>
        <v>42325.795057870375</v>
      </c>
      <c r="K1073">
        <v>1445191493</v>
      </c>
      <c r="L1073" s="15">
        <f t="shared" si="68"/>
        <v>42295.753391203703</v>
      </c>
      <c r="M1073" t="b">
        <v>0</v>
      </c>
      <c r="N1073">
        <v>0</v>
      </c>
      <c r="O1073" t="b">
        <v>0</v>
      </c>
      <c r="P1073" t="s">
        <v>8280</v>
      </c>
      <c r="Q1073">
        <f t="shared" si="65"/>
        <v>0</v>
      </c>
      <c r="R1073">
        <f t="shared" si="66"/>
        <v>0</v>
      </c>
      <c r="S1073" s="11" t="s">
        <v>8339</v>
      </c>
      <c r="T1073" t="s">
        <v>8340</v>
      </c>
    </row>
    <row r="1074" spans="1:20" ht="43.2" x14ac:dyDescent="0.3">
      <c r="A1074" s="10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 s="15">
        <f t="shared" si="67"/>
        <v>41675.832141203704</v>
      </c>
      <c r="K1074">
        <v>1389038297</v>
      </c>
      <c r="L1074" s="15">
        <f t="shared" si="68"/>
        <v>41645.832141203704</v>
      </c>
      <c r="M1074" t="b">
        <v>0</v>
      </c>
      <c r="N1074">
        <v>4</v>
      </c>
      <c r="O1074" t="b">
        <v>0</v>
      </c>
      <c r="P1074" t="s">
        <v>8280</v>
      </c>
      <c r="Q1074">
        <f t="shared" si="65"/>
        <v>0</v>
      </c>
      <c r="R1074">
        <f t="shared" si="66"/>
        <v>12.75</v>
      </c>
      <c r="S1074" s="11" t="s">
        <v>8339</v>
      </c>
      <c r="T1074" t="s">
        <v>8340</v>
      </c>
    </row>
    <row r="1075" spans="1:20" ht="28.8" x14ac:dyDescent="0.3">
      <c r="A1075" s="10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 s="15">
        <f t="shared" si="67"/>
        <v>40832.964594907404</v>
      </c>
      <c r="K1075">
        <v>1316214541</v>
      </c>
      <c r="L1075" s="15">
        <f t="shared" si="68"/>
        <v>40802.964594907404</v>
      </c>
      <c r="M1075" t="b">
        <v>0</v>
      </c>
      <c r="N1075">
        <v>1</v>
      </c>
      <c r="O1075" t="b">
        <v>0</v>
      </c>
      <c r="P1075" t="s">
        <v>8280</v>
      </c>
      <c r="Q1075">
        <f t="shared" si="65"/>
        <v>1</v>
      </c>
      <c r="R1075">
        <f t="shared" si="66"/>
        <v>10</v>
      </c>
      <c r="S1075" s="11" t="s">
        <v>8339</v>
      </c>
      <c r="T1075" t="s">
        <v>8340</v>
      </c>
    </row>
    <row r="1076" spans="1:20" ht="57.6" x14ac:dyDescent="0.3">
      <c r="A1076" s="10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 s="15">
        <f t="shared" si="67"/>
        <v>41643.172974537039</v>
      </c>
      <c r="K1076">
        <v>1386216545</v>
      </c>
      <c r="L1076" s="15">
        <f t="shared" si="68"/>
        <v>41613.172974537039</v>
      </c>
      <c r="M1076" t="b">
        <v>0</v>
      </c>
      <c r="N1076">
        <v>30</v>
      </c>
      <c r="O1076" t="b">
        <v>0</v>
      </c>
      <c r="P1076" t="s">
        <v>8280</v>
      </c>
      <c r="Q1076">
        <f t="shared" si="65"/>
        <v>6</v>
      </c>
      <c r="R1076">
        <f t="shared" si="66"/>
        <v>113.57</v>
      </c>
      <c r="S1076" s="11" t="s">
        <v>8339</v>
      </c>
      <c r="T1076" t="s">
        <v>8340</v>
      </c>
    </row>
    <row r="1077" spans="1:20" ht="28.8" x14ac:dyDescent="0.3">
      <c r="A1077" s="10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 s="15">
        <f t="shared" si="67"/>
        <v>41035.904120370367</v>
      </c>
      <c r="K1077">
        <v>1333748516</v>
      </c>
      <c r="L1077" s="15">
        <f t="shared" si="68"/>
        <v>41005.904120370367</v>
      </c>
      <c r="M1077" t="b">
        <v>0</v>
      </c>
      <c r="N1077">
        <v>3</v>
      </c>
      <c r="O1077" t="b">
        <v>0</v>
      </c>
      <c r="P1077" t="s">
        <v>8280</v>
      </c>
      <c r="Q1077">
        <f t="shared" si="65"/>
        <v>5</v>
      </c>
      <c r="R1077">
        <f t="shared" si="66"/>
        <v>15</v>
      </c>
      <c r="S1077" s="11" t="s">
        <v>8339</v>
      </c>
      <c r="T1077" t="s">
        <v>8340</v>
      </c>
    </row>
    <row r="1078" spans="1:20" ht="43.2" x14ac:dyDescent="0.3">
      <c r="A1078" s="10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 s="15">
        <f t="shared" si="67"/>
        <v>41893.377893518518</v>
      </c>
      <c r="K1078">
        <v>1405674250</v>
      </c>
      <c r="L1078" s="15">
        <f t="shared" si="68"/>
        <v>41838.377893518518</v>
      </c>
      <c r="M1078" t="b">
        <v>0</v>
      </c>
      <c r="N1078">
        <v>975</v>
      </c>
      <c r="O1078" t="b">
        <v>0</v>
      </c>
      <c r="P1078" t="s">
        <v>8280</v>
      </c>
      <c r="Q1078">
        <f t="shared" si="65"/>
        <v>63</v>
      </c>
      <c r="R1078">
        <f t="shared" si="66"/>
        <v>48.28</v>
      </c>
      <c r="S1078" s="11" t="s">
        <v>8339</v>
      </c>
      <c r="T1078" t="s">
        <v>8340</v>
      </c>
    </row>
    <row r="1079" spans="1:20" ht="43.2" x14ac:dyDescent="0.3">
      <c r="A1079" s="10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 s="15">
        <f t="shared" si="67"/>
        <v>42383.16679398148</v>
      </c>
      <c r="K1079">
        <v>1450152011</v>
      </c>
      <c r="L1079" s="15">
        <f t="shared" si="68"/>
        <v>42353.16679398148</v>
      </c>
      <c r="M1079" t="b">
        <v>0</v>
      </c>
      <c r="N1079">
        <v>167</v>
      </c>
      <c r="O1079" t="b">
        <v>0</v>
      </c>
      <c r="P1079" t="s">
        <v>8280</v>
      </c>
      <c r="Q1079">
        <f t="shared" si="65"/>
        <v>29</v>
      </c>
      <c r="R1079">
        <f t="shared" si="66"/>
        <v>43.98</v>
      </c>
      <c r="S1079" s="11" t="s">
        <v>8339</v>
      </c>
      <c r="T1079" t="s">
        <v>8340</v>
      </c>
    </row>
    <row r="1080" spans="1:20" ht="57.6" x14ac:dyDescent="0.3">
      <c r="A1080" s="1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 s="15">
        <f t="shared" si="67"/>
        <v>40746.195844907408</v>
      </c>
      <c r="K1080">
        <v>1307421721</v>
      </c>
      <c r="L1080" s="15">
        <f t="shared" si="68"/>
        <v>40701.195844907408</v>
      </c>
      <c r="M1080" t="b">
        <v>0</v>
      </c>
      <c r="N1080">
        <v>5</v>
      </c>
      <c r="O1080" t="b">
        <v>0</v>
      </c>
      <c r="P1080" t="s">
        <v>8280</v>
      </c>
      <c r="Q1080">
        <f t="shared" si="65"/>
        <v>8</v>
      </c>
      <c r="R1080">
        <f t="shared" si="66"/>
        <v>9</v>
      </c>
      <c r="S1080" s="11" t="s">
        <v>8339</v>
      </c>
      <c r="T1080" t="s">
        <v>8340</v>
      </c>
    </row>
    <row r="1081" spans="1:20" ht="43.2" x14ac:dyDescent="0.3">
      <c r="A1081" s="10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 s="15">
        <f t="shared" si="67"/>
        <v>42504.566388888896</v>
      </c>
      <c r="K1081">
        <v>1461072936</v>
      </c>
      <c r="L1081" s="15">
        <f t="shared" si="68"/>
        <v>42479.566388888896</v>
      </c>
      <c r="M1081" t="b">
        <v>0</v>
      </c>
      <c r="N1081">
        <v>18</v>
      </c>
      <c r="O1081" t="b">
        <v>0</v>
      </c>
      <c r="P1081" t="s">
        <v>8280</v>
      </c>
      <c r="Q1081">
        <f t="shared" si="65"/>
        <v>3</v>
      </c>
      <c r="R1081">
        <f t="shared" si="66"/>
        <v>37.67</v>
      </c>
      <c r="S1081" s="11" t="s">
        <v>8339</v>
      </c>
      <c r="T1081" t="s">
        <v>8340</v>
      </c>
    </row>
    <row r="1082" spans="1:20" ht="43.2" x14ac:dyDescent="0.3">
      <c r="A1082" s="10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 s="15">
        <f t="shared" si="67"/>
        <v>41770.138113425928</v>
      </c>
      <c r="K1082">
        <v>1397186333</v>
      </c>
      <c r="L1082" s="15">
        <f t="shared" si="68"/>
        <v>41740.138113425928</v>
      </c>
      <c r="M1082" t="b">
        <v>0</v>
      </c>
      <c r="N1082">
        <v>98</v>
      </c>
      <c r="O1082" t="b">
        <v>0</v>
      </c>
      <c r="P1082" t="s">
        <v>8280</v>
      </c>
      <c r="Q1082">
        <f t="shared" si="65"/>
        <v>9</v>
      </c>
      <c r="R1082">
        <f t="shared" si="66"/>
        <v>18.579999999999998</v>
      </c>
      <c r="S1082" s="11" t="s">
        <v>8339</v>
      </c>
      <c r="T1082" t="s">
        <v>8340</v>
      </c>
    </row>
    <row r="1083" spans="1:20" ht="43.2" x14ac:dyDescent="0.3">
      <c r="A1083" s="10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 s="15">
        <f t="shared" si="67"/>
        <v>42032.926990740743</v>
      </c>
      <c r="K1083">
        <v>1419891292</v>
      </c>
      <c r="L1083" s="15">
        <f t="shared" si="68"/>
        <v>42002.926990740743</v>
      </c>
      <c r="M1083" t="b">
        <v>0</v>
      </c>
      <c r="N1083">
        <v>4</v>
      </c>
      <c r="O1083" t="b">
        <v>0</v>
      </c>
      <c r="P1083" t="s">
        <v>8280</v>
      </c>
      <c r="Q1083">
        <f t="shared" si="65"/>
        <v>0</v>
      </c>
      <c r="R1083">
        <f t="shared" si="66"/>
        <v>3</v>
      </c>
      <c r="S1083" s="11" t="s">
        <v>8339</v>
      </c>
      <c r="T1083" t="s">
        <v>8340</v>
      </c>
    </row>
    <row r="1084" spans="1:20" ht="43.2" x14ac:dyDescent="0.3">
      <c r="A1084" s="10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 s="15">
        <f t="shared" si="67"/>
        <v>41131.906111111115</v>
      </c>
      <c r="K1084">
        <v>1342043088</v>
      </c>
      <c r="L1084" s="15">
        <f t="shared" si="68"/>
        <v>41101.906111111115</v>
      </c>
      <c r="M1084" t="b">
        <v>0</v>
      </c>
      <c r="N1084">
        <v>3</v>
      </c>
      <c r="O1084" t="b">
        <v>0</v>
      </c>
      <c r="P1084" t="s">
        <v>8280</v>
      </c>
      <c r="Q1084">
        <f t="shared" si="65"/>
        <v>1</v>
      </c>
      <c r="R1084">
        <f t="shared" si="66"/>
        <v>18.670000000000002</v>
      </c>
      <c r="S1084" s="11" t="s">
        <v>8339</v>
      </c>
      <c r="T1084" t="s">
        <v>8340</v>
      </c>
    </row>
    <row r="1085" spans="1:20" ht="43.2" x14ac:dyDescent="0.3">
      <c r="A1085" s="10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 s="15">
        <f t="shared" si="67"/>
        <v>41853.659525462965</v>
      </c>
      <c r="K1085">
        <v>1401810583</v>
      </c>
      <c r="L1085" s="15">
        <f t="shared" si="68"/>
        <v>41793.659525462965</v>
      </c>
      <c r="M1085" t="b">
        <v>0</v>
      </c>
      <c r="N1085">
        <v>1</v>
      </c>
      <c r="O1085" t="b">
        <v>0</v>
      </c>
      <c r="P1085" t="s">
        <v>8280</v>
      </c>
      <c r="Q1085">
        <f t="shared" si="65"/>
        <v>1</v>
      </c>
      <c r="R1085">
        <f t="shared" si="66"/>
        <v>410</v>
      </c>
      <c r="S1085" s="11" t="s">
        <v>8339</v>
      </c>
      <c r="T1085" t="s">
        <v>8340</v>
      </c>
    </row>
    <row r="1086" spans="1:20" x14ac:dyDescent="0.3">
      <c r="A1086" s="10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 s="15">
        <f t="shared" si="67"/>
        <v>41859.912083333329</v>
      </c>
      <c r="K1086">
        <v>1404942804</v>
      </c>
      <c r="L1086" s="15">
        <f t="shared" si="68"/>
        <v>41829.912083333329</v>
      </c>
      <c r="M1086" t="b">
        <v>0</v>
      </c>
      <c r="N1086">
        <v>0</v>
      </c>
      <c r="O1086" t="b">
        <v>0</v>
      </c>
      <c r="P1086" t="s">
        <v>8280</v>
      </c>
      <c r="Q1086">
        <f t="shared" si="65"/>
        <v>0</v>
      </c>
      <c r="R1086">
        <f t="shared" si="66"/>
        <v>0</v>
      </c>
      <c r="S1086" s="11" t="s">
        <v>8339</v>
      </c>
      <c r="T1086" t="s">
        <v>8340</v>
      </c>
    </row>
    <row r="1087" spans="1:20" ht="43.2" x14ac:dyDescent="0.3">
      <c r="A1087" s="10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 s="15">
        <f t="shared" si="67"/>
        <v>42443.629340277781</v>
      </c>
      <c r="K1087">
        <v>1455379575</v>
      </c>
      <c r="L1087" s="15">
        <f t="shared" si="68"/>
        <v>42413.671006944445</v>
      </c>
      <c r="M1087" t="b">
        <v>0</v>
      </c>
      <c r="N1087">
        <v>9</v>
      </c>
      <c r="O1087" t="b">
        <v>0</v>
      </c>
      <c r="P1087" t="s">
        <v>8280</v>
      </c>
      <c r="Q1087">
        <f t="shared" si="65"/>
        <v>3</v>
      </c>
      <c r="R1087">
        <f t="shared" si="66"/>
        <v>114</v>
      </c>
      <c r="S1087" s="11" t="s">
        <v>8339</v>
      </c>
      <c r="T1087" t="s">
        <v>8340</v>
      </c>
    </row>
    <row r="1088" spans="1:20" x14ac:dyDescent="0.3">
      <c r="A1088" s="10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 s="15">
        <f t="shared" si="67"/>
        <v>41875.866793981484</v>
      </c>
      <c r="K1088">
        <v>1406321291</v>
      </c>
      <c r="L1088" s="15">
        <f t="shared" si="68"/>
        <v>41845.866793981484</v>
      </c>
      <c r="M1088" t="b">
        <v>0</v>
      </c>
      <c r="N1088">
        <v>2</v>
      </c>
      <c r="O1088" t="b">
        <v>0</v>
      </c>
      <c r="P1088" t="s">
        <v>8280</v>
      </c>
      <c r="Q1088">
        <f t="shared" si="65"/>
        <v>0</v>
      </c>
      <c r="R1088">
        <f t="shared" si="66"/>
        <v>7.5</v>
      </c>
      <c r="S1088" s="11" t="s">
        <v>8339</v>
      </c>
      <c r="T1088" t="s">
        <v>8340</v>
      </c>
    </row>
    <row r="1089" spans="1:20" ht="43.2" x14ac:dyDescent="0.3">
      <c r="A1089" s="10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 s="15">
        <f t="shared" si="67"/>
        <v>41805.713969907411</v>
      </c>
      <c r="K1089">
        <v>1400260087</v>
      </c>
      <c r="L1089" s="15">
        <f t="shared" si="68"/>
        <v>41775.713969907411</v>
      </c>
      <c r="M1089" t="b">
        <v>0</v>
      </c>
      <c r="N1089">
        <v>0</v>
      </c>
      <c r="O1089" t="b">
        <v>0</v>
      </c>
      <c r="P1089" t="s">
        <v>8280</v>
      </c>
      <c r="Q1089">
        <f t="shared" si="65"/>
        <v>0</v>
      </c>
      <c r="R1089">
        <f t="shared" si="66"/>
        <v>0</v>
      </c>
      <c r="S1089" s="11" t="s">
        <v>8339</v>
      </c>
      <c r="T1089" t="s">
        <v>8340</v>
      </c>
    </row>
    <row r="1090" spans="1:20" ht="28.8" x14ac:dyDescent="0.3">
      <c r="A1090" s="1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 s="15">
        <f t="shared" si="67"/>
        <v>41753.799386574072</v>
      </c>
      <c r="K1090">
        <v>1395774667</v>
      </c>
      <c r="L1090" s="15">
        <f t="shared" si="68"/>
        <v>41723.799386574072</v>
      </c>
      <c r="M1090" t="b">
        <v>0</v>
      </c>
      <c r="N1090">
        <v>147</v>
      </c>
      <c r="O1090" t="b">
        <v>0</v>
      </c>
      <c r="P1090" t="s">
        <v>8280</v>
      </c>
      <c r="Q1090">
        <f t="shared" ref="Q1090:Q1153" si="69">ROUND(E1090/D1090*100,0)</f>
        <v>14</v>
      </c>
      <c r="R1090">
        <f t="shared" ref="R1090:R1153" si="70">IFERROR(ROUND(E1090/N1090,2),0)</f>
        <v>43.42</v>
      </c>
      <c r="S1090" s="11" t="s">
        <v>8339</v>
      </c>
      <c r="T1090" t="s">
        <v>8340</v>
      </c>
    </row>
    <row r="1091" spans="1:20" ht="28.8" x14ac:dyDescent="0.3">
      <c r="A1091" s="10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 s="15">
        <f t="shared" ref="J1091:J1154" si="71">(((I1091/60)/60)/24)+DATE(1970,1,1)</f>
        <v>42181.189525462964</v>
      </c>
      <c r="K1091">
        <v>1432701175</v>
      </c>
      <c r="L1091" s="15">
        <f t="shared" si="68"/>
        <v>42151.189525462964</v>
      </c>
      <c r="M1091" t="b">
        <v>0</v>
      </c>
      <c r="N1091">
        <v>49</v>
      </c>
      <c r="O1091" t="b">
        <v>0</v>
      </c>
      <c r="P1091" t="s">
        <v>8280</v>
      </c>
      <c r="Q1091">
        <f t="shared" si="69"/>
        <v>8</v>
      </c>
      <c r="R1091">
        <f t="shared" si="70"/>
        <v>23.96</v>
      </c>
      <c r="S1091" s="11" t="s">
        <v>8339</v>
      </c>
      <c r="T1091" t="s">
        <v>8340</v>
      </c>
    </row>
    <row r="1092" spans="1:20" ht="43.2" x14ac:dyDescent="0.3">
      <c r="A1092" s="10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 s="15">
        <f t="shared" si="71"/>
        <v>42153.185798611114</v>
      </c>
      <c r="K1092">
        <v>1430281653</v>
      </c>
      <c r="L1092" s="15">
        <f t="shared" si="68"/>
        <v>42123.185798611114</v>
      </c>
      <c r="M1092" t="b">
        <v>0</v>
      </c>
      <c r="N1092">
        <v>1</v>
      </c>
      <c r="O1092" t="b">
        <v>0</v>
      </c>
      <c r="P1092" t="s">
        <v>8280</v>
      </c>
      <c r="Q1092">
        <f t="shared" si="69"/>
        <v>0</v>
      </c>
      <c r="R1092">
        <f t="shared" si="70"/>
        <v>5</v>
      </c>
      <c r="S1092" s="11" t="s">
        <v>8339</v>
      </c>
      <c r="T1092" t="s">
        <v>8340</v>
      </c>
    </row>
    <row r="1093" spans="1:20" ht="43.2" x14ac:dyDescent="0.3">
      <c r="A1093" s="10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 s="15">
        <f t="shared" si="71"/>
        <v>42470.778611111105</v>
      </c>
      <c r="K1093">
        <v>1457725272</v>
      </c>
      <c r="L1093" s="15">
        <f t="shared" si="68"/>
        <v>42440.820277777777</v>
      </c>
      <c r="M1093" t="b">
        <v>0</v>
      </c>
      <c r="N1093">
        <v>2</v>
      </c>
      <c r="O1093" t="b">
        <v>0</v>
      </c>
      <c r="P1093" t="s">
        <v>8280</v>
      </c>
      <c r="Q1093">
        <f t="shared" si="69"/>
        <v>13</v>
      </c>
      <c r="R1093">
        <f t="shared" si="70"/>
        <v>12.5</v>
      </c>
      <c r="S1093" s="11" t="s">
        <v>8339</v>
      </c>
      <c r="T1093" t="s">
        <v>8340</v>
      </c>
    </row>
    <row r="1094" spans="1:20" ht="57.6" x14ac:dyDescent="0.3">
      <c r="A1094" s="10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 s="15">
        <f t="shared" si="71"/>
        <v>41280.025902777779</v>
      </c>
      <c r="K1094">
        <v>1354840638</v>
      </c>
      <c r="L1094" s="15">
        <f t="shared" si="68"/>
        <v>41250.025902777779</v>
      </c>
      <c r="M1094" t="b">
        <v>0</v>
      </c>
      <c r="N1094">
        <v>7</v>
      </c>
      <c r="O1094" t="b">
        <v>0</v>
      </c>
      <c r="P1094" t="s">
        <v>8280</v>
      </c>
      <c r="Q1094">
        <f t="shared" si="69"/>
        <v>1</v>
      </c>
      <c r="R1094">
        <f t="shared" si="70"/>
        <v>3</v>
      </c>
      <c r="S1094" s="11" t="s">
        <v>8339</v>
      </c>
      <c r="T1094" t="s">
        <v>8340</v>
      </c>
    </row>
    <row r="1095" spans="1:20" ht="43.2" x14ac:dyDescent="0.3">
      <c r="A1095" s="10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 s="15">
        <f t="shared" si="71"/>
        <v>42411.973807870367</v>
      </c>
      <c r="K1095">
        <v>1453936937</v>
      </c>
      <c r="L1095" s="15">
        <f t="shared" si="68"/>
        <v>42396.973807870367</v>
      </c>
      <c r="M1095" t="b">
        <v>0</v>
      </c>
      <c r="N1095">
        <v>4</v>
      </c>
      <c r="O1095" t="b">
        <v>0</v>
      </c>
      <c r="P1095" t="s">
        <v>8280</v>
      </c>
      <c r="Q1095">
        <f t="shared" si="69"/>
        <v>14</v>
      </c>
      <c r="R1095">
        <f t="shared" si="70"/>
        <v>10.56</v>
      </c>
      <c r="S1095" s="11" t="s">
        <v>8339</v>
      </c>
      <c r="T1095" t="s">
        <v>8340</v>
      </c>
    </row>
    <row r="1096" spans="1:20" ht="43.2" x14ac:dyDescent="0.3">
      <c r="A1096" s="10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 s="15">
        <f t="shared" si="71"/>
        <v>40825.713344907403</v>
      </c>
      <c r="K1096">
        <v>1315588033</v>
      </c>
      <c r="L1096" s="15">
        <f t="shared" si="68"/>
        <v>40795.713344907403</v>
      </c>
      <c r="M1096" t="b">
        <v>0</v>
      </c>
      <c r="N1096">
        <v>27</v>
      </c>
      <c r="O1096" t="b">
        <v>0</v>
      </c>
      <c r="P1096" t="s">
        <v>8280</v>
      </c>
      <c r="Q1096">
        <f t="shared" si="69"/>
        <v>18</v>
      </c>
      <c r="R1096">
        <f t="shared" si="70"/>
        <v>122</v>
      </c>
      <c r="S1096" s="11" t="s">
        <v>8339</v>
      </c>
      <c r="T1096" t="s">
        <v>8340</v>
      </c>
    </row>
    <row r="1097" spans="1:20" ht="43.2" x14ac:dyDescent="0.3">
      <c r="A1097" s="10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 s="15">
        <f t="shared" si="71"/>
        <v>41516.537268518521</v>
      </c>
      <c r="K1097">
        <v>1375275220</v>
      </c>
      <c r="L1097" s="15">
        <f t="shared" si="68"/>
        <v>41486.537268518521</v>
      </c>
      <c r="M1097" t="b">
        <v>0</v>
      </c>
      <c r="N1097">
        <v>94</v>
      </c>
      <c r="O1097" t="b">
        <v>0</v>
      </c>
      <c r="P1097" t="s">
        <v>8280</v>
      </c>
      <c r="Q1097">
        <f t="shared" si="69"/>
        <v>5</v>
      </c>
      <c r="R1097">
        <f t="shared" si="70"/>
        <v>267.81</v>
      </c>
      <c r="S1097" s="11" t="s">
        <v>8339</v>
      </c>
      <c r="T1097" t="s">
        <v>8340</v>
      </c>
    </row>
    <row r="1098" spans="1:20" ht="43.2" x14ac:dyDescent="0.3">
      <c r="A1098" s="10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 s="15">
        <f t="shared" si="71"/>
        <v>41916.145833333336</v>
      </c>
      <c r="K1098">
        <v>1409747154</v>
      </c>
      <c r="L1098" s="15">
        <f t="shared" si="68"/>
        <v>41885.51798611111</v>
      </c>
      <c r="M1098" t="b">
        <v>0</v>
      </c>
      <c r="N1098">
        <v>29</v>
      </c>
      <c r="O1098" t="b">
        <v>0</v>
      </c>
      <c r="P1098" t="s">
        <v>8280</v>
      </c>
      <c r="Q1098">
        <f t="shared" si="69"/>
        <v>18</v>
      </c>
      <c r="R1098">
        <f t="shared" si="70"/>
        <v>74.209999999999994</v>
      </c>
      <c r="S1098" s="11" t="s">
        <v>8339</v>
      </c>
      <c r="T1098" t="s">
        <v>8340</v>
      </c>
    </row>
    <row r="1099" spans="1:20" ht="43.2" x14ac:dyDescent="0.3">
      <c r="A1099" s="10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 s="15">
        <f t="shared" si="71"/>
        <v>41700.792557870373</v>
      </c>
      <c r="K1099">
        <v>1390330877</v>
      </c>
      <c r="L1099" s="15">
        <f t="shared" si="68"/>
        <v>41660.792557870373</v>
      </c>
      <c r="M1099" t="b">
        <v>0</v>
      </c>
      <c r="N1099">
        <v>7</v>
      </c>
      <c r="O1099" t="b">
        <v>0</v>
      </c>
      <c r="P1099" t="s">
        <v>8280</v>
      </c>
      <c r="Q1099">
        <f t="shared" si="69"/>
        <v>0</v>
      </c>
      <c r="R1099">
        <f t="shared" si="70"/>
        <v>6.71</v>
      </c>
      <c r="S1099" s="11" t="s">
        <v>8339</v>
      </c>
      <c r="T1099" t="s">
        <v>8340</v>
      </c>
    </row>
    <row r="1100" spans="1:20" ht="28.8" x14ac:dyDescent="0.3">
      <c r="A1100" s="1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 s="15">
        <f t="shared" si="71"/>
        <v>41742.762673611112</v>
      </c>
      <c r="K1100">
        <v>1394821095</v>
      </c>
      <c r="L1100" s="15">
        <f t="shared" si="68"/>
        <v>41712.762673611112</v>
      </c>
      <c r="M1100" t="b">
        <v>0</v>
      </c>
      <c r="N1100">
        <v>22</v>
      </c>
      <c r="O1100" t="b">
        <v>0</v>
      </c>
      <c r="P1100" t="s">
        <v>8280</v>
      </c>
      <c r="Q1100">
        <f t="shared" si="69"/>
        <v>7</v>
      </c>
      <c r="R1100">
        <f t="shared" si="70"/>
        <v>81.95</v>
      </c>
      <c r="S1100" s="11" t="s">
        <v>8339</v>
      </c>
      <c r="T1100" t="s">
        <v>8340</v>
      </c>
    </row>
    <row r="1101" spans="1:20" ht="57.6" x14ac:dyDescent="0.3">
      <c r="A1101" s="10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 s="15">
        <f t="shared" si="71"/>
        <v>42137.836435185185</v>
      </c>
      <c r="K1101">
        <v>1428955468</v>
      </c>
      <c r="L1101" s="15">
        <f t="shared" si="68"/>
        <v>42107.836435185185</v>
      </c>
      <c r="M1101" t="b">
        <v>0</v>
      </c>
      <c r="N1101">
        <v>1</v>
      </c>
      <c r="O1101" t="b">
        <v>0</v>
      </c>
      <c r="P1101" t="s">
        <v>8280</v>
      </c>
      <c r="Q1101">
        <f t="shared" si="69"/>
        <v>1</v>
      </c>
      <c r="R1101">
        <f t="shared" si="70"/>
        <v>25</v>
      </c>
      <c r="S1101" s="11" t="s">
        <v>8339</v>
      </c>
      <c r="T1101" t="s">
        <v>8340</v>
      </c>
    </row>
    <row r="1102" spans="1:20" ht="43.2" x14ac:dyDescent="0.3">
      <c r="A1102" s="10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 s="15">
        <f t="shared" si="71"/>
        <v>42414.110775462963</v>
      </c>
      <c r="K1102">
        <v>1452825571</v>
      </c>
      <c r="L1102" s="15">
        <f t="shared" si="68"/>
        <v>42384.110775462963</v>
      </c>
      <c r="M1102" t="b">
        <v>0</v>
      </c>
      <c r="N1102">
        <v>10</v>
      </c>
      <c r="O1102" t="b">
        <v>0</v>
      </c>
      <c r="P1102" t="s">
        <v>8280</v>
      </c>
      <c r="Q1102">
        <f t="shared" si="69"/>
        <v>3</v>
      </c>
      <c r="R1102">
        <f t="shared" si="70"/>
        <v>10</v>
      </c>
      <c r="S1102" s="11" t="s">
        <v>8339</v>
      </c>
      <c r="T1102" t="s">
        <v>8340</v>
      </c>
    </row>
    <row r="1103" spans="1:20" ht="28.8" x14ac:dyDescent="0.3">
      <c r="A1103" s="10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 s="15">
        <f t="shared" si="71"/>
        <v>42565.758333333331</v>
      </c>
      <c r="K1103">
        <v>1466188338</v>
      </c>
      <c r="L1103" s="15">
        <f t="shared" si="68"/>
        <v>42538.77243055556</v>
      </c>
      <c r="M1103" t="b">
        <v>0</v>
      </c>
      <c r="N1103">
        <v>6</v>
      </c>
      <c r="O1103" t="b">
        <v>0</v>
      </c>
      <c r="P1103" t="s">
        <v>8280</v>
      </c>
      <c r="Q1103">
        <f t="shared" si="69"/>
        <v>0</v>
      </c>
      <c r="R1103">
        <f t="shared" si="70"/>
        <v>6.83</v>
      </c>
      <c r="S1103" s="11" t="s">
        <v>8339</v>
      </c>
      <c r="T1103" t="s">
        <v>8340</v>
      </c>
    </row>
    <row r="1104" spans="1:20" ht="43.2" x14ac:dyDescent="0.3">
      <c r="A1104" s="10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 s="15">
        <f t="shared" si="71"/>
        <v>41617.249305555553</v>
      </c>
      <c r="K1104">
        <v>1383095125</v>
      </c>
      <c r="L1104" s="15">
        <f t="shared" si="68"/>
        <v>41577.045428240745</v>
      </c>
      <c r="M1104" t="b">
        <v>0</v>
      </c>
      <c r="N1104">
        <v>24</v>
      </c>
      <c r="O1104" t="b">
        <v>0</v>
      </c>
      <c r="P1104" t="s">
        <v>8280</v>
      </c>
      <c r="Q1104">
        <f t="shared" si="69"/>
        <v>5</v>
      </c>
      <c r="R1104">
        <f t="shared" si="70"/>
        <v>17.71</v>
      </c>
      <c r="S1104" s="11" t="s">
        <v>8339</v>
      </c>
      <c r="T1104" t="s">
        <v>8340</v>
      </c>
    </row>
    <row r="1105" spans="1:20" ht="43.2" x14ac:dyDescent="0.3">
      <c r="A1105" s="10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 s="15">
        <f t="shared" si="71"/>
        <v>42539.22210648148</v>
      </c>
      <c r="K1105">
        <v>1461043190</v>
      </c>
      <c r="L1105" s="15">
        <f t="shared" si="68"/>
        <v>42479.22210648148</v>
      </c>
      <c r="M1105" t="b">
        <v>0</v>
      </c>
      <c r="N1105">
        <v>15</v>
      </c>
      <c r="O1105" t="b">
        <v>0</v>
      </c>
      <c r="P1105" t="s">
        <v>8280</v>
      </c>
      <c r="Q1105">
        <f t="shared" si="69"/>
        <v>2</v>
      </c>
      <c r="R1105">
        <f t="shared" si="70"/>
        <v>16.2</v>
      </c>
      <c r="S1105" s="11" t="s">
        <v>8339</v>
      </c>
      <c r="T1105" t="s">
        <v>8340</v>
      </c>
    </row>
    <row r="1106" spans="1:20" ht="43.2" x14ac:dyDescent="0.3">
      <c r="A1106" s="10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 s="15">
        <f t="shared" si="71"/>
        <v>41801.40996527778</v>
      </c>
      <c r="K1106">
        <v>1399888221</v>
      </c>
      <c r="L1106" s="15">
        <f t="shared" si="68"/>
        <v>41771.40996527778</v>
      </c>
      <c r="M1106" t="b">
        <v>0</v>
      </c>
      <c r="N1106">
        <v>37</v>
      </c>
      <c r="O1106" t="b">
        <v>0</v>
      </c>
      <c r="P1106" t="s">
        <v>8280</v>
      </c>
      <c r="Q1106">
        <f t="shared" si="69"/>
        <v>5</v>
      </c>
      <c r="R1106">
        <f t="shared" si="70"/>
        <v>80.3</v>
      </c>
      <c r="S1106" s="11" t="s">
        <v>8339</v>
      </c>
      <c r="T1106" t="s">
        <v>8340</v>
      </c>
    </row>
    <row r="1107" spans="1:20" ht="57.6" x14ac:dyDescent="0.3">
      <c r="A1107" s="10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 s="15">
        <f t="shared" si="71"/>
        <v>41722.0940625</v>
      </c>
      <c r="K1107">
        <v>1393038927</v>
      </c>
      <c r="L1107" s="15">
        <f t="shared" si="68"/>
        <v>41692.135729166665</v>
      </c>
      <c r="M1107" t="b">
        <v>0</v>
      </c>
      <c r="N1107">
        <v>20</v>
      </c>
      <c r="O1107" t="b">
        <v>0</v>
      </c>
      <c r="P1107" t="s">
        <v>8280</v>
      </c>
      <c r="Q1107">
        <f t="shared" si="69"/>
        <v>0</v>
      </c>
      <c r="R1107">
        <f t="shared" si="70"/>
        <v>71.55</v>
      </c>
      <c r="S1107" s="11" t="s">
        <v>8339</v>
      </c>
      <c r="T1107" t="s">
        <v>8340</v>
      </c>
    </row>
    <row r="1108" spans="1:20" ht="43.2" x14ac:dyDescent="0.3">
      <c r="A1108" s="10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 s="15">
        <f t="shared" si="71"/>
        <v>41003.698784722219</v>
      </c>
      <c r="K1108">
        <v>1330969575</v>
      </c>
      <c r="L1108" s="15">
        <f t="shared" si="68"/>
        <v>40973.740451388891</v>
      </c>
      <c r="M1108" t="b">
        <v>0</v>
      </c>
      <c r="N1108">
        <v>7</v>
      </c>
      <c r="O1108" t="b">
        <v>0</v>
      </c>
      <c r="P1108" t="s">
        <v>8280</v>
      </c>
      <c r="Q1108">
        <f t="shared" si="69"/>
        <v>41</v>
      </c>
      <c r="R1108">
        <f t="shared" si="70"/>
        <v>23.57</v>
      </c>
      <c r="S1108" s="11" t="s">
        <v>8339</v>
      </c>
      <c r="T1108" t="s">
        <v>8340</v>
      </c>
    </row>
    <row r="1109" spans="1:20" ht="57.6" x14ac:dyDescent="0.3">
      <c r="A1109" s="10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 s="15">
        <f t="shared" si="71"/>
        <v>41843.861388888887</v>
      </c>
      <c r="K1109">
        <v>1403556024</v>
      </c>
      <c r="L1109" s="15">
        <f t="shared" si="68"/>
        <v>41813.861388888887</v>
      </c>
      <c r="M1109" t="b">
        <v>0</v>
      </c>
      <c r="N1109">
        <v>0</v>
      </c>
      <c r="O1109" t="b">
        <v>0</v>
      </c>
      <c r="P1109" t="s">
        <v>8280</v>
      </c>
      <c r="Q1109">
        <f t="shared" si="69"/>
        <v>0</v>
      </c>
      <c r="R1109">
        <f t="shared" si="70"/>
        <v>0</v>
      </c>
      <c r="S1109" s="11" t="s">
        <v>8339</v>
      </c>
      <c r="T1109" t="s">
        <v>8340</v>
      </c>
    </row>
    <row r="1110" spans="1:20" ht="57.6" x14ac:dyDescent="0.3">
      <c r="A1110" s="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 s="15">
        <f t="shared" si="71"/>
        <v>41012.595312500001</v>
      </c>
      <c r="K1110">
        <v>1329146235</v>
      </c>
      <c r="L1110" s="15">
        <f t="shared" si="68"/>
        <v>40952.636979166666</v>
      </c>
      <c r="M1110" t="b">
        <v>0</v>
      </c>
      <c r="N1110">
        <v>21</v>
      </c>
      <c r="O1110" t="b">
        <v>0</v>
      </c>
      <c r="P1110" t="s">
        <v>8280</v>
      </c>
      <c r="Q1110">
        <f t="shared" si="69"/>
        <v>3</v>
      </c>
      <c r="R1110">
        <f t="shared" si="70"/>
        <v>34.880000000000003</v>
      </c>
      <c r="S1110" s="11" t="s">
        <v>8339</v>
      </c>
      <c r="T1110" t="s">
        <v>8340</v>
      </c>
    </row>
    <row r="1111" spans="1:20" ht="43.2" x14ac:dyDescent="0.3">
      <c r="A1111" s="10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 s="15">
        <f t="shared" si="71"/>
        <v>42692.793865740736</v>
      </c>
      <c r="K1111">
        <v>1476900190</v>
      </c>
      <c r="L1111" s="15">
        <f t="shared" si="68"/>
        <v>42662.752199074079</v>
      </c>
      <c r="M1111" t="b">
        <v>0</v>
      </c>
      <c r="N1111">
        <v>3</v>
      </c>
      <c r="O1111" t="b">
        <v>0</v>
      </c>
      <c r="P1111" t="s">
        <v>8280</v>
      </c>
      <c r="Q1111">
        <f t="shared" si="69"/>
        <v>0</v>
      </c>
      <c r="R1111">
        <f t="shared" si="70"/>
        <v>15</v>
      </c>
      <c r="S1111" s="11" t="s">
        <v>8339</v>
      </c>
      <c r="T1111" t="s">
        <v>8340</v>
      </c>
    </row>
    <row r="1112" spans="1:20" ht="43.2" x14ac:dyDescent="0.3">
      <c r="A1112" s="10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 s="15">
        <f t="shared" si="71"/>
        <v>41250.933124999996</v>
      </c>
      <c r="K1112">
        <v>1352327022</v>
      </c>
      <c r="L1112" s="15">
        <f t="shared" si="68"/>
        <v>41220.933124999996</v>
      </c>
      <c r="M1112" t="b">
        <v>0</v>
      </c>
      <c r="N1112">
        <v>11</v>
      </c>
      <c r="O1112" t="b">
        <v>0</v>
      </c>
      <c r="P1112" t="s">
        <v>8280</v>
      </c>
      <c r="Q1112">
        <f t="shared" si="69"/>
        <v>1</v>
      </c>
      <c r="R1112">
        <f t="shared" si="70"/>
        <v>23.18</v>
      </c>
      <c r="S1112" s="11" t="s">
        <v>8339</v>
      </c>
      <c r="T1112" t="s">
        <v>8340</v>
      </c>
    </row>
    <row r="1113" spans="1:20" ht="43.2" x14ac:dyDescent="0.3">
      <c r="A1113" s="10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 s="15">
        <f t="shared" si="71"/>
        <v>42377.203587962969</v>
      </c>
      <c r="K1113">
        <v>1449636790</v>
      </c>
      <c r="L1113" s="15">
        <f t="shared" si="68"/>
        <v>42347.203587962969</v>
      </c>
      <c r="M1113" t="b">
        <v>0</v>
      </c>
      <c r="N1113">
        <v>1</v>
      </c>
      <c r="O1113" t="b">
        <v>0</v>
      </c>
      <c r="P1113" t="s">
        <v>8280</v>
      </c>
      <c r="Q1113">
        <f t="shared" si="69"/>
        <v>0</v>
      </c>
      <c r="R1113">
        <f t="shared" si="70"/>
        <v>1</v>
      </c>
      <c r="S1113" s="11" t="s">
        <v>8339</v>
      </c>
      <c r="T1113" t="s">
        <v>8340</v>
      </c>
    </row>
    <row r="1114" spans="1:20" ht="43.2" x14ac:dyDescent="0.3">
      <c r="A1114" s="10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 s="15">
        <f t="shared" si="71"/>
        <v>42023.354166666672</v>
      </c>
      <c r="K1114">
        <v>1416507211</v>
      </c>
      <c r="L1114" s="15">
        <f t="shared" si="68"/>
        <v>41963.759386574078</v>
      </c>
      <c r="M1114" t="b">
        <v>0</v>
      </c>
      <c r="N1114">
        <v>312</v>
      </c>
      <c r="O1114" t="b">
        <v>0</v>
      </c>
      <c r="P1114" t="s">
        <v>8280</v>
      </c>
      <c r="Q1114">
        <f t="shared" si="69"/>
        <v>36</v>
      </c>
      <c r="R1114">
        <f t="shared" si="70"/>
        <v>100.23</v>
      </c>
      <c r="S1114" s="11" t="s">
        <v>8339</v>
      </c>
      <c r="T1114" t="s">
        <v>8340</v>
      </c>
    </row>
    <row r="1115" spans="1:20" ht="43.2" x14ac:dyDescent="0.3">
      <c r="A1115" s="10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 s="15">
        <f t="shared" si="71"/>
        <v>41865.977083333331</v>
      </c>
      <c r="K1115">
        <v>1405466820</v>
      </c>
      <c r="L1115" s="15">
        <f t="shared" si="68"/>
        <v>41835.977083333331</v>
      </c>
      <c r="M1115" t="b">
        <v>0</v>
      </c>
      <c r="N1115">
        <v>1</v>
      </c>
      <c r="O1115" t="b">
        <v>0</v>
      </c>
      <c r="P1115" t="s">
        <v>8280</v>
      </c>
      <c r="Q1115">
        <f t="shared" si="69"/>
        <v>1</v>
      </c>
      <c r="R1115">
        <f t="shared" si="70"/>
        <v>5</v>
      </c>
      <c r="S1115" s="11" t="s">
        <v>8339</v>
      </c>
      <c r="T1115" t="s">
        <v>8340</v>
      </c>
    </row>
    <row r="1116" spans="1:20" ht="43.2" x14ac:dyDescent="0.3">
      <c r="A1116" s="10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 s="15">
        <f t="shared" si="71"/>
        <v>41556.345914351856</v>
      </c>
      <c r="K1116">
        <v>1378714687</v>
      </c>
      <c r="L1116" s="15">
        <f t="shared" si="68"/>
        <v>41526.345914351856</v>
      </c>
      <c r="M1116" t="b">
        <v>0</v>
      </c>
      <c r="N1116">
        <v>3</v>
      </c>
      <c r="O1116" t="b">
        <v>0</v>
      </c>
      <c r="P1116" t="s">
        <v>8280</v>
      </c>
      <c r="Q1116">
        <f t="shared" si="69"/>
        <v>0</v>
      </c>
      <c r="R1116">
        <f t="shared" si="70"/>
        <v>3.33</v>
      </c>
      <c r="S1116" s="11" t="s">
        <v>8339</v>
      </c>
      <c r="T1116" t="s">
        <v>8340</v>
      </c>
    </row>
    <row r="1117" spans="1:20" ht="43.2" x14ac:dyDescent="0.3">
      <c r="A1117" s="10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 s="15">
        <f t="shared" si="71"/>
        <v>42459.653877314813</v>
      </c>
      <c r="K1117">
        <v>1456764095</v>
      </c>
      <c r="L1117" s="15">
        <f t="shared" si="68"/>
        <v>42429.695543981477</v>
      </c>
      <c r="M1117" t="b">
        <v>0</v>
      </c>
      <c r="N1117">
        <v>4</v>
      </c>
      <c r="O1117" t="b">
        <v>0</v>
      </c>
      <c r="P1117" t="s">
        <v>8280</v>
      </c>
      <c r="Q1117">
        <f t="shared" si="69"/>
        <v>0</v>
      </c>
      <c r="R1117">
        <f t="shared" si="70"/>
        <v>13.25</v>
      </c>
      <c r="S1117" s="11" t="s">
        <v>8339</v>
      </c>
      <c r="T1117" t="s">
        <v>8340</v>
      </c>
    </row>
    <row r="1118" spans="1:20" ht="43.2" x14ac:dyDescent="0.3">
      <c r="A1118" s="10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 s="15">
        <f t="shared" si="71"/>
        <v>41069.847314814811</v>
      </c>
      <c r="K1118">
        <v>1334089208</v>
      </c>
      <c r="L1118" s="15">
        <f t="shared" ref="L1118:L1181" si="72">(((K1118/60)/60)/24)+DATE(1970,1,1)</f>
        <v>41009.847314814811</v>
      </c>
      <c r="M1118" t="b">
        <v>0</v>
      </c>
      <c r="N1118">
        <v>10</v>
      </c>
      <c r="O1118" t="b">
        <v>0</v>
      </c>
      <c r="P1118" t="s">
        <v>8280</v>
      </c>
      <c r="Q1118">
        <f t="shared" si="69"/>
        <v>0</v>
      </c>
      <c r="R1118">
        <f t="shared" si="70"/>
        <v>17.850000000000001</v>
      </c>
      <c r="S1118" s="11" t="s">
        <v>8339</v>
      </c>
      <c r="T1118" t="s">
        <v>8340</v>
      </c>
    </row>
    <row r="1119" spans="1:20" ht="43.2" x14ac:dyDescent="0.3">
      <c r="A1119" s="10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 s="15">
        <f t="shared" si="71"/>
        <v>42363.598530092597</v>
      </c>
      <c r="K1119">
        <v>1448461313</v>
      </c>
      <c r="L1119" s="15">
        <f t="shared" si="72"/>
        <v>42333.598530092597</v>
      </c>
      <c r="M1119" t="b">
        <v>0</v>
      </c>
      <c r="N1119">
        <v>8</v>
      </c>
      <c r="O1119" t="b">
        <v>0</v>
      </c>
      <c r="P1119" t="s">
        <v>8280</v>
      </c>
      <c r="Q1119">
        <f t="shared" si="69"/>
        <v>8</v>
      </c>
      <c r="R1119">
        <f t="shared" si="70"/>
        <v>10.38</v>
      </c>
      <c r="S1119" s="11" t="s">
        <v>8339</v>
      </c>
      <c r="T1119" t="s">
        <v>8340</v>
      </c>
    </row>
    <row r="1120" spans="1:20" ht="43.2" x14ac:dyDescent="0.3">
      <c r="A1120" s="1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 s="15">
        <f t="shared" si="71"/>
        <v>41734.124756944446</v>
      </c>
      <c r="K1120">
        <v>1394078379</v>
      </c>
      <c r="L1120" s="15">
        <f t="shared" si="72"/>
        <v>41704.16642361111</v>
      </c>
      <c r="M1120" t="b">
        <v>0</v>
      </c>
      <c r="N1120">
        <v>3</v>
      </c>
      <c r="O1120" t="b">
        <v>0</v>
      </c>
      <c r="P1120" t="s">
        <v>8280</v>
      </c>
      <c r="Q1120">
        <f t="shared" si="69"/>
        <v>2</v>
      </c>
      <c r="R1120">
        <f t="shared" si="70"/>
        <v>36.33</v>
      </c>
      <c r="S1120" s="11" t="s">
        <v>8339</v>
      </c>
      <c r="T1120" t="s">
        <v>8340</v>
      </c>
    </row>
    <row r="1121" spans="1:20" ht="57.6" x14ac:dyDescent="0.3">
      <c r="A1121" s="10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 s="15">
        <f t="shared" si="71"/>
        <v>41735.792407407411</v>
      </c>
      <c r="K1121">
        <v>1395687664</v>
      </c>
      <c r="L1121" s="15">
        <f t="shared" si="72"/>
        <v>41722.792407407411</v>
      </c>
      <c r="M1121" t="b">
        <v>0</v>
      </c>
      <c r="N1121">
        <v>1</v>
      </c>
      <c r="O1121" t="b">
        <v>0</v>
      </c>
      <c r="P1121" t="s">
        <v>8280</v>
      </c>
      <c r="Q1121">
        <f t="shared" si="69"/>
        <v>0</v>
      </c>
      <c r="R1121">
        <f t="shared" si="70"/>
        <v>5</v>
      </c>
      <c r="S1121" s="11" t="s">
        <v>8339</v>
      </c>
      <c r="T1121" t="s">
        <v>8340</v>
      </c>
    </row>
    <row r="1122" spans="1:20" ht="43.2" x14ac:dyDescent="0.3">
      <c r="A1122" s="10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 s="15">
        <f t="shared" si="71"/>
        <v>40844.872685185182</v>
      </c>
      <c r="K1122">
        <v>1315947400</v>
      </c>
      <c r="L1122" s="15">
        <f t="shared" si="72"/>
        <v>40799.872685185182</v>
      </c>
      <c r="M1122" t="b">
        <v>0</v>
      </c>
      <c r="N1122">
        <v>0</v>
      </c>
      <c r="O1122" t="b">
        <v>0</v>
      </c>
      <c r="P1122" t="s">
        <v>8280</v>
      </c>
      <c r="Q1122">
        <f t="shared" si="69"/>
        <v>0</v>
      </c>
      <c r="R1122">
        <f t="shared" si="70"/>
        <v>0</v>
      </c>
      <c r="S1122" s="11" t="s">
        <v>8339</v>
      </c>
      <c r="T1122" t="s">
        <v>8340</v>
      </c>
    </row>
    <row r="1123" spans="1:20" ht="43.2" x14ac:dyDescent="0.3">
      <c r="A1123" s="10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 s="15">
        <f t="shared" si="71"/>
        <v>42442.892546296294</v>
      </c>
      <c r="K1123">
        <v>1455315916</v>
      </c>
      <c r="L1123" s="15">
        <f t="shared" si="72"/>
        <v>42412.934212962966</v>
      </c>
      <c r="M1123" t="b">
        <v>0</v>
      </c>
      <c r="N1123">
        <v>5</v>
      </c>
      <c r="O1123" t="b">
        <v>0</v>
      </c>
      <c r="P1123" t="s">
        <v>8280</v>
      </c>
      <c r="Q1123">
        <f t="shared" si="69"/>
        <v>0</v>
      </c>
      <c r="R1123">
        <f t="shared" si="70"/>
        <v>5.8</v>
      </c>
      <c r="S1123" s="11" t="s">
        <v>8339</v>
      </c>
      <c r="T1123" t="s">
        <v>8340</v>
      </c>
    </row>
    <row r="1124" spans="1:20" ht="57.6" x14ac:dyDescent="0.3">
      <c r="A1124" s="10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 s="15">
        <f t="shared" si="71"/>
        <v>41424.703993055555</v>
      </c>
      <c r="K1124">
        <v>1368723225</v>
      </c>
      <c r="L1124" s="15">
        <f t="shared" si="72"/>
        <v>41410.703993055555</v>
      </c>
      <c r="M1124" t="b">
        <v>0</v>
      </c>
      <c r="N1124">
        <v>0</v>
      </c>
      <c r="O1124" t="b">
        <v>0</v>
      </c>
      <c r="P1124" t="s">
        <v>8280</v>
      </c>
      <c r="Q1124">
        <f t="shared" si="69"/>
        <v>0</v>
      </c>
      <c r="R1124">
        <f t="shared" si="70"/>
        <v>0</v>
      </c>
      <c r="S1124" s="11" t="s">
        <v>8339</v>
      </c>
      <c r="T1124" t="s">
        <v>8340</v>
      </c>
    </row>
    <row r="1125" spans="1:20" ht="43.2" x14ac:dyDescent="0.3">
      <c r="A1125" s="10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 s="15">
        <f t="shared" si="71"/>
        <v>41748.5237037037</v>
      </c>
      <c r="K1125">
        <v>1395318848</v>
      </c>
      <c r="L1125" s="15">
        <f t="shared" si="72"/>
        <v>41718.5237037037</v>
      </c>
      <c r="M1125" t="b">
        <v>0</v>
      </c>
      <c r="N1125">
        <v>3</v>
      </c>
      <c r="O1125" t="b">
        <v>0</v>
      </c>
      <c r="P1125" t="s">
        <v>8280</v>
      </c>
      <c r="Q1125">
        <f t="shared" si="69"/>
        <v>0</v>
      </c>
      <c r="R1125">
        <f t="shared" si="70"/>
        <v>3.67</v>
      </c>
      <c r="S1125" s="11" t="s">
        <v>8339</v>
      </c>
      <c r="T1125" t="s">
        <v>8340</v>
      </c>
    </row>
    <row r="1126" spans="1:20" ht="43.2" x14ac:dyDescent="0.3">
      <c r="A1126" s="10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 s="15">
        <f t="shared" si="71"/>
        <v>42124.667256944449</v>
      </c>
      <c r="K1126">
        <v>1427817651</v>
      </c>
      <c r="L1126" s="15">
        <f t="shared" si="72"/>
        <v>42094.667256944449</v>
      </c>
      <c r="M1126" t="b">
        <v>0</v>
      </c>
      <c r="N1126">
        <v>7</v>
      </c>
      <c r="O1126" t="b">
        <v>0</v>
      </c>
      <c r="P1126" t="s">
        <v>8281</v>
      </c>
      <c r="Q1126">
        <f t="shared" si="69"/>
        <v>0</v>
      </c>
      <c r="R1126">
        <f t="shared" si="70"/>
        <v>60.71</v>
      </c>
      <c r="S1126" s="11" t="s">
        <v>8339</v>
      </c>
      <c r="T1126" t="s">
        <v>8341</v>
      </c>
    </row>
    <row r="1127" spans="1:20" ht="43.2" x14ac:dyDescent="0.3">
      <c r="A1127" s="10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 s="15">
        <f t="shared" si="71"/>
        <v>42272.624189814815</v>
      </c>
      <c r="K1127">
        <v>1438009130</v>
      </c>
      <c r="L1127" s="15">
        <f t="shared" si="72"/>
        <v>42212.624189814815</v>
      </c>
      <c r="M1127" t="b">
        <v>0</v>
      </c>
      <c r="N1127">
        <v>0</v>
      </c>
      <c r="O1127" t="b">
        <v>0</v>
      </c>
      <c r="P1127" t="s">
        <v>8281</v>
      </c>
      <c r="Q1127">
        <f t="shared" si="69"/>
        <v>0</v>
      </c>
      <c r="R1127">
        <f t="shared" si="70"/>
        <v>0</v>
      </c>
      <c r="S1127" s="11" t="s">
        <v>8339</v>
      </c>
      <c r="T1127" t="s">
        <v>8341</v>
      </c>
    </row>
    <row r="1128" spans="1:20" ht="43.2" x14ac:dyDescent="0.3">
      <c r="A1128" s="10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 s="15">
        <f t="shared" si="71"/>
        <v>42565.327476851846</v>
      </c>
      <c r="K1128">
        <v>1465890694</v>
      </c>
      <c r="L1128" s="15">
        <f t="shared" si="72"/>
        <v>42535.327476851846</v>
      </c>
      <c r="M1128" t="b">
        <v>0</v>
      </c>
      <c r="N1128">
        <v>2</v>
      </c>
      <c r="O1128" t="b">
        <v>0</v>
      </c>
      <c r="P1128" t="s">
        <v>8281</v>
      </c>
      <c r="Q1128">
        <f t="shared" si="69"/>
        <v>1</v>
      </c>
      <c r="R1128">
        <f t="shared" si="70"/>
        <v>5</v>
      </c>
      <c r="S1128" s="11" t="s">
        <v>8339</v>
      </c>
      <c r="T1128" t="s">
        <v>8341</v>
      </c>
    </row>
    <row r="1129" spans="1:20" ht="57.6" x14ac:dyDescent="0.3">
      <c r="A1129" s="10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 s="15">
        <f t="shared" si="71"/>
        <v>41957.895833333328</v>
      </c>
      <c r="K1129">
        <v>1413318600</v>
      </c>
      <c r="L1129" s="15">
        <f t="shared" si="72"/>
        <v>41926.854166666664</v>
      </c>
      <c r="M1129" t="b">
        <v>0</v>
      </c>
      <c r="N1129">
        <v>23</v>
      </c>
      <c r="O1129" t="b">
        <v>0</v>
      </c>
      <c r="P1129" t="s">
        <v>8281</v>
      </c>
      <c r="Q1129">
        <f t="shared" si="69"/>
        <v>2</v>
      </c>
      <c r="R1129">
        <f t="shared" si="70"/>
        <v>25.43</v>
      </c>
      <c r="S1129" s="11" t="s">
        <v>8339</v>
      </c>
      <c r="T1129" t="s">
        <v>8341</v>
      </c>
    </row>
    <row r="1130" spans="1:20" x14ac:dyDescent="0.3">
      <c r="A1130" s="1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 s="15">
        <f t="shared" si="71"/>
        <v>41858.649502314816</v>
      </c>
      <c r="K1130">
        <v>1404833717</v>
      </c>
      <c r="L1130" s="15">
        <f t="shared" si="72"/>
        <v>41828.649502314816</v>
      </c>
      <c r="M1130" t="b">
        <v>0</v>
      </c>
      <c r="N1130">
        <v>1</v>
      </c>
      <c r="O1130" t="b">
        <v>0</v>
      </c>
      <c r="P1130" t="s">
        <v>8281</v>
      </c>
      <c r="Q1130">
        <f t="shared" si="69"/>
        <v>0</v>
      </c>
      <c r="R1130">
        <f t="shared" si="70"/>
        <v>1</v>
      </c>
      <c r="S1130" s="11" t="s">
        <v>8339</v>
      </c>
      <c r="T1130" t="s">
        <v>8341</v>
      </c>
    </row>
    <row r="1131" spans="1:20" ht="43.2" x14ac:dyDescent="0.3">
      <c r="A1131" s="10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 s="15">
        <f t="shared" si="71"/>
        <v>42526.264965277776</v>
      </c>
      <c r="K1131">
        <v>1462515693</v>
      </c>
      <c r="L1131" s="15">
        <f t="shared" si="72"/>
        <v>42496.264965277776</v>
      </c>
      <c r="M1131" t="b">
        <v>0</v>
      </c>
      <c r="N1131">
        <v>2</v>
      </c>
      <c r="O1131" t="b">
        <v>0</v>
      </c>
      <c r="P1131" t="s">
        <v>8281</v>
      </c>
      <c r="Q1131">
        <f t="shared" si="69"/>
        <v>0</v>
      </c>
      <c r="R1131">
        <f t="shared" si="70"/>
        <v>10.5</v>
      </c>
      <c r="S1131" s="11" t="s">
        <v>8339</v>
      </c>
      <c r="T1131" t="s">
        <v>8341</v>
      </c>
    </row>
    <row r="1132" spans="1:20" ht="43.2" x14ac:dyDescent="0.3">
      <c r="A1132" s="10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 s="15">
        <f t="shared" si="71"/>
        <v>41969.038194444445</v>
      </c>
      <c r="K1132">
        <v>1411775700</v>
      </c>
      <c r="L1132" s="15">
        <f t="shared" si="72"/>
        <v>41908.996527777781</v>
      </c>
      <c r="M1132" t="b">
        <v>0</v>
      </c>
      <c r="N1132">
        <v>3</v>
      </c>
      <c r="O1132" t="b">
        <v>0</v>
      </c>
      <c r="P1132" t="s">
        <v>8281</v>
      </c>
      <c r="Q1132">
        <f t="shared" si="69"/>
        <v>0</v>
      </c>
      <c r="R1132">
        <f t="shared" si="70"/>
        <v>3.67</v>
      </c>
      <c r="S1132" s="11" t="s">
        <v>8339</v>
      </c>
      <c r="T1132" t="s">
        <v>8341</v>
      </c>
    </row>
    <row r="1133" spans="1:20" ht="43.2" x14ac:dyDescent="0.3">
      <c r="A1133" s="10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 s="15">
        <f t="shared" si="71"/>
        <v>42362.908194444448</v>
      </c>
      <c r="K1133">
        <v>1448401668</v>
      </c>
      <c r="L1133" s="15">
        <f t="shared" si="72"/>
        <v>42332.908194444448</v>
      </c>
      <c r="M1133" t="b">
        <v>0</v>
      </c>
      <c r="N1133">
        <v>0</v>
      </c>
      <c r="O1133" t="b">
        <v>0</v>
      </c>
      <c r="P1133" t="s">
        <v>8281</v>
      </c>
      <c r="Q1133">
        <f t="shared" si="69"/>
        <v>0</v>
      </c>
      <c r="R1133">
        <f t="shared" si="70"/>
        <v>0</v>
      </c>
      <c r="S1133" s="11" t="s">
        <v>8339</v>
      </c>
      <c r="T1133" t="s">
        <v>8341</v>
      </c>
    </row>
    <row r="1134" spans="1:20" ht="43.2" x14ac:dyDescent="0.3">
      <c r="A1134" s="10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 s="15">
        <f t="shared" si="71"/>
        <v>42736.115405092598</v>
      </c>
      <c r="K1134">
        <v>1480646771</v>
      </c>
      <c r="L1134" s="15">
        <f t="shared" si="72"/>
        <v>42706.115405092598</v>
      </c>
      <c r="M1134" t="b">
        <v>0</v>
      </c>
      <c r="N1134">
        <v>13</v>
      </c>
      <c r="O1134" t="b">
        <v>0</v>
      </c>
      <c r="P1134" t="s">
        <v>8281</v>
      </c>
      <c r="Q1134">
        <f t="shared" si="69"/>
        <v>14</v>
      </c>
      <c r="R1134">
        <f t="shared" si="70"/>
        <v>110.62</v>
      </c>
      <c r="S1134" s="11" t="s">
        <v>8339</v>
      </c>
      <c r="T1134" t="s">
        <v>8341</v>
      </c>
    </row>
    <row r="1135" spans="1:20" ht="43.2" x14ac:dyDescent="0.3">
      <c r="A1135" s="10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 s="15">
        <f t="shared" si="71"/>
        <v>41851.407187500001</v>
      </c>
      <c r="K1135">
        <v>1404207981</v>
      </c>
      <c r="L1135" s="15">
        <f t="shared" si="72"/>
        <v>41821.407187500001</v>
      </c>
      <c r="M1135" t="b">
        <v>0</v>
      </c>
      <c r="N1135">
        <v>1</v>
      </c>
      <c r="O1135" t="b">
        <v>0</v>
      </c>
      <c r="P1135" t="s">
        <v>8281</v>
      </c>
      <c r="Q1135">
        <f t="shared" si="69"/>
        <v>1</v>
      </c>
      <c r="R1135">
        <f t="shared" si="70"/>
        <v>20</v>
      </c>
      <c r="S1135" s="11" t="s">
        <v>8339</v>
      </c>
      <c r="T1135" t="s">
        <v>8341</v>
      </c>
    </row>
    <row r="1136" spans="1:20" ht="43.2" x14ac:dyDescent="0.3">
      <c r="A1136" s="10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 s="15">
        <f t="shared" si="71"/>
        <v>41972.189583333333</v>
      </c>
      <c r="K1136">
        <v>1416034228</v>
      </c>
      <c r="L1136" s="15">
        <f t="shared" si="72"/>
        <v>41958.285046296296</v>
      </c>
      <c r="M1136" t="b">
        <v>0</v>
      </c>
      <c r="N1136">
        <v>1</v>
      </c>
      <c r="O1136" t="b">
        <v>0</v>
      </c>
      <c r="P1136" t="s">
        <v>8281</v>
      </c>
      <c r="Q1136">
        <f t="shared" si="69"/>
        <v>0</v>
      </c>
      <c r="R1136">
        <f t="shared" si="70"/>
        <v>1</v>
      </c>
      <c r="S1136" s="11" t="s">
        <v>8339</v>
      </c>
      <c r="T1136" t="s">
        <v>8341</v>
      </c>
    </row>
    <row r="1137" spans="1:20" ht="57.6" x14ac:dyDescent="0.3">
      <c r="A1137" s="10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 s="15">
        <f t="shared" si="71"/>
        <v>42588.989513888882</v>
      </c>
      <c r="K1137">
        <v>1467935094</v>
      </c>
      <c r="L1137" s="15">
        <f t="shared" si="72"/>
        <v>42558.989513888882</v>
      </c>
      <c r="M1137" t="b">
        <v>0</v>
      </c>
      <c r="N1137">
        <v>1</v>
      </c>
      <c r="O1137" t="b">
        <v>0</v>
      </c>
      <c r="P1137" t="s">
        <v>8281</v>
      </c>
      <c r="Q1137">
        <f t="shared" si="69"/>
        <v>5</v>
      </c>
      <c r="R1137">
        <f t="shared" si="70"/>
        <v>50</v>
      </c>
      <c r="S1137" s="11" t="s">
        <v>8339</v>
      </c>
      <c r="T1137" t="s">
        <v>8341</v>
      </c>
    </row>
    <row r="1138" spans="1:20" ht="43.2" x14ac:dyDescent="0.3">
      <c r="A1138" s="10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 s="15">
        <f t="shared" si="71"/>
        <v>42357.671631944439</v>
      </c>
      <c r="K1138">
        <v>1447949229</v>
      </c>
      <c r="L1138" s="15">
        <f t="shared" si="72"/>
        <v>42327.671631944439</v>
      </c>
      <c r="M1138" t="b">
        <v>0</v>
      </c>
      <c r="N1138">
        <v>6</v>
      </c>
      <c r="O1138" t="b">
        <v>0</v>
      </c>
      <c r="P1138" t="s">
        <v>8281</v>
      </c>
      <c r="Q1138">
        <f t="shared" si="69"/>
        <v>6</v>
      </c>
      <c r="R1138">
        <f t="shared" si="70"/>
        <v>45</v>
      </c>
      <c r="S1138" s="11" t="s">
        <v>8339</v>
      </c>
      <c r="T1138" t="s">
        <v>8341</v>
      </c>
    </row>
    <row r="1139" spans="1:20" ht="43.2" x14ac:dyDescent="0.3">
      <c r="A1139" s="10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 s="15">
        <f t="shared" si="71"/>
        <v>42483.819687499999</v>
      </c>
      <c r="K1139">
        <v>1458848421</v>
      </c>
      <c r="L1139" s="15">
        <f t="shared" si="72"/>
        <v>42453.819687499999</v>
      </c>
      <c r="M1139" t="b">
        <v>0</v>
      </c>
      <c r="N1139">
        <v>39</v>
      </c>
      <c r="O1139" t="b">
        <v>0</v>
      </c>
      <c r="P1139" t="s">
        <v>8281</v>
      </c>
      <c r="Q1139">
        <f t="shared" si="69"/>
        <v>40</v>
      </c>
      <c r="R1139">
        <f t="shared" si="70"/>
        <v>253.21</v>
      </c>
      <c r="S1139" s="11" t="s">
        <v>8339</v>
      </c>
      <c r="T1139" t="s">
        <v>8341</v>
      </c>
    </row>
    <row r="1140" spans="1:20" ht="43.2" x14ac:dyDescent="0.3">
      <c r="A1140" s="1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 s="15">
        <f t="shared" si="71"/>
        <v>42756.9066087963</v>
      </c>
      <c r="K1140">
        <v>1483307131</v>
      </c>
      <c r="L1140" s="15">
        <f t="shared" si="72"/>
        <v>42736.9066087963</v>
      </c>
      <c r="M1140" t="b">
        <v>0</v>
      </c>
      <c r="N1140">
        <v>4</v>
      </c>
      <c r="O1140" t="b">
        <v>0</v>
      </c>
      <c r="P1140" t="s">
        <v>8281</v>
      </c>
      <c r="Q1140">
        <f t="shared" si="69"/>
        <v>0</v>
      </c>
      <c r="R1140">
        <f t="shared" si="70"/>
        <v>31.25</v>
      </c>
      <c r="S1140" s="11" t="s">
        <v>8339</v>
      </c>
      <c r="T1140" t="s">
        <v>8341</v>
      </c>
    </row>
    <row r="1141" spans="1:20" ht="43.2" x14ac:dyDescent="0.3">
      <c r="A1141" s="10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 s="15">
        <f t="shared" si="71"/>
        <v>42005.347523148142</v>
      </c>
      <c r="K1141">
        <v>1417508426</v>
      </c>
      <c r="L1141" s="15">
        <f t="shared" si="72"/>
        <v>41975.347523148142</v>
      </c>
      <c r="M1141" t="b">
        <v>0</v>
      </c>
      <c r="N1141">
        <v>1</v>
      </c>
      <c r="O1141" t="b">
        <v>0</v>
      </c>
      <c r="P1141" t="s">
        <v>8281</v>
      </c>
      <c r="Q1141">
        <f t="shared" si="69"/>
        <v>0</v>
      </c>
      <c r="R1141">
        <f t="shared" si="70"/>
        <v>5</v>
      </c>
      <c r="S1141" s="11" t="s">
        <v>8339</v>
      </c>
      <c r="T1141" t="s">
        <v>8341</v>
      </c>
    </row>
    <row r="1142" spans="1:20" ht="43.2" x14ac:dyDescent="0.3">
      <c r="A1142" s="10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 s="15">
        <f t="shared" si="71"/>
        <v>42222.462048611109</v>
      </c>
      <c r="K1142">
        <v>1436267121</v>
      </c>
      <c r="L1142" s="15">
        <f t="shared" si="72"/>
        <v>42192.462048611109</v>
      </c>
      <c r="M1142" t="b">
        <v>0</v>
      </c>
      <c r="N1142">
        <v>0</v>
      </c>
      <c r="O1142" t="b">
        <v>0</v>
      </c>
      <c r="P1142" t="s">
        <v>8281</v>
      </c>
      <c r="Q1142">
        <f t="shared" si="69"/>
        <v>0</v>
      </c>
      <c r="R1142">
        <f t="shared" si="70"/>
        <v>0</v>
      </c>
      <c r="S1142" s="11" t="s">
        <v>8339</v>
      </c>
      <c r="T1142" t="s">
        <v>8341</v>
      </c>
    </row>
    <row r="1143" spans="1:20" x14ac:dyDescent="0.3">
      <c r="A1143" s="10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 s="15">
        <f t="shared" si="71"/>
        <v>42194.699652777781</v>
      </c>
      <c r="K1143">
        <v>1433868450</v>
      </c>
      <c r="L1143" s="15">
        <f t="shared" si="72"/>
        <v>42164.699652777781</v>
      </c>
      <c r="M1143" t="b">
        <v>0</v>
      </c>
      <c r="N1143">
        <v>0</v>
      </c>
      <c r="O1143" t="b">
        <v>0</v>
      </c>
      <c r="P1143" t="s">
        <v>8281</v>
      </c>
      <c r="Q1143">
        <f t="shared" si="69"/>
        <v>0</v>
      </c>
      <c r="R1143">
        <f t="shared" si="70"/>
        <v>0</v>
      </c>
      <c r="S1143" s="11" t="s">
        <v>8339</v>
      </c>
      <c r="T1143" t="s">
        <v>8341</v>
      </c>
    </row>
    <row r="1144" spans="1:20" ht="43.2" x14ac:dyDescent="0.3">
      <c r="A1144" s="10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 s="15">
        <f t="shared" si="71"/>
        <v>42052.006099537044</v>
      </c>
      <c r="K1144">
        <v>1421539727</v>
      </c>
      <c r="L1144" s="15">
        <f t="shared" si="72"/>
        <v>42022.006099537044</v>
      </c>
      <c r="M1144" t="b">
        <v>0</v>
      </c>
      <c r="N1144">
        <v>0</v>
      </c>
      <c r="O1144" t="b">
        <v>0</v>
      </c>
      <c r="P1144" t="s">
        <v>8281</v>
      </c>
      <c r="Q1144">
        <f t="shared" si="69"/>
        <v>0</v>
      </c>
      <c r="R1144">
        <f t="shared" si="70"/>
        <v>0</v>
      </c>
      <c r="S1144" s="11" t="s">
        <v>8339</v>
      </c>
      <c r="T1144" t="s">
        <v>8341</v>
      </c>
    </row>
    <row r="1145" spans="1:20" ht="43.2" x14ac:dyDescent="0.3">
      <c r="A1145" s="10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 s="15">
        <f t="shared" si="71"/>
        <v>42355.19358796296</v>
      </c>
      <c r="K1145">
        <v>1447735126</v>
      </c>
      <c r="L1145" s="15">
        <f t="shared" si="72"/>
        <v>42325.19358796296</v>
      </c>
      <c r="M1145" t="b">
        <v>0</v>
      </c>
      <c r="N1145">
        <v>8</v>
      </c>
      <c r="O1145" t="b">
        <v>0</v>
      </c>
      <c r="P1145" t="s">
        <v>8281</v>
      </c>
      <c r="Q1145">
        <f t="shared" si="69"/>
        <v>0</v>
      </c>
      <c r="R1145">
        <f t="shared" si="70"/>
        <v>23.25</v>
      </c>
      <c r="S1145" s="11" t="s">
        <v>8339</v>
      </c>
      <c r="T1145" t="s">
        <v>8341</v>
      </c>
    </row>
    <row r="1146" spans="1:20" ht="43.2" x14ac:dyDescent="0.3">
      <c r="A1146" s="10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 s="15">
        <f t="shared" si="71"/>
        <v>42123.181944444441</v>
      </c>
      <c r="K1146">
        <v>1427689320</v>
      </c>
      <c r="L1146" s="15">
        <f t="shared" si="72"/>
        <v>42093.181944444441</v>
      </c>
      <c r="M1146" t="b">
        <v>0</v>
      </c>
      <c r="N1146">
        <v>0</v>
      </c>
      <c r="O1146" t="b">
        <v>0</v>
      </c>
      <c r="P1146" t="s">
        <v>8282</v>
      </c>
      <c r="Q1146">
        <f t="shared" si="69"/>
        <v>0</v>
      </c>
      <c r="R1146">
        <f t="shared" si="70"/>
        <v>0</v>
      </c>
      <c r="S1146" s="11" t="s">
        <v>8342</v>
      </c>
      <c r="T1146" t="s">
        <v>8343</v>
      </c>
    </row>
    <row r="1147" spans="1:20" ht="43.2" x14ac:dyDescent="0.3">
      <c r="A1147" s="10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 s="15">
        <f t="shared" si="71"/>
        <v>41914.747592592597</v>
      </c>
      <c r="K1147">
        <v>1407088592</v>
      </c>
      <c r="L1147" s="15">
        <f t="shared" si="72"/>
        <v>41854.747592592597</v>
      </c>
      <c r="M1147" t="b">
        <v>0</v>
      </c>
      <c r="N1147">
        <v>1</v>
      </c>
      <c r="O1147" t="b">
        <v>0</v>
      </c>
      <c r="P1147" t="s">
        <v>8282</v>
      </c>
      <c r="Q1147">
        <f t="shared" si="69"/>
        <v>0</v>
      </c>
      <c r="R1147">
        <f t="shared" si="70"/>
        <v>100</v>
      </c>
      <c r="S1147" s="11" t="s">
        <v>8342</v>
      </c>
      <c r="T1147" t="s">
        <v>8343</v>
      </c>
    </row>
    <row r="1148" spans="1:20" ht="43.2" x14ac:dyDescent="0.3">
      <c r="A1148" s="10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 s="15">
        <f t="shared" si="71"/>
        <v>41761.9533912037</v>
      </c>
      <c r="K1148">
        <v>1395787973</v>
      </c>
      <c r="L1148" s="15">
        <f t="shared" si="72"/>
        <v>41723.9533912037</v>
      </c>
      <c r="M1148" t="b">
        <v>0</v>
      </c>
      <c r="N1148">
        <v>12</v>
      </c>
      <c r="O1148" t="b">
        <v>0</v>
      </c>
      <c r="P1148" t="s">
        <v>8282</v>
      </c>
      <c r="Q1148">
        <f t="shared" si="69"/>
        <v>9</v>
      </c>
      <c r="R1148">
        <f t="shared" si="70"/>
        <v>44.17</v>
      </c>
      <c r="S1148" s="11" t="s">
        <v>8342</v>
      </c>
      <c r="T1148" t="s">
        <v>8343</v>
      </c>
    </row>
    <row r="1149" spans="1:20" ht="43.2" x14ac:dyDescent="0.3">
      <c r="A1149" s="10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 s="15">
        <f t="shared" si="71"/>
        <v>41931.972025462965</v>
      </c>
      <c r="K1149">
        <v>1408576783</v>
      </c>
      <c r="L1149" s="15">
        <f t="shared" si="72"/>
        <v>41871.972025462965</v>
      </c>
      <c r="M1149" t="b">
        <v>0</v>
      </c>
      <c r="N1149">
        <v>0</v>
      </c>
      <c r="O1149" t="b">
        <v>0</v>
      </c>
      <c r="P1149" t="s">
        <v>8282</v>
      </c>
      <c r="Q1149">
        <f t="shared" si="69"/>
        <v>0</v>
      </c>
      <c r="R1149">
        <f t="shared" si="70"/>
        <v>0</v>
      </c>
      <c r="S1149" s="11" t="s">
        <v>8342</v>
      </c>
      <c r="T1149" t="s">
        <v>8343</v>
      </c>
    </row>
    <row r="1150" spans="1:20" ht="28.8" x14ac:dyDescent="0.3">
      <c r="A1150" s="1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 s="15">
        <f t="shared" si="71"/>
        <v>42705.212743055556</v>
      </c>
      <c r="K1150">
        <v>1477973181</v>
      </c>
      <c r="L1150" s="15">
        <f t="shared" si="72"/>
        <v>42675.171076388884</v>
      </c>
      <c r="M1150" t="b">
        <v>0</v>
      </c>
      <c r="N1150">
        <v>3</v>
      </c>
      <c r="O1150" t="b">
        <v>0</v>
      </c>
      <c r="P1150" t="s">
        <v>8282</v>
      </c>
      <c r="Q1150">
        <f t="shared" si="69"/>
        <v>0</v>
      </c>
      <c r="R1150">
        <f t="shared" si="70"/>
        <v>24.33</v>
      </c>
      <c r="S1150" s="11" t="s">
        <v>8342</v>
      </c>
      <c r="T1150" t="s">
        <v>8343</v>
      </c>
    </row>
    <row r="1151" spans="1:20" ht="28.8" x14ac:dyDescent="0.3">
      <c r="A1151" s="10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 s="15">
        <f t="shared" si="71"/>
        <v>42537.71025462963</v>
      </c>
      <c r="K1151">
        <v>1463504566</v>
      </c>
      <c r="L1151" s="15">
        <f t="shared" si="72"/>
        <v>42507.71025462963</v>
      </c>
      <c r="M1151" t="b">
        <v>0</v>
      </c>
      <c r="N1151">
        <v>2</v>
      </c>
      <c r="O1151" t="b">
        <v>0</v>
      </c>
      <c r="P1151" t="s">
        <v>8282</v>
      </c>
      <c r="Q1151">
        <f t="shared" si="69"/>
        <v>0</v>
      </c>
      <c r="R1151">
        <f t="shared" si="70"/>
        <v>37.5</v>
      </c>
      <c r="S1151" s="11" t="s">
        <v>8342</v>
      </c>
      <c r="T1151" t="s">
        <v>8343</v>
      </c>
    </row>
    <row r="1152" spans="1:20" ht="28.8" x14ac:dyDescent="0.3">
      <c r="A1152" s="10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 s="15">
        <f t="shared" si="71"/>
        <v>42377.954571759255</v>
      </c>
      <c r="K1152">
        <v>1447109675</v>
      </c>
      <c r="L1152" s="15">
        <f t="shared" si="72"/>
        <v>42317.954571759255</v>
      </c>
      <c r="M1152" t="b">
        <v>0</v>
      </c>
      <c r="N1152">
        <v>6</v>
      </c>
      <c r="O1152" t="b">
        <v>0</v>
      </c>
      <c r="P1152" t="s">
        <v>8282</v>
      </c>
      <c r="Q1152">
        <f t="shared" si="69"/>
        <v>10</v>
      </c>
      <c r="R1152">
        <f t="shared" si="70"/>
        <v>42</v>
      </c>
      <c r="S1152" s="11" t="s">
        <v>8342</v>
      </c>
      <c r="T1152" t="s">
        <v>8343</v>
      </c>
    </row>
    <row r="1153" spans="1:20" ht="57.6" x14ac:dyDescent="0.3">
      <c r="A1153" s="10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 s="15">
        <f t="shared" si="71"/>
        <v>42254.102581018517</v>
      </c>
      <c r="K1153">
        <v>1439000863</v>
      </c>
      <c r="L1153" s="15">
        <f t="shared" si="72"/>
        <v>42224.102581018517</v>
      </c>
      <c r="M1153" t="b">
        <v>0</v>
      </c>
      <c r="N1153">
        <v>0</v>
      </c>
      <c r="O1153" t="b">
        <v>0</v>
      </c>
      <c r="P1153" t="s">
        <v>8282</v>
      </c>
      <c r="Q1153">
        <f t="shared" si="69"/>
        <v>0</v>
      </c>
      <c r="R1153">
        <f t="shared" si="70"/>
        <v>0</v>
      </c>
      <c r="S1153" s="11" t="s">
        <v>8342</v>
      </c>
      <c r="T1153" t="s">
        <v>8343</v>
      </c>
    </row>
    <row r="1154" spans="1:20" x14ac:dyDescent="0.3">
      <c r="A1154" s="10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 s="15">
        <f t="shared" si="71"/>
        <v>42139.709629629629</v>
      </c>
      <c r="K1154">
        <v>1429117312</v>
      </c>
      <c r="L1154" s="15">
        <f t="shared" si="72"/>
        <v>42109.709629629629</v>
      </c>
      <c r="M1154" t="b">
        <v>0</v>
      </c>
      <c r="N1154">
        <v>15</v>
      </c>
      <c r="O1154" t="b">
        <v>0</v>
      </c>
      <c r="P1154" t="s">
        <v>8282</v>
      </c>
      <c r="Q1154">
        <f t="shared" ref="Q1154:Q1217" si="73">ROUND(E1154/D1154*100,0)</f>
        <v>6</v>
      </c>
      <c r="R1154">
        <f t="shared" ref="R1154:R1217" si="74">IFERROR(ROUND(E1154/N1154,2),0)</f>
        <v>60.73</v>
      </c>
      <c r="S1154" s="11" t="s">
        <v>8342</v>
      </c>
      <c r="T1154" t="s">
        <v>8343</v>
      </c>
    </row>
    <row r="1155" spans="1:20" ht="28.8" x14ac:dyDescent="0.3">
      <c r="A1155" s="10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 s="15">
        <f t="shared" ref="J1155:J1218" si="75">(((I1155/60)/60)/24)+DATE(1970,1,1)</f>
        <v>42173.714178240742</v>
      </c>
      <c r="K1155">
        <v>1432055305</v>
      </c>
      <c r="L1155" s="15">
        <f t="shared" si="72"/>
        <v>42143.714178240742</v>
      </c>
      <c r="M1155" t="b">
        <v>0</v>
      </c>
      <c r="N1155">
        <v>1</v>
      </c>
      <c r="O1155" t="b">
        <v>0</v>
      </c>
      <c r="P1155" t="s">
        <v>8282</v>
      </c>
      <c r="Q1155">
        <f t="shared" si="73"/>
        <v>1</v>
      </c>
      <c r="R1155">
        <f t="shared" si="74"/>
        <v>50</v>
      </c>
      <c r="S1155" s="11" t="s">
        <v>8342</v>
      </c>
      <c r="T1155" t="s">
        <v>8343</v>
      </c>
    </row>
    <row r="1156" spans="1:20" ht="43.2" x14ac:dyDescent="0.3">
      <c r="A1156" s="10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 s="15">
        <f t="shared" si="75"/>
        <v>42253.108865740738</v>
      </c>
      <c r="K1156">
        <v>1438915006</v>
      </c>
      <c r="L1156" s="15">
        <f t="shared" si="72"/>
        <v>42223.108865740738</v>
      </c>
      <c r="M1156" t="b">
        <v>0</v>
      </c>
      <c r="N1156">
        <v>3</v>
      </c>
      <c r="O1156" t="b">
        <v>0</v>
      </c>
      <c r="P1156" t="s">
        <v>8282</v>
      </c>
      <c r="Q1156">
        <f t="shared" si="73"/>
        <v>7</v>
      </c>
      <c r="R1156">
        <f t="shared" si="74"/>
        <v>108.33</v>
      </c>
      <c r="S1156" s="11" t="s">
        <v>8342</v>
      </c>
      <c r="T1156" t="s">
        <v>8343</v>
      </c>
    </row>
    <row r="1157" spans="1:20" ht="43.2" x14ac:dyDescent="0.3">
      <c r="A1157" s="10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 s="15">
        <f t="shared" si="75"/>
        <v>41865.763981481483</v>
      </c>
      <c r="K1157">
        <v>1405448408</v>
      </c>
      <c r="L1157" s="15">
        <f t="shared" si="72"/>
        <v>41835.763981481483</v>
      </c>
      <c r="M1157" t="b">
        <v>0</v>
      </c>
      <c r="N1157">
        <v>8</v>
      </c>
      <c r="O1157" t="b">
        <v>0</v>
      </c>
      <c r="P1157" t="s">
        <v>8282</v>
      </c>
      <c r="Q1157">
        <f t="shared" si="73"/>
        <v>1</v>
      </c>
      <c r="R1157">
        <f t="shared" si="74"/>
        <v>23.5</v>
      </c>
      <c r="S1157" s="11" t="s">
        <v>8342</v>
      </c>
      <c r="T1157" t="s">
        <v>8343</v>
      </c>
    </row>
    <row r="1158" spans="1:20" ht="43.2" x14ac:dyDescent="0.3">
      <c r="A1158" s="10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 s="15">
        <f t="shared" si="75"/>
        <v>42059.07131944444</v>
      </c>
      <c r="K1158">
        <v>1422150162</v>
      </c>
      <c r="L1158" s="15">
        <f t="shared" si="72"/>
        <v>42029.07131944444</v>
      </c>
      <c r="M1158" t="b">
        <v>0</v>
      </c>
      <c r="N1158">
        <v>0</v>
      </c>
      <c r="O1158" t="b">
        <v>0</v>
      </c>
      <c r="P1158" t="s">
        <v>8282</v>
      </c>
      <c r="Q1158">
        <f t="shared" si="73"/>
        <v>0</v>
      </c>
      <c r="R1158">
        <f t="shared" si="74"/>
        <v>0</v>
      </c>
      <c r="S1158" s="11" t="s">
        <v>8342</v>
      </c>
      <c r="T1158" t="s">
        <v>8343</v>
      </c>
    </row>
    <row r="1159" spans="1:20" ht="43.2" x14ac:dyDescent="0.3">
      <c r="A1159" s="10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 s="15">
        <f t="shared" si="75"/>
        <v>41978.669907407413</v>
      </c>
      <c r="K1159">
        <v>1412607880</v>
      </c>
      <c r="L1159" s="15">
        <f t="shared" si="72"/>
        <v>41918.628240740742</v>
      </c>
      <c r="M1159" t="b">
        <v>0</v>
      </c>
      <c r="N1159">
        <v>3</v>
      </c>
      <c r="O1159" t="b">
        <v>0</v>
      </c>
      <c r="P1159" t="s">
        <v>8282</v>
      </c>
      <c r="Q1159">
        <f t="shared" si="73"/>
        <v>2</v>
      </c>
      <c r="R1159">
        <f t="shared" si="74"/>
        <v>50.33</v>
      </c>
      <c r="S1159" s="11" t="s">
        <v>8342</v>
      </c>
      <c r="T1159" t="s">
        <v>8343</v>
      </c>
    </row>
    <row r="1160" spans="1:20" ht="43.2" x14ac:dyDescent="0.3">
      <c r="A1160" s="1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 s="15">
        <f t="shared" si="75"/>
        <v>41982.09175925926</v>
      </c>
      <c r="K1160">
        <v>1415499128</v>
      </c>
      <c r="L1160" s="15">
        <f t="shared" si="72"/>
        <v>41952.09175925926</v>
      </c>
      <c r="M1160" t="b">
        <v>0</v>
      </c>
      <c r="N1160">
        <v>3</v>
      </c>
      <c r="O1160" t="b">
        <v>0</v>
      </c>
      <c r="P1160" t="s">
        <v>8282</v>
      </c>
      <c r="Q1160">
        <f t="shared" si="73"/>
        <v>0</v>
      </c>
      <c r="R1160">
        <f t="shared" si="74"/>
        <v>11.67</v>
      </c>
      <c r="S1160" s="11" t="s">
        <v>8342</v>
      </c>
      <c r="T1160" t="s">
        <v>8343</v>
      </c>
    </row>
    <row r="1161" spans="1:20" ht="43.2" x14ac:dyDescent="0.3">
      <c r="A1161" s="10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 s="15">
        <f t="shared" si="75"/>
        <v>42185.65625</v>
      </c>
      <c r="K1161">
        <v>1433006765</v>
      </c>
      <c r="L1161" s="15">
        <f t="shared" si="72"/>
        <v>42154.726446759261</v>
      </c>
      <c r="M1161" t="b">
        <v>0</v>
      </c>
      <c r="N1161">
        <v>0</v>
      </c>
      <c r="O1161" t="b">
        <v>0</v>
      </c>
      <c r="P1161" t="s">
        <v>8282</v>
      </c>
      <c r="Q1161">
        <f t="shared" si="73"/>
        <v>0</v>
      </c>
      <c r="R1161">
        <f t="shared" si="74"/>
        <v>0</v>
      </c>
      <c r="S1161" s="11" t="s">
        <v>8342</v>
      </c>
      <c r="T1161" t="s">
        <v>8343</v>
      </c>
    </row>
    <row r="1162" spans="1:20" ht="43.2" x14ac:dyDescent="0.3">
      <c r="A1162" s="10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 s="15">
        <f t="shared" si="75"/>
        <v>42091.113263888896</v>
      </c>
      <c r="K1162">
        <v>1424922186</v>
      </c>
      <c r="L1162" s="15">
        <f t="shared" si="72"/>
        <v>42061.154930555553</v>
      </c>
      <c r="M1162" t="b">
        <v>0</v>
      </c>
      <c r="N1162">
        <v>19</v>
      </c>
      <c r="O1162" t="b">
        <v>0</v>
      </c>
      <c r="P1162" t="s">
        <v>8282</v>
      </c>
      <c r="Q1162">
        <f t="shared" si="73"/>
        <v>4</v>
      </c>
      <c r="R1162">
        <f t="shared" si="74"/>
        <v>60.79</v>
      </c>
      <c r="S1162" s="11" t="s">
        <v>8342</v>
      </c>
      <c r="T1162" t="s">
        <v>8343</v>
      </c>
    </row>
    <row r="1163" spans="1:20" ht="43.2" x14ac:dyDescent="0.3">
      <c r="A1163" s="10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 s="15">
        <f t="shared" si="75"/>
        <v>42143.629502314812</v>
      </c>
      <c r="K1163">
        <v>1430233589</v>
      </c>
      <c r="L1163" s="15">
        <f t="shared" si="72"/>
        <v>42122.629502314812</v>
      </c>
      <c r="M1163" t="b">
        <v>0</v>
      </c>
      <c r="N1163">
        <v>0</v>
      </c>
      <c r="O1163" t="b">
        <v>0</v>
      </c>
      <c r="P1163" t="s">
        <v>8282</v>
      </c>
      <c r="Q1163">
        <f t="shared" si="73"/>
        <v>0</v>
      </c>
      <c r="R1163">
        <f t="shared" si="74"/>
        <v>0</v>
      </c>
      <c r="S1163" s="11" t="s">
        <v>8342</v>
      </c>
      <c r="T1163" t="s">
        <v>8343</v>
      </c>
    </row>
    <row r="1164" spans="1:20" ht="57.6" x14ac:dyDescent="0.3">
      <c r="A1164" s="10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 s="15">
        <f t="shared" si="75"/>
        <v>41907.683611111112</v>
      </c>
      <c r="K1164">
        <v>1408983864</v>
      </c>
      <c r="L1164" s="15">
        <f t="shared" si="72"/>
        <v>41876.683611111112</v>
      </c>
      <c r="M1164" t="b">
        <v>0</v>
      </c>
      <c r="N1164">
        <v>2</v>
      </c>
      <c r="O1164" t="b">
        <v>0</v>
      </c>
      <c r="P1164" t="s">
        <v>8282</v>
      </c>
      <c r="Q1164">
        <f t="shared" si="73"/>
        <v>0</v>
      </c>
      <c r="R1164">
        <f t="shared" si="74"/>
        <v>17.5</v>
      </c>
      <c r="S1164" s="11" t="s">
        <v>8342</v>
      </c>
      <c r="T1164" t="s">
        <v>8343</v>
      </c>
    </row>
    <row r="1165" spans="1:20" ht="43.2" x14ac:dyDescent="0.3">
      <c r="A1165" s="10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 s="15">
        <f t="shared" si="75"/>
        <v>41860.723611111112</v>
      </c>
      <c r="K1165">
        <v>1405012920</v>
      </c>
      <c r="L1165" s="15">
        <f t="shared" si="72"/>
        <v>41830.723611111112</v>
      </c>
      <c r="M1165" t="b">
        <v>0</v>
      </c>
      <c r="N1165">
        <v>0</v>
      </c>
      <c r="O1165" t="b">
        <v>0</v>
      </c>
      <c r="P1165" t="s">
        <v>8282</v>
      </c>
      <c r="Q1165">
        <f t="shared" si="73"/>
        <v>0</v>
      </c>
      <c r="R1165">
        <f t="shared" si="74"/>
        <v>0</v>
      </c>
      <c r="S1165" s="11" t="s">
        <v>8342</v>
      </c>
      <c r="T1165" t="s">
        <v>8343</v>
      </c>
    </row>
    <row r="1166" spans="1:20" ht="57.6" x14ac:dyDescent="0.3">
      <c r="A1166" s="10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 s="15">
        <f t="shared" si="75"/>
        <v>42539.724328703705</v>
      </c>
      <c r="K1166">
        <v>1463678582</v>
      </c>
      <c r="L1166" s="15">
        <f t="shared" si="72"/>
        <v>42509.724328703705</v>
      </c>
      <c r="M1166" t="b">
        <v>0</v>
      </c>
      <c r="N1166">
        <v>0</v>
      </c>
      <c r="O1166" t="b">
        <v>0</v>
      </c>
      <c r="P1166" t="s">
        <v>8282</v>
      </c>
      <c r="Q1166">
        <f t="shared" si="73"/>
        <v>0</v>
      </c>
      <c r="R1166">
        <f t="shared" si="74"/>
        <v>0</v>
      </c>
      <c r="S1166" s="11" t="s">
        <v>8342</v>
      </c>
      <c r="T1166" t="s">
        <v>8343</v>
      </c>
    </row>
    <row r="1167" spans="1:20" ht="43.2" x14ac:dyDescent="0.3">
      <c r="A1167" s="10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 s="15">
        <f t="shared" si="75"/>
        <v>41826.214467592588</v>
      </c>
      <c r="K1167">
        <v>1401685730</v>
      </c>
      <c r="L1167" s="15">
        <f t="shared" si="72"/>
        <v>41792.214467592588</v>
      </c>
      <c r="M1167" t="b">
        <v>0</v>
      </c>
      <c r="N1167">
        <v>25</v>
      </c>
      <c r="O1167" t="b">
        <v>0</v>
      </c>
      <c r="P1167" t="s">
        <v>8282</v>
      </c>
      <c r="Q1167">
        <f t="shared" si="73"/>
        <v>21</v>
      </c>
      <c r="R1167">
        <f t="shared" si="74"/>
        <v>82.82</v>
      </c>
      <c r="S1167" s="11" t="s">
        <v>8342</v>
      </c>
      <c r="T1167" t="s">
        <v>8343</v>
      </c>
    </row>
    <row r="1168" spans="1:20" ht="43.2" x14ac:dyDescent="0.3">
      <c r="A1168" s="10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 s="15">
        <f t="shared" si="75"/>
        <v>42181.166666666672</v>
      </c>
      <c r="K1168">
        <v>1432640342</v>
      </c>
      <c r="L1168" s="15">
        <f t="shared" si="72"/>
        <v>42150.485439814816</v>
      </c>
      <c r="M1168" t="b">
        <v>0</v>
      </c>
      <c r="N1168">
        <v>8</v>
      </c>
      <c r="O1168" t="b">
        <v>0</v>
      </c>
      <c r="P1168" t="s">
        <v>8282</v>
      </c>
      <c r="Q1168">
        <f t="shared" si="73"/>
        <v>19</v>
      </c>
      <c r="R1168">
        <f t="shared" si="74"/>
        <v>358.88</v>
      </c>
      <c r="S1168" s="11" t="s">
        <v>8342</v>
      </c>
      <c r="T1168" t="s">
        <v>8343</v>
      </c>
    </row>
    <row r="1169" spans="1:20" ht="43.2" x14ac:dyDescent="0.3">
      <c r="A1169" s="10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 s="15">
        <f t="shared" si="75"/>
        <v>41894.734895833331</v>
      </c>
      <c r="K1169">
        <v>1407865095</v>
      </c>
      <c r="L1169" s="15">
        <f t="shared" si="72"/>
        <v>41863.734895833331</v>
      </c>
      <c r="M1169" t="b">
        <v>0</v>
      </c>
      <c r="N1169">
        <v>16</v>
      </c>
      <c r="O1169" t="b">
        <v>0</v>
      </c>
      <c r="P1169" t="s">
        <v>8282</v>
      </c>
      <c r="Q1169">
        <f t="shared" si="73"/>
        <v>2</v>
      </c>
      <c r="R1169">
        <f t="shared" si="74"/>
        <v>61.19</v>
      </c>
      <c r="S1169" s="11" t="s">
        <v>8342</v>
      </c>
      <c r="T1169" t="s">
        <v>8343</v>
      </c>
    </row>
    <row r="1170" spans="1:20" ht="43.2" x14ac:dyDescent="0.3">
      <c r="A1170" s="1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 s="15">
        <f t="shared" si="75"/>
        <v>42635.053993055553</v>
      </c>
      <c r="K1170">
        <v>1471915065</v>
      </c>
      <c r="L1170" s="15">
        <f t="shared" si="72"/>
        <v>42605.053993055553</v>
      </c>
      <c r="M1170" t="b">
        <v>0</v>
      </c>
      <c r="N1170">
        <v>3</v>
      </c>
      <c r="O1170" t="b">
        <v>0</v>
      </c>
      <c r="P1170" t="s">
        <v>8282</v>
      </c>
      <c r="Q1170">
        <f t="shared" si="73"/>
        <v>6</v>
      </c>
      <c r="R1170">
        <f t="shared" si="74"/>
        <v>340</v>
      </c>
      <c r="S1170" s="11" t="s">
        <v>8342</v>
      </c>
      <c r="T1170" t="s">
        <v>8343</v>
      </c>
    </row>
    <row r="1171" spans="1:20" ht="43.2" x14ac:dyDescent="0.3">
      <c r="A1171" s="10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 s="15">
        <f t="shared" si="75"/>
        <v>42057.353738425925</v>
      </c>
      <c r="K1171">
        <v>1422001763</v>
      </c>
      <c r="L1171" s="15">
        <f t="shared" si="72"/>
        <v>42027.353738425925</v>
      </c>
      <c r="M1171" t="b">
        <v>0</v>
      </c>
      <c r="N1171">
        <v>3</v>
      </c>
      <c r="O1171" t="b">
        <v>0</v>
      </c>
      <c r="P1171" t="s">
        <v>8282</v>
      </c>
      <c r="Q1171">
        <f t="shared" si="73"/>
        <v>0</v>
      </c>
      <c r="R1171">
        <f t="shared" si="74"/>
        <v>5.67</v>
      </c>
      <c r="S1171" s="11" t="s">
        <v>8342</v>
      </c>
      <c r="T1171" t="s">
        <v>8343</v>
      </c>
    </row>
    <row r="1172" spans="1:20" ht="43.2" x14ac:dyDescent="0.3">
      <c r="A1172" s="10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 s="15">
        <f t="shared" si="75"/>
        <v>42154.893182870372</v>
      </c>
      <c r="K1172">
        <v>1430429171</v>
      </c>
      <c r="L1172" s="15">
        <f t="shared" si="72"/>
        <v>42124.893182870372</v>
      </c>
      <c r="M1172" t="b">
        <v>0</v>
      </c>
      <c r="N1172">
        <v>2</v>
      </c>
      <c r="O1172" t="b">
        <v>0</v>
      </c>
      <c r="P1172" t="s">
        <v>8282</v>
      </c>
      <c r="Q1172">
        <f t="shared" si="73"/>
        <v>0</v>
      </c>
      <c r="R1172">
        <f t="shared" si="74"/>
        <v>50</v>
      </c>
      <c r="S1172" s="11" t="s">
        <v>8342</v>
      </c>
      <c r="T1172" t="s">
        <v>8343</v>
      </c>
    </row>
    <row r="1173" spans="1:20" ht="43.2" x14ac:dyDescent="0.3">
      <c r="A1173" s="10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 s="15">
        <f t="shared" si="75"/>
        <v>41956.846377314811</v>
      </c>
      <c r="K1173">
        <v>1414351127</v>
      </c>
      <c r="L1173" s="15">
        <f t="shared" si="72"/>
        <v>41938.804710648146</v>
      </c>
      <c r="M1173" t="b">
        <v>0</v>
      </c>
      <c r="N1173">
        <v>1</v>
      </c>
      <c r="O1173" t="b">
        <v>0</v>
      </c>
      <c r="P1173" t="s">
        <v>8282</v>
      </c>
      <c r="Q1173">
        <f t="shared" si="73"/>
        <v>0</v>
      </c>
      <c r="R1173">
        <f t="shared" si="74"/>
        <v>25</v>
      </c>
      <c r="S1173" s="11" t="s">
        <v>8342</v>
      </c>
      <c r="T1173" t="s">
        <v>8343</v>
      </c>
    </row>
    <row r="1174" spans="1:20" ht="28.8" x14ac:dyDescent="0.3">
      <c r="A1174" s="10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 s="15">
        <f t="shared" si="75"/>
        <v>41871.682314814818</v>
      </c>
      <c r="K1174">
        <v>1405959752</v>
      </c>
      <c r="L1174" s="15">
        <f t="shared" si="72"/>
        <v>41841.682314814818</v>
      </c>
      <c r="M1174" t="b">
        <v>0</v>
      </c>
      <c r="N1174">
        <v>0</v>
      </c>
      <c r="O1174" t="b">
        <v>0</v>
      </c>
      <c r="P1174" t="s">
        <v>8282</v>
      </c>
      <c r="Q1174">
        <f t="shared" si="73"/>
        <v>0</v>
      </c>
      <c r="R1174">
        <f t="shared" si="74"/>
        <v>0</v>
      </c>
      <c r="S1174" s="11" t="s">
        <v>8342</v>
      </c>
      <c r="T1174" t="s">
        <v>8343</v>
      </c>
    </row>
    <row r="1175" spans="1:20" ht="43.2" x14ac:dyDescent="0.3">
      <c r="A1175" s="10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 s="15">
        <f t="shared" si="75"/>
        <v>42219.185844907406</v>
      </c>
      <c r="K1175">
        <v>1435552057</v>
      </c>
      <c r="L1175" s="15">
        <f t="shared" si="72"/>
        <v>42184.185844907406</v>
      </c>
      <c r="M1175" t="b">
        <v>0</v>
      </c>
      <c r="N1175">
        <v>1</v>
      </c>
      <c r="O1175" t="b">
        <v>0</v>
      </c>
      <c r="P1175" t="s">
        <v>8282</v>
      </c>
      <c r="Q1175">
        <f t="shared" si="73"/>
        <v>0</v>
      </c>
      <c r="R1175">
        <f t="shared" si="74"/>
        <v>30</v>
      </c>
      <c r="S1175" s="11" t="s">
        <v>8342</v>
      </c>
      <c r="T1175" t="s">
        <v>8343</v>
      </c>
    </row>
    <row r="1176" spans="1:20" ht="43.2" x14ac:dyDescent="0.3">
      <c r="A1176" s="10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 s="15">
        <f t="shared" si="75"/>
        <v>42498.84174768519</v>
      </c>
      <c r="K1176">
        <v>1460146327</v>
      </c>
      <c r="L1176" s="15">
        <f t="shared" si="72"/>
        <v>42468.84174768519</v>
      </c>
      <c r="M1176" t="b">
        <v>0</v>
      </c>
      <c r="N1176">
        <v>19</v>
      </c>
      <c r="O1176" t="b">
        <v>0</v>
      </c>
      <c r="P1176" t="s">
        <v>8282</v>
      </c>
      <c r="Q1176">
        <f t="shared" si="73"/>
        <v>6</v>
      </c>
      <c r="R1176">
        <f t="shared" si="74"/>
        <v>46.63</v>
      </c>
      <c r="S1176" s="11" t="s">
        <v>8342</v>
      </c>
      <c r="T1176" t="s">
        <v>8343</v>
      </c>
    </row>
    <row r="1177" spans="1:20" ht="43.2" x14ac:dyDescent="0.3">
      <c r="A1177" s="10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 s="15">
        <f t="shared" si="75"/>
        <v>42200.728460648148</v>
      </c>
      <c r="K1177">
        <v>1434389339</v>
      </c>
      <c r="L1177" s="15">
        <f t="shared" si="72"/>
        <v>42170.728460648148</v>
      </c>
      <c r="M1177" t="b">
        <v>0</v>
      </c>
      <c r="N1177">
        <v>9</v>
      </c>
      <c r="O1177" t="b">
        <v>0</v>
      </c>
      <c r="P1177" t="s">
        <v>8282</v>
      </c>
      <c r="Q1177">
        <f t="shared" si="73"/>
        <v>3</v>
      </c>
      <c r="R1177">
        <f t="shared" si="74"/>
        <v>65</v>
      </c>
      <c r="S1177" s="11" t="s">
        <v>8342</v>
      </c>
      <c r="T1177" t="s">
        <v>8343</v>
      </c>
    </row>
    <row r="1178" spans="1:20" ht="57.6" x14ac:dyDescent="0.3">
      <c r="A1178" s="10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 s="15">
        <f t="shared" si="75"/>
        <v>42800.541666666672</v>
      </c>
      <c r="K1178">
        <v>1484094498</v>
      </c>
      <c r="L1178" s="15">
        <f t="shared" si="72"/>
        <v>42746.019652777773</v>
      </c>
      <c r="M1178" t="b">
        <v>0</v>
      </c>
      <c r="N1178">
        <v>1</v>
      </c>
      <c r="O1178" t="b">
        <v>0</v>
      </c>
      <c r="P1178" t="s">
        <v>8282</v>
      </c>
      <c r="Q1178">
        <f t="shared" si="73"/>
        <v>0</v>
      </c>
      <c r="R1178">
        <f t="shared" si="74"/>
        <v>10</v>
      </c>
      <c r="S1178" s="11" t="s">
        <v>8342</v>
      </c>
      <c r="T1178" t="s">
        <v>8343</v>
      </c>
    </row>
    <row r="1179" spans="1:20" ht="43.2" x14ac:dyDescent="0.3">
      <c r="A1179" s="10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 s="15">
        <f t="shared" si="75"/>
        <v>41927.660833333335</v>
      </c>
      <c r="K1179">
        <v>1410796296</v>
      </c>
      <c r="L1179" s="15">
        <f t="shared" si="72"/>
        <v>41897.660833333335</v>
      </c>
      <c r="M1179" t="b">
        <v>0</v>
      </c>
      <c r="N1179">
        <v>0</v>
      </c>
      <c r="O1179" t="b">
        <v>0</v>
      </c>
      <c r="P1179" t="s">
        <v>8282</v>
      </c>
      <c r="Q1179">
        <f t="shared" si="73"/>
        <v>0</v>
      </c>
      <c r="R1179">
        <f t="shared" si="74"/>
        <v>0</v>
      </c>
      <c r="S1179" s="11" t="s">
        <v>8342</v>
      </c>
      <c r="T1179" t="s">
        <v>8343</v>
      </c>
    </row>
    <row r="1180" spans="1:20" ht="43.2" x14ac:dyDescent="0.3">
      <c r="A1180" s="1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 s="15">
        <f t="shared" si="75"/>
        <v>41867.905694444446</v>
      </c>
      <c r="K1180">
        <v>1405633452</v>
      </c>
      <c r="L1180" s="15">
        <f t="shared" si="72"/>
        <v>41837.905694444446</v>
      </c>
      <c r="M1180" t="b">
        <v>0</v>
      </c>
      <c r="N1180">
        <v>1</v>
      </c>
      <c r="O1180" t="b">
        <v>0</v>
      </c>
      <c r="P1180" t="s">
        <v>8282</v>
      </c>
      <c r="Q1180">
        <f t="shared" si="73"/>
        <v>0</v>
      </c>
      <c r="R1180">
        <f t="shared" si="74"/>
        <v>5</v>
      </c>
      <c r="S1180" s="11" t="s">
        <v>8342</v>
      </c>
      <c r="T1180" t="s">
        <v>8343</v>
      </c>
    </row>
    <row r="1181" spans="1:20" ht="43.2" x14ac:dyDescent="0.3">
      <c r="A1181" s="10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 s="15">
        <f t="shared" si="75"/>
        <v>42305.720219907409</v>
      </c>
      <c r="K1181">
        <v>1443460627</v>
      </c>
      <c r="L1181" s="15">
        <f t="shared" si="72"/>
        <v>42275.720219907409</v>
      </c>
      <c r="M1181" t="b">
        <v>0</v>
      </c>
      <c r="N1181">
        <v>5</v>
      </c>
      <c r="O1181" t="b">
        <v>0</v>
      </c>
      <c r="P1181" t="s">
        <v>8282</v>
      </c>
      <c r="Q1181">
        <f t="shared" si="73"/>
        <v>5</v>
      </c>
      <c r="R1181">
        <f t="shared" si="74"/>
        <v>640</v>
      </c>
      <c r="S1181" s="11" t="s">
        <v>8342</v>
      </c>
      <c r="T1181" t="s">
        <v>8343</v>
      </c>
    </row>
    <row r="1182" spans="1:20" ht="43.2" x14ac:dyDescent="0.3">
      <c r="A1182" s="10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 s="15">
        <f t="shared" si="75"/>
        <v>41818.806875000002</v>
      </c>
      <c r="K1182">
        <v>1400786514</v>
      </c>
      <c r="L1182" s="15">
        <f t="shared" ref="L1182:L1245" si="76">(((K1182/60)/60)/24)+DATE(1970,1,1)</f>
        <v>41781.806875000002</v>
      </c>
      <c r="M1182" t="b">
        <v>0</v>
      </c>
      <c r="N1182">
        <v>85</v>
      </c>
      <c r="O1182" t="b">
        <v>0</v>
      </c>
      <c r="P1182" t="s">
        <v>8282</v>
      </c>
      <c r="Q1182">
        <f t="shared" si="73"/>
        <v>12</v>
      </c>
      <c r="R1182">
        <f t="shared" si="74"/>
        <v>69.12</v>
      </c>
      <c r="S1182" s="11" t="s">
        <v>8342</v>
      </c>
      <c r="T1182" t="s">
        <v>8343</v>
      </c>
    </row>
    <row r="1183" spans="1:20" ht="28.8" x14ac:dyDescent="0.3">
      <c r="A1183" s="10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 s="15">
        <f t="shared" si="75"/>
        <v>42064.339363425926</v>
      </c>
      <c r="K1183">
        <v>1422605321</v>
      </c>
      <c r="L1183" s="15">
        <f t="shared" si="76"/>
        <v>42034.339363425926</v>
      </c>
      <c r="M1183" t="b">
        <v>0</v>
      </c>
      <c r="N1183">
        <v>3</v>
      </c>
      <c r="O1183" t="b">
        <v>0</v>
      </c>
      <c r="P1183" t="s">
        <v>8282</v>
      </c>
      <c r="Q1183">
        <f t="shared" si="73"/>
        <v>0</v>
      </c>
      <c r="R1183">
        <f t="shared" si="74"/>
        <v>1.33</v>
      </c>
      <c r="S1183" s="11" t="s">
        <v>8342</v>
      </c>
      <c r="T1183" t="s">
        <v>8343</v>
      </c>
    </row>
    <row r="1184" spans="1:20" ht="57.6" x14ac:dyDescent="0.3">
      <c r="A1184" s="10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 s="15">
        <f t="shared" si="75"/>
        <v>42747.695833333331</v>
      </c>
      <c r="K1184">
        <v>1482609088</v>
      </c>
      <c r="L1184" s="15">
        <f t="shared" si="76"/>
        <v>42728.827407407407</v>
      </c>
      <c r="M1184" t="b">
        <v>0</v>
      </c>
      <c r="N1184">
        <v>4</v>
      </c>
      <c r="O1184" t="b">
        <v>0</v>
      </c>
      <c r="P1184" t="s">
        <v>8282</v>
      </c>
      <c r="Q1184">
        <f t="shared" si="73"/>
        <v>4</v>
      </c>
      <c r="R1184">
        <f t="shared" si="74"/>
        <v>10.5</v>
      </c>
      <c r="S1184" s="11" t="s">
        <v>8342</v>
      </c>
      <c r="T1184" t="s">
        <v>8343</v>
      </c>
    </row>
    <row r="1185" spans="1:20" ht="43.2" x14ac:dyDescent="0.3">
      <c r="A1185" s="10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 s="15">
        <f t="shared" si="75"/>
        <v>42676.165972222225</v>
      </c>
      <c r="K1185">
        <v>1476391223</v>
      </c>
      <c r="L1185" s="15">
        <f t="shared" si="76"/>
        <v>42656.86137731481</v>
      </c>
      <c r="M1185" t="b">
        <v>0</v>
      </c>
      <c r="N1185">
        <v>3</v>
      </c>
      <c r="O1185" t="b">
        <v>0</v>
      </c>
      <c r="P1185" t="s">
        <v>8282</v>
      </c>
      <c r="Q1185">
        <f t="shared" si="73"/>
        <v>4</v>
      </c>
      <c r="R1185">
        <f t="shared" si="74"/>
        <v>33.33</v>
      </c>
      <c r="S1185" s="11" t="s">
        <v>8342</v>
      </c>
      <c r="T1185" t="s">
        <v>8343</v>
      </c>
    </row>
    <row r="1186" spans="1:20" ht="43.2" x14ac:dyDescent="0.3">
      <c r="A1186" s="10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 s="15">
        <f t="shared" si="75"/>
        <v>42772.599664351852</v>
      </c>
      <c r="K1186">
        <v>1483712611</v>
      </c>
      <c r="L1186" s="15">
        <f t="shared" si="76"/>
        <v>42741.599664351852</v>
      </c>
      <c r="M1186" t="b">
        <v>0</v>
      </c>
      <c r="N1186">
        <v>375</v>
      </c>
      <c r="O1186" t="b">
        <v>1</v>
      </c>
      <c r="P1186" t="s">
        <v>8283</v>
      </c>
      <c r="Q1186">
        <f t="shared" si="73"/>
        <v>105</v>
      </c>
      <c r="R1186">
        <f t="shared" si="74"/>
        <v>61.56</v>
      </c>
      <c r="S1186" s="11" t="s">
        <v>8344</v>
      </c>
      <c r="T1186" t="s">
        <v>8345</v>
      </c>
    </row>
    <row r="1187" spans="1:20" ht="57.6" x14ac:dyDescent="0.3">
      <c r="A1187" s="10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 s="15">
        <f t="shared" si="75"/>
        <v>42163.166666666672</v>
      </c>
      <c r="K1187">
        <v>1430945149</v>
      </c>
      <c r="L1187" s="15">
        <f t="shared" si="76"/>
        <v>42130.865150462967</v>
      </c>
      <c r="M1187" t="b">
        <v>0</v>
      </c>
      <c r="N1187">
        <v>111</v>
      </c>
      <c r="O1187" t="b">
        <v>1</v>
      </c>
      <c r="P1187" t="s">
        <v>8283</v>
      </c>
      <c r="Q1187">
        <f t="shared" si="73"/>
        <v>105</v>
      </c>
      <c r="R1187">
        <f t="shared" si="74"/>
        <v>118.74</v>
      </c>
      <c r="S1187" s="11" t="s">
        <v>8344</v>
      </c>
      <c r="T1187" t="s">
        <v>8345</v>
      </c>
    </row>
    <row r="1188" spans="1:20" ht="43.2" x14ac:dyDescent="0.3">
      <c r="A1188" s="10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 s="15">
        <f t="shared" si="75"/>
        <v>42156.945833333331</v>
      </c>
      <c r="K1188">
        <v>1430340195</v>
      </c>
      <c r="L1188" s="15">
        <f t="shared" si="76"/>
        <v>42123.86336805555</v>
      </c>
      <c r="M1188" t="b">
        <v>0</v>
      </c>
      <c r="N1188">
        <v>123</v>
      </c>
      <c r="O1188" t="b">
        <v>1</v>
      </c>
      <c r="P1188" t="s">
        <v>8283</v>
      </c>
      <c r="Q1188">
        <f t="shared" si="73"/>
        <v>107</v>
      </c>
      <c r="R1188">
        <f t="shared" si="74"/>
        <v>65.08</v>
      </c>
      <c r="S1188" s="11" t="s">
        <v>8344</v>
      </c>
      <c r="T1188" t="s">
        <v>8345</v>
      </c>
    </row>
    <row r="1189" spans="1:20" ht="43.2" x14ac:dyDescent="0.3">
      <c r="A1189" s="10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 s="15">
        <f t="shared" si="75"/>
        <v>42141.75</v>
      </c>
      <c r="K1189">
        <v>1429133323</v>
      </c>
      <c r="L1189" s="15">
        <f t="shared" si="76"/>
        <v>42109.894942129627</v>
      </c>
      <c r="M1189" t="b">
        <v>0</v>
      </c>
      <c r="N1189">
        <v>70</v>
      </c>
      <c r="O1189" t="b">
        <v>1</v>
      </c>
      <c r="P1189" t="s">
        <v>8283</v>
      </c>
      <c r="Q1189">
        <f t="shared" si="73"/>
        <v>104</v>
      </c>
      <c r="R1189">
        <f t="shared" si="74"/>
        <v>130.16</v>
      </c>
      <c r="S1189" s="11" t="s">
        <v>8344</v>
      </c>
      <c r="T1189" t="s">
        <v>8345</v>
      </c>
    </row>
    <row r="1190" spans="1:20" ht="43.2" x14ac:dyDescent="0.3">
      <c r="A1190" s="1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 s="15">
        <f t="shared" si="75"/>
        <v>42732.700694444444</v>
      </c>
      <c r="K1190">
        <v>1481129340</v>
      </c>
      <c r="L1190" s="15">
        <f t="shared" si="76"/>
        <v>42711.700694444444</v>
      </c>
      <c r="M1190" t="b">
        <v>0</v>
      </c>
      <c r="N1190">
        <v>85</v>
      </c>
      <c r="O1190" t="b">
        <v>1</v>
      </c>
      <c r="P1190" t="s">
        <v>8283</v>
      </c>
      <c r="Q1190">
        <f t="shared" si="73"/>
        <v>161</v>
      </c>
      <c r="R1190">
        <f t="shared" si="74"/>
        <v>37.78</v>
      </c>
      <c r="S1190" s="11" t="s">
        <v>8344</v>
      </c>
      <c r="T1190" t="s">
        <v>8345</v>
      </c>
    </row>
    <row r="1191" spans="1:20" ht="43.2" x14ac:dyDescent="0.3">
      <c r="A1191" s="10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 s="15">
        <f t="shared" si="75"/>
        <v>42550.979108796295</v>
      </c>
      <c r="K1191">
        <v>1465428595</v>
      </c>
      <c r="L1191" s="15">
        <f t="shared" si="76"/>
        <v>42529.979108796295</v>
      </c>
      <c r="M1191" t="b">
        <v>0</v>
      </c>
      <c r="N1191">
        <v>86</v>
      </c>
      <c r="O1191" t="b">
        <v>1</v>
      </c>
      <c r="P1191" t="s">
        <v>8283</v>
      </c>
      <c r="Q1191">
        <f t="shared" si="73"/>
        <v>108</v>
      </c>
      <c r="R1191">
        <f t="shared" si="74"/>
        <v>112.79</v>
      </c>
      <c r="S1191" s="11" t="s">
        <v>8344</v>
      </c>
      <c r="T1191" t="s">
        <v>8345</v>
      </c>
    </row>
    <row r="1192" spans="1:20" ht="28.8" x14ac:dyDescent="0.3">
      <c r="A1192" s="10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 s="15">
        <f t="shared" si="75"/>
        <v>41882.665798611109</v>
      </c>
      <c r="K1192">
        <v>1406908725</v>
      </c>
      <c r="L1192" s="15">
        <f t="shared" si="76"/>
        <v>41852.665798611109</v>
      </c>
      <c r="M1192" t="b">
        <v>0</v>
      </c>
      <c r="N1192">
        <v>13</v>
      </c>
      <c r="O1192" t="b">
        <v>1</v>
      </c>
      <c r="P1192" t="s">
        <v>8283</v>
      </c>
      <c r="Q1192">
        <f t="shared" si="73"/>
        <v>135</v>
      </c>
      <c r="R1192">
        <f t="shared" si="74"/>
        <v>51.92</v>
      </c>
      <c r="S1192" s="11" t="s">
        <v>8344</v>
      </c>
      <c r="T1192" t="s">
        <v>8345</v>
      </c>
    </row>
    <row r="1193" spans="1:20" ht="43.2" x14ac:dyDescent="0.3">
      <c r="A1193" s="10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 s="15">
        <f t="shared" si="75"/>
        <v>42449.562037037031</v>
      </c>
      <c r="K1193">
        <v>1455892160</v>
      </c>
      <c r="L1193" s="15">
        <f t="shared" si="76"/>
        <v>42419.603703703702</v>
      </c>
      <c r="M1193" t="b">
        <v>0</v>
      </c>
      <c r="N1193">
        <v>33</v>
      </c>
      <c r="O1193" t="b">
        <v>1</v>
      </c>
      <c r="P1193" t="s">
        <v>8283</v>
      </c>
      <c r="Q1193">
        <f t="shared" si="73"/>
        <v>109</v>
      </c>
      <c r="R1193">
        <f t="shared" si="74"/>
        <v>89.24</v>
      </c>
      <c r="S1193" s="11" t="s">
        <v>8344</v>
      </c>
      <c r="T1193" t="s">
        <v>8345</v>
      </c>
    </row>
    <row r="1194" spans="1:20" ht="28.8" x14ac:dyDescent="0.3">
      <c r="A1194" s="10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 s="15">
        <f t="shared" si="75"/>
        <v>42777.506689814814</v>
      </c>
      <c r="K1194">
        <v>1484222978</v>
      </c>
      <c r="L1194" s="15">
        <f t="shared" si="76"/>
        <v>42747.506689814814</v>
      </c>
      <c r="M1194" t="b">
        <v>0</v>
      </c>
      <c r="N1194">
        <v>15</v>
      </c>
      <c r="O1194" t="b">
        <v>1</v>
      </c>
      <c r="P1194" t="s">
        <v>8283</v>
      </c>
      <c r="Q1194">
        <f t="shared" si="73"/>
        <v>290</v>
      </c>
      <c r="R1194">
        <f t="shared" si="74"/>
        <v>19.329999999999998</v>
      </c>
      <c r="S1194" s="11" t="s">
        <v>8344</v>
      </c>
      <c r="T1194" t="s">
        <v>8345</v>
      </c>
    </row>
    <row r="1195" spans="1:20" ht="57.6" x14ac:dyDescent="0.3">
      <c r="A1195" s="10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 s="15">
        <f t="shared" si="75"/>
        <v>42469.734409722223</v>
      </c>
      <c r="K1195">
        <v>1455043053</v>
      </c>
      <c r="L1195" s="15">
        <f t="shared" si="76"/>
        <v>42409.776076388895</v>
      </c>
      <c r="M1195" t="b">
        <v>0</v>
      </c>
      <c r="N1195">
        <v>273</v>
      </c>
      <c r="O1195" t="b">
        <v>1</v>
      </c>
      <c r="P1195" t="s">
        <v>8283</v>
      </c>
      <c r="Q1195">
        <f t="shared" si="73"/>
        <v>104</v>
      </c>
      <c r="R1195">
        <f t="shared" si="74"/>
        <v>79.97</v>
      </c>
      <c r="S1195" s="11" t="s">
        <v>8344</v>
      </c>
      <c r="T1195" t="s">
        <v>8345</v>
      </c>
    </row>
    <row r="1196" spans="1:20" ht="43.2" x14ac:dyDescent="0.3">
      <c r="A1196" s="10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 s="15">
        <f t="shared" si="75"/>
        <v>42102.488182870366</v>
      </c>
      <c r="K1196">
        <v>1425901379</v>
      </c>
      <c r="L1196" s="15">
        <f t="shared" si="76"/>
        <v>42072.488182870366</v>
      </c>
      <c r="M1196" t="b">
        <v>0</v>
      </c>
      <c r="N1196">
        <v>714</v>
      </c>
      <c r="O1196" t="b">
        <v>1</v>
      </c>
      <c r="P1196" t="s">
        <v>8283</v>
      </c>
      <c r="Q1196">
        <f t="shared" si="73"/>
        <v>322</v>
      </c>
      <c r="R1196">
        <f t="shared" si="74"/>
        <v>56.41</v>
      </c>
      <c r="S1196" s="11" t="s">
        <v>8344</v>
      </c>
      <c r="T1196" t="s">
        <v>8345</v>
      </c>
    </row>
    <row r="1197" spans="1:20" ht="57.6" x14ac:dyDescent="0.3">
      <c r="A1197" s="10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 s="15">
        <f t="shared" si="75"/>
        <v>42358.375</v>
      </c>
      <c r="K1197">
        <v>1445415653</v>
      </c>
      <c r="L1197" s="15">
        <f t="shared" si="76"/>
        <v>42298.34783564815</v>
      </c>
      <c r="M1197" t="b">
        <v>0</v>
      </c>
      <c r="N1197">
        <v>170</v>
      </c>
      <c r="O1197" t="b">
        <v>1</v>
      </c>
      <c r="P1197" t="s">
        <v>8283</v>
      </c>
      <c r="Q1197">
        <f t="shared" si="73"/>
        <v>135</v>
      </c>
      <c r="R1197">
        <f t="shared" si="74"/>
        <v>79.41</v>
      </c>
      <c r="S1197" s="11" t="s">
        <v>8344</v>
      </c>
      <c r="T1197" t="s">
        <v>8345</v>
      </c>
    </row>
    <row r="1198" spans="1:20" ht="28.8" x14ac:dyDescent="0.3">
      <c r="A1198" s="10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 s="15">
        <f t="shared" si="75"/>
        <v>42356.818738425922</v>
      </c>
      <c r="K1198">
        <v>1447875539</v>
      </c>
      <c r="L1198" s="15">
        <f t="shared" si="76"/>
        <v>42326.818738425922</v>
      </c>
      <c r="M1198" t="b">
        <v>0</v>
      </c>
      <c r="N1198">
        <v>512</v>
      </c>
      <c r="O1198" t="b">
        <v>1</v>
      </c>
      <c r="P1198" t="s">
        <v>8283</v>
      </c>
      <c r="Q1198">
        <f t="shared" si="73"/>
        <v>270</v>
      </c>
      <c r="R1198">
        <f t="shared" si="74"/>
        <v>76.44</v>
      </c>
      <c r="S1198" s="11" t="s">
        <v>8344</v>
      </c>
      <c r="T1198" t="s">
        <v>8345</v>
      </c>
    </row>
    <row r="1199" spans="1:20" ht="57.6" x14ac:dyDescent="0.3">
      <c r="A1199" s="10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 s="15">
        <f t="shared" si="75"/>
        <v>42534.249305555553</v>
      </c>
      <c r="K1199">
        <v>1463155034</v>
      </c>
      <c r="L1199" s="15">
        <f t="shared" si="76"/>
        <v>42503.66474537037</v>
      </c>
      <c r="M1199" t="b">
        <v>0</v>
      </c>
      <c r="N1199">
        <v>314</v>
      </c>
      <c r="O1199" t="b">
        <v>1</v>
      </c>
      <c r="P1199" t="s">
        <v>8283</v>
      </c>
      <c r="Q1199">
        <f t="shared" si="73"/>
        <v>253</v>
      </c>
      <c r="R1199">
        <f t="shared" si="74"/>
        <v>121</v>
      </c>
      <c r="S1199" s="11" t="s">
        <v>8344</v>
      </c>
      <c r="T1199" t="s">
        <v>8345</v>
      </c>
    </row>
    <row r="1200" spans="1:20" ht="43.2" x14ac:dyDescent="0.3">
      <c r="A1200" s="1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 s="15">
        <f t="shared" si="75"/>
        <v>42369.125</v>
      </c>
      <c r="K1200">
        <v>1448463086</v>
      </c>
      <c r="L1200" s="15">
        <f t="shared" si="76"/>
        <v>42333.619050925925</v>
      </c>
      <c r="M1200" t="b">
        <v>0</v>
      </c>
      <c r="N1200">
        <v>167</v>
      </c>
      <c r="O1200" t="b">
        <v>1</v>
      </c>
      <c r="P1200" t="s">
        <v>8283</v>
      </c>
      <c r="Q1200">
        <f t="shared" si="73"/>
        <v>261</v>
      </c>
      <c r="R1200">
        <f t="shared" si="74"/>
        <v>54.62</v>
      </c>
      <c r="S1200" s="11" t="s">
        <v>8344</v>
      </c>
      <c r="T1200" t="s">
        <v>8345</v>
      </c>
    </row>
    <row r="1201" spans="1:20" ht="43.2" x14ac:dyDescent="0.3">
      <c r="A1201" s="10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 s="15">
        <f t="shared" si="75"/>
        <v>42193.770833333328</v>
      </c>
      <c r="K1201">
        <v>1433615400</v>
      </c>
      <c r="L1201" s="15">
        <f t="shared" si="76"/>
        <v>42161.770833333328</v>
      </c>
      <c r="M1201" t="b">
        <v>0</v>
      </c>
      <c r="N1201">
        <v>9</v>
      </c>
      <c r="O1201" t="b">
        <v>1</v>
      </c>
      <c r="P1201" t="s">
        <v>8283</v>
      </c>
      <c r="Q1201">
        <f t="shared" si="73"/>
        <v>101</v>
      </c>
      <c r="R1201">
        <f t="shared" si="74"/>
        <v>299.22000000000003</v>
      </c>
      <c r="S1201" s="11" t="s">
        <v>8344</v>
      </c>
      <c r="T1201" t="s">
        <v>8345</v>
      </c>
    </row>
    <row r="1202" spans="1:20" ht="43.2" x14ac:dyDescent="0.3">
      <c r="A1202" s="10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 s="15">
        <f t="shared" si="75"/>
        <v>42110.477500000001</v>
      </c>
      <c r="K1202">
        <v>1427369256</v>
      </c>
      <c r="L1202" s="15">
        <f t="shared" si="76"/>
        <v>42089.477500000001</v>
      </c>
      <c r="M1202" t="b">
        <v>0</v>
      </c>
      <c r="N1202">
        <v>103</v>
      </c>
      <c r="O1202" t="b">
        <v>1</v>
      </c>
      <c r="P1202" t="s">
        <v>8283</v>
      </c>
      <c r="Q1202">
        <f t="shared" si="73"/>
        <v>126</v>
      </c>
      <c r="R1202">
        <f t="shared" si="74"/>
        <v>58.53</v>
      </c>
      <c r="S1202" s="11" t="s">
        <v>8344</v>
      </c>
      <c r="T1202" t="s">
        <v>8345</v>
      </c>
    </row>
    <row r="1203" spans="1:20" ht="43.2" x14ac:dyDescent="0.3">
      <c r="A1203" s="10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 s="15">
        <f t="shared" si="75"/>
        <v>42566.60701388889</v>
      </c>
      <c r="K1203">
        <v>1466001246</v>
      </c>
      <c r="L1203" s="15">
        <f t="shared" si="76"/>
        <v>42536.60701388889</v>
      </c>
      <c r="M1203" t="b">
        <v>0</v>
      </c>
      <c r="N1203">
        <v>111</v>
      </c>
      <c r="O1203" t="b">
        <v>1</v>
      </c>
      <c r="P1203" t="s">
        <v>8283</v>
      </c>
      <c r="Q1203">
        <f t="shared" si="73"/>
        <v>102</v>
      </c>
      <c r="R1203">
        <f t="shared" si="74"/>
        <v>55.37</v>
      </c>
      <c r="S1203" s="11" t="s">
        <v>8344</v>
      </c>
      <c r="T1203" t="s">
        <v>8345</v>
      </c>
    </row>
    <row r="1204" spans="1:20" ht="43.2" x14ac:dyDescent="0.3">
      <c r="A1204" s="10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 s="15">
        <f t="shared" si="75"/>
        <v>42182.288819444439</v>
      </c>
      <c r="K1204">
        <v>1432796154</v>
      </c>
      <c r="L1204" s="15">
        <f t="shared" si="76"/>
        <v>42152.288819444439</v>
      </c>
      <c r="M1204" t="b">
        <v>0</v>
      </c>
      <c r="N1204">
        <v>271</v>
      </c>
      <c r="O1204" t="b">
        <v>1</v>
      </c>
      <c r="P1204" t="s">
        <v>8283</v>
      </c>
      <c r="Q1204">
        <f t="shared" si="73"/>
        <v>199</v>
      </c>
      <c r="R1204">
        <f t="shared" si="74"/>
        <v>183.8</v>
      </c>
      <c r="S1204" s="11" t="s">
        <v>8344</v>
      </c>
      <c r="T1204" t="s">
        <v>8345</v>
      </c>
    </row>
    <row r="1205" spans="1:20" ht="43.2" x14ac:dyDescent="0.3">
      <c r="A1205" s="10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 s="15">
        <f t="shared" si="75"/>
        <v>42155.614895833336</v>
      </c>
      <c r="K1205">
        <v>1430491527</v>
      </c>
      <c r="L1205" s="15">
        <f t="shared" si="76"/>
        <v>42125.614895833336</v>
      </c>
      <c r="M1205" t="b">
        <v>0</v>
      </c>
      <c r="N1205">
        <v>101</v>
      </c>
      <c r="O1205" t="b">
        <v>1</v>
      </c>
      <c r="P1205" t="s">
        <v>8283</v>
      </c>
      <c r="Q1205">
        <f t="shared" si="73"/>
        <v>102</v>
      </c>
      <c r="R1205">
        <f t="shared" si="74"/>
        <v>165.35</v>
      </c>
      <c r="S1205" s="11" t="s">
        <v>8344</v>
      </c>
      <c r="T1205" t="s">
        <v>8345</v>
      </c>
    </row>
    <row r="1206" spans="1:20" ht="43.2" x14ac:dyDescent="0.3">
      <c r="A1206" s="10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 s="15">
        <f t="shared" si="75"/>
        <v>42342.208333333328</v>
      </c>
      <c r="K1206">
        <v>1445363833</v>
      </c>
      <c r="L1206" s="15">
        <f t="shared" si="76"/>
        <v>42297.748067129629</v>
      </c>
      <c r="M1206" t="b">
        <v>0</v>
      </c>
      <c r="N1206">
        <v>57</v>
      </c>
      <c r="O1206" t="b">
        <v>1</v>
      </c>
      <c r="P1206" t="s">
        <v>8283</v>
      </c>
      <c r="Q1206">
        <f t="shared" si="73"/>
        <v>103</v>
      </c>
      <c r="R1206">
        <f t="shared" si="74"/>
        <v>234.79</v>
      </c>
      <c r="S1206" s="11" t="s">
        <v>8344</v>
      </c>
      <c r="T1206" t="s">
        <v>8345</v>
      </c>
    </row>
    <row r="1207" spans="1:20" ht="43.2" x14ac:dyDescent="0.3">
      <c r="A1207" s="10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 s="15">
        <f t="shared" si="75"/>
        <v>42168.506377314814</v>
      </c>
      <c r="K1207">
        <v>1431605351</v>
      </c>
      <c r="L1207" s="15">
        <f t="shared" si="76"/>
        <v>42138.506377314814</v>
      </c>
      <c r="M1207" t="b">
        <v>0</v>
      </c>
      <c r="N1207">
        <v>62</v>
      </c>
      <c r="O1207" t="b">
        <v>1</v>
      </c>
      <c r="P1207" t="s">
        <v>8283</v>
      </c>
      <c r="Q1207">
        <f t="shared" si="73"/>
        <v>101</v>
      </c>
      <c r="R1207">
        <f t="shared" si="74"/>
        <v>211.48</v>
      </c>
      <c r="S1207" s="11" t="s">
        <v>8344</v>
      </c>
      <c r="T1207" t="s">
        <v>8345</v>
      </c>
    </row>
    <row r="1208" spans="1:20" ht="43.2" x14ac:dyDescent="0.3">
      <c r="A1208" s="10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 s="15">
        <f t="shared" si="75"/>
        <v>42805.561805555553</v>
      </c>
      <c r="K1208">
        <v>1486406253</v>
      </c>
      <c r="L1208" s="15">
        <f t="shared" si="76"/>
        <v>42772.776076388895</v>
      </c>
      <c r="M1208" t="b">
        <v>0</v>
      </c>
      <c r="N1208">
        <v>32</v>
      </c>
      <c r="O1208" t="b">
        <v>1</v>
      </c>
      <c r="P1208" t="s">
        <v>8283</v>
      </c>
      <c r="Q1208">
        <f t="shared" si="73"/>
        <v>115</v>
      </c>
      <c r="R1208">
        <f t="shared" si="74"/>
        <v>32.340000000000003</v>
      </c>
      <c r="S1208" s="11" t="s">
        <v>8344</v>
      </c>
      <c r="T1208" t="s">
        <v>8345</v>
      </c>
    </row>
    <row r="1209" spans="1:20" ht="28.8" x14ac:dyDescent="0.3">
      <c r="A1209" s="10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 s="15">
        <f t="shared" si="75"/>
        <v>42460.416666666672</v>
      </c>
      <c r="K1209">
        <v>1456827573</v>
      </c>
      <c r="L1209" s="15">
        <f t="shared" si="76"/>
        <v>42430.430243055554</v>
      </c>
      <c r="M1209" t="b">
        <v>0</v>
      </c>
      <c r="N1209">
        <v>141</v>
      </c>
      <c r="O1209" t="b">
        <v>1</v>
      </c>
      <c r="P1209" t="s">
        <v>8283</v>
      </c>
      <c r="Q1209">
        <f t="shared" si="73"/>
        <v>104</v>
      </c>
      <c r="R1209">
        <f t="shared" si="74"/>
        <v>123.38</v>
      </c>
      <c r="S1209" s="11" t="s">
        <v>8344</v>
      </c>
      <c r="T1209" t="s">
        <v>8345</v>
      </c>
    </row>
    <row r="1210" spans="1:20" ht="43.2" x14ac:dyDescent="0.3">
      <c r="A1210" s="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 s="15">
        <f t="shared" si="75"/>
        <v>42453.667407407411</v>
      </c>
      <c r="K1210">
        <v>1456246864</v>
      </c>
      <c r="L1210" s="15">
        <f t="shared" si="76"/>
        <v>42423.709074074075</v>
      </c>
      <c r="M1210" t="b">
        <v>0</v>
      </c>
      <c r="N1210">
        <v>75</v>
      </c>
      <c r="O1210" t="b">
        <v>1</v>
      </c>
      <c r="P1210" t="s">
        <v>8283</v>
      </c>
      <c r="Q1210">
        <f t="shared" si="73"/>
        <v>155</v>
      </c>
      <c r="R1210">
        <f t="shared" si="74"/>
        <v>207.07</v>
      </c>
      <c r="S1210" s="11" t="s">
        <v>8344</v>
      </c>
      <c r="T1210" t="s">
        <v>8345</v>
      </c>
    </row>
    <row r="1211" spans="1:20" ht="43.2" x14ac:dyDescent="0.3">
      <c r="A1211" s="10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 s="15">
        <f t="shared" si="75"/>
        <v>42791.846122685187</v>
      </c>
      <c r="K1211">
        <v>1485461905</v>
      </c>
      <c r="L1211" s="15">
        <f t="shared" si="76"/>
        <v>42761.846122685187</v>
      </c>
      <c r="M1211" t="b">
        <v>0</v>
      </c>
      <c r="N1211">
        <v>46</v>
      </c>
      <c r="O1211" t="b">
        <v>1</v>
      </c>
      <c r="P1211" t="s">
        <v>8283</v>
      </c>
      <c r="Q1211">
        <f t="shared" si="73"/>
        <v>106</v>
      </c>
      <c r="R1211">
        <f t="shared" si="74"/>
        <v>138.26</v>
      </c>
      <c r="S1211" s="11" t="s">
        <v>8344</v>
      </c>
      <c r="T1211" t="s">
        <v>8345</v>
      </c>
    </row>
    <row r="1212" spans="1:20" ht="28.8" x14ac:dyDescent="0.3">
      <c r="A1212" s="10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 s="15">
        <f t="shared" si="75"/>
        <v>42155.875</v>
      </c>
      <c r="K1212">
        <v>1431124572</v>
      </c>
      <c r="L1212" s="15">
        <f t="shared" si="76"/>
        <v>42132.941805555558</v>
      </c>
      <c r="M1212" t="b">
        <v>0</v>
      </c>
      <c r="N1212">
        <v>103</v>
      </c>
      <c r="O1212" t="b">
        <v>1</v>
      </c>
      <c r="P1212" t="s">
        <v>8283</v>
      </c>
      <c r="Q1212">
        <f t="shared" si="73"/>
        <v>254</v>
      </c>
      <c r="R1212">
        <f t="shared" si="74"/>
        <v>493.82</v>
      </c>
      <c r="S1212" s="11" t="s">
        <v>8344</v>
      </c>
      <c r="T1212" t="s">
        <v>8345</v>
      </c>
    </row>
    <row r="1213" spans="1:20" ht="43.2" x14ac:dyDescent="0.3">
      <c r="A1213" s="10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 s="15">
        <f t="shared" si="75"/>
        <v>42530.866446759261</v>
      </c>
      <c r="K1213">
        <v>1464209261</v>
      </c>
      <c r="L1213" s="15">
        <f t="shared" si="76"/>
        <v>42515.866446759261</v>
      </c>
      <c r="M1213" t="b">
        <v>0</v>
      </c>
      <c r="N1213">
        <v>6</v>
      </c>
      <c r="O1213" t="b">
        <v>1</v>
      </c>
      <c r="P1213" t="s">
        <v>8283</v>
      </c>
      <c r="Q1213">
        <f t="shared" si="73"/>
        <v>101</v>
      </c>
      <c r="R1213">
        <f t="shared" si="74"/>
        <v>168.5</v>
      </c>
      <c r="S1213" s="11" t="s">
        <v>8344</v>
      </c>
      <c r="T1213" t="s">
        <v>8345</v>
      </c>
    </row>
    <row r="1214" spans="1:20" ht="57.6" x14ac:dyDescent="0.3">
      <c r="A1214" s="10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 s="15">
        <f t="shared" si="75"/>
        <v>42335.041666666672</v>
      </c>
      <c r="K1214">
        <v>1447195695</v>
      </c>
      <c r="L1214" s="15">
        <f t="shared" si="76"/>
        <v>42318.950173611112</v>
      </c>
      <c r="M1214" t="b">
        <v>0</v>
      </c>
      <c r="N1214">
        <v>83</v>
      </c>
      <c r="O1214" t="b">
        <v>1</v>
      </c>
      <c r="P1214" t="s">
        <v>8283</v>
      </c>
      <c r="Q1214">
        <f t="shared" si="73"/>
        <v>129</v>
      </c>
      <c r="R1214">
        <f t="shared" si="74"/>
        <v>38.869999999999997</v>
      </c>
      <c r="S1214" s="11" t="s">
        <v>8344</v>
      </c>
      <c r="T1214" t="s">
        <v>8345</v>
      </c>
    </row>
    <row r="1215" spans="1:20" ht="57.6" x14ac:dyDescent="0.3">
      <c r="A1215" s="10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 s="15">
        <f t="shared" si="75"/>
        <v>42766.755787037036</v>
      </c>
      <c r="K1215">
        <v>1482862100</v>
      </c>
      <c r="L1215" s="15">
        <f t="shared" si="76"/>
        <v>42731.755787037036</v>
      </c>
      <c r="M1215" t="b">
        <v>0</v>
      </c>
      <c r="N1215">
        <v>108</v>
      </c>
      <c r="O1215" t="b">
        <v>1</v>
      </c>
      <c r="P1215" t="s">
        <v>8283</v>
      </c>
      <c r="Q1215">
        <f t="shared" si="73"/>
        <v>102</v>
      </c>
      <c r="R1215">
        <f t="shared" si="74"/>
        <v>61.53</v>
      </c>
      <c r="S1215" s="11" t="s">
        <v>8344</v>
      </c>
      <c r="T1215" t="s">
        <v>8345</v>
      </c>
    </row>
    <row r="1216" spans="1:20" ht="43.2" x14ac:dyDescent="0.3">
      <c r="A1216" s="10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 s="15">
        <f t="shared" si="75"/>
        <v>42164.840335648143</v>
      </c>
      <c r="K1216">
        <v>1428696605</v>
      </c>
      <c r="L1216" s="15">
        <f t="shared" si="76"/>
        <v>42104.840335648143</v>
      </c>
      <c r="M1216" t="b">
        <v>0</v>
      </c>
      <c r="N1216">
        <v>25</v>
      </c>
      <c r="O1216" t="b">
        <v>1</v>
      </c>
      <c r="P1216" t="s">
        <v>8283</v>
      </c>
      <c r="Q1216">
        <f t="shared" si="73"/>
        <v>132</v>
      </c>
      <c r="R1216">
        <f t="shared" si="74"/>
        <v>105.44</v>
      </c>
      <c r="S1216" s="11" t="s">
        <v>8344</v>
      </c>
      <c r="T1216" t="s">
        <v>8345</v>
      </c>
    </row>
    <row r="1217" spans="1:20" ht="43.2" x14ac:dyDescent="0.3">
      <c r="A1217" s="10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 s="15">
        <f t="shared" si="75"/>
        <v>41789.923101851848</v>
      </c>
      <c r="K1217">
        <v>1398895756</v>
      </c>
      <c r="L1217" s="15">
        <f t="shared" si="76"/>
        <v>41759.923101851848</v>
      </c>
      <c r="M1217" t="b">
        <v>0</v>
      </c>
      <c r="N1217">
        <v>549</v>
      </c>
      <c r="O1217" t="b">
        <v>1</v>
      </c>
      <c r="P1217" t="s">
        <v>8283</v>
      </c>
      <c r="Q1217">
        <f t="shared" si="73"/>
        <v>786</v>
      </c>
      <c r="R1217">
        <f t="shared" si="74"/>
        <v>71.59</v>
      </c>
      <c r="S1217" s="11" t="s">
        <v>8344</v>
      </c>
      <c r="T1217" t="s">
        <v>8345</v>
      </c>
    </row>
    <row r="1218" spans="1:20" ht="28.8" x14ac:dyDescent="0.3">
      <c r="A1218" s="10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 s="15">
        <f t="shared" si="75"/>
        <v>42279.960416666669</v>
      </c>
      <c r="K1218">
        <v>1441032457</v>
      </c>
      <c r="L1218" s="15">
        <f t="shared" si="76"/>
        <v>42247.616400462968</v>
      </c>
      <c r="M1218" t="b">
        <v>0</v>
      </c>
      <c r="N1218">
        <v>222</v>
      </c>
      <c r="O1218" t="b">
        <v>1</v>
      </c>
      <c r="P1218" t="s">
        <v>8283</v>
      </c>
      <c r="Q1218">
        <f t="shared" ref="Q1218:Q1281" si="77">ROUND(E1218/D1218*100,0)</f>
        <v>146</v>
      </c>
      <c r="R1218">
        <f t="shared" ref="R1218:R1281" si="78">IFERROR(ROUND(E1218/N1218,2),0)</f>
        <v>91.88</v>
      </c>
      <c r="S1218" s="11" t="s">
        <v>8344</v>
      </c>
      <c r="T1218" t="s">
        <v>8345</v>
      </c>
    </row>
    <row r="1219" spans="1:20" ht="43.2" x14ac:dyDescent="0.3">
      <c r="A1219" s="10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 s="15">
        <f t="shared" ref="J1219:J1282" si="79">(((I1219/60)/60)/24)+DATE(1970,1,1)</f>
        <v>42565.809490740736</v>
      </c>
      <c r="K1219">
        <v>1465932340</v>
      </c>
      <c r="L1219" s="15">
        <f t="shared" si="76"/>
        <v>42535.809490740736</v>
      </c>
      <c r="M1219" t="b">
        <v>0</v>
      </c>
      <c r="N1219">
        <v>183</v>
      </c>
      <c r="O1219" t="b">
        <v>1</v>
      </c>
      <c r="P1219" t="s">
        <v>8283</v>
      </c>
      <c r="Q1219">
        <f t="shared" si="77"/>
        <v>103</v>
      </c>
      <c r="R1219">
        <f t="shared" si="78"/>
        <v>148.57</v>
      </c>
      <c r="S1219" s="11" t="s">
        <v>8344</v>
      </c>
      <c r="T1219" t="s">
        <v>8345</v>
      </c>
    </row>
    <row r="1220" spans="1:20" ht="43.2" x14ac:dyDescent="0.3">
      <c r="A1220" s="1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 s="15">
        <f t="shared" si="79"/>
        <v>42309.125</v>
      </c>
      <c r="K1220">
        <v>1443714800</v>
      </c>
      <c r="L1220" s="15">
        <f t="shared" si="76"/>
        <v>42278.662037037036</v>
      </c>
      <c r="M1220" t="b">
        <v>0</v>
      </c>
      <c r="N1220">
        <v>89</v>
      </c>
      <c r="O1220" t="b">
        <v>1</v>
      </c>
      <c r="P1220" t="s">
        <v>8283</v>
      </c>
      <c r="Q1220">
        <f t="shared" si="77"/>
        <v>172</v>
      </c>
      <c r="R1220">
        <f t="shared" si="78"/>
        <v>174.21</v>
      </c>
      <c r="S1220" s="11" t="s">
        <v>8344</v>
      </c>
      <c r="T1220" t="s">
        <v>8345</v>
      </c>
    </row>
    <row r="1221" spans="1:20" ht="28.8" x14ac:dyDescent="0.3">
      <c r="A1221" s="10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 s="15">
        <f t="shared" si="79"/>
        <v>42663.461956018517</v>
      </c>
      <c r="K1221">
        <v>1474369513</v>
      </c>
      <c r="L1221" s="15">
        <f t="shared" si="76"/>
        <v>42633.461956018517</v>
      </c>
      <c r="M1221" t="b">
        <v>0</v>
      </c>
      <c r="N1221">
        <v>253</v>
      </c>
      <c r="O1221" t="b">
        <v>1</v>
      </c>
      <c r="P1221" t="s">
        <v>8283</v>
      </c>
      <c r="Q1221">
        <f t="shared" si="77"/>
        <v>159</v>
      </c>
      <c r="R1221">
        <f t="shared" si="78"/>
        <v>102.86</v>
      </c>
      <c r="S1221" s="11" t="s">
        <v>8344</v>
      </c>
      <c r="T1221" t="s">
        <v>8345</v>
      </c>
    </row>
    <row r="1222" spans="1:20" ht="43.2" x14ac:dyDescent="0.3">
      <c r="A1222" s="10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 s="15">
        <f t="shared" si="79"/>
        <v>42241.628611111111</v>
      </c>
      <c r="K1222">
        <v>1437923112</v>
      </c>
      <c r="L1222" s="15">
        <f t="shared" si="76"/>
        <v>42211.628611111111</v>
      </c>
      <c r="M1222" t="b">
        <v>0</v>
      </c>
      <c r="N1222">
        <v>140</v>
      </c>
      <c r="O1222" t="b">
        <v>1</v>
      </c>
      <c r="P1222" t="s">
        <v>8283</v>
      </c>
      <c r="Q1222">
        <f t="shared" si="77"/>
        <v>104</v>
      </c>
      <c r="R1222">
        <f t="shared" si="78"/>
        <v>111.18</v>
      </c>
      <c r="S1222" s="11" t="s">
        <v>8344</v>
      </c>
      <c r="T1222" t="s">
        <v>8345</v>
      </c>
    </row>
    <row r="1223" spans="1:20" ht="43.2" x14ac:dyDescent="0.3">
      <c r="A1223" s="10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 s="15">
        <f t="shared" si="79"/>
        <v>42708</v>
      </c>
      <c r="K1223">
        <v>1478431488</v>
      </c>
      <c r="L1223" s="15">
        <f t="shared" si="76"/>
        <v>42680.47555555556</v>
      </c>
      <c r="M1223" t="b">
        <v>0</v>
      </c>
      <c r="N1223">
        <v>103</v>
      </c>
      <c r="O1223" t="b">
        <v>1</v>
      </c>
      <c r="P1223" t="s">
        <v>8283</v>
      </c>
      <c r="Q1223">
        <f t="shared" si="77"/>
        <v>111</v>
      </c>
      <c r="R1223">
        <f t="shared" si="78"/>
        <v>23.8</v>
      </c>
      <c r="S1223" s="11" t="s">
        <v>8344</v>
      </c>
      <c r="T1223" t="s">
        <v>8345</v>
      </c>
    </row>
    <row r="1224" spans="1:20" ht="28.8" x14ac:dyDescent="0.3">
      <c r="A1224" s="10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 s="15">
        <f t="shared" si="79"/>
        <v>42461.166666666672</v>
      </c>
      <c r="K1224">
        <v>1456852647</v>
      </c>
      <c r="L1224" s="15">
        <f t="shared" si="76"/>
        <v>42430.720451388886</v>
      </c>
      <c r="M1224" t="b">
        <v>0</v>
      </c>
      <c r="N1224">
        <v>138</v>
      </c>
      <c r="O1224" t="b">
        <v>1</v>
      </c>
      <c r="P1224" t="s">
        <v>8283</v>
      </c>
      <c r="Q1224">
        <f t="shared" si="77"/>
        <v>280</v>
      </c>
      <c r="R1224">
        <f t="shared" si="78"/>
        <v>81.27</v>
      </c>
      <c r="S1224" s="11" t="s">
        <v>8344</v>
      </c>
      <c r="T1224" t="s">
        <v>8345</v>
      </c>
    </row>
    <row r="1225" spans="1:20" ht="43.2" x14ac:dyDescent="0.3">
      <c r="A1225" s="10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 s="15">
        <f t="shared" si="79"/>
        <v>42684.218854166669</v>
      </c>
      <c r="K1225">
        <v>1476159309</v>
      </c>
      <c r="L1225" s="15">
        <f t="shared" si="76"/>
        <v>42654.177187499998</v>
      </c>
      <c r="M1225" t="b">
        <v>0</v>
      </c>
      <c r="N1225">
        <v>191</v>
      </c>
      <c r="O1225" t="b">
        <v>1</v>
      </c>
      <c r="P1225" t="s">
        <v>8283</v>
      </c>
      <c r="Q1225">
        <f t="shared" si="77"/>
        <v>112</v>
      </c>
      <c r="R1225">
        <f t="shared" si="78"/>
        <v>116.21</v>
      </c>
      <c r="S1225" s="11" t="s">
        <v>8344</v>
      </c>
      <c r="T1225" t="s">
        <v>8345</v>
      </c>
    </row>
    <row r="1226" spans="1:20" ht="28.8" x14ac:dyDescent="0.3">
      <c r="A1226" s="10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 s="15">
        <f t="shared" si="79"/>
        <v>41796.549791666665</v>
      </c>
      <c r="K1226">
        <v>1396876302</v>
      </c>
      <c r="L1226" s="15">
        <f t="shared" si="76"/>
        <v>41736.549791666665</v>
      </c>
      <c r="M1226" t="b">
        <v>0</v>
      </c>
      <c r="N1226">
        <v>18</v>
      </c>
      <c r="O1226" t="b">
        <v>0</v>
      </c>
      <c r="P1226" t="s">
        <v>8284</v>
      </c>
      <c r="Q1226">
        <f t="shared" si="77"/>
        <v>7</v>
      </c>
      <c r="R1226">
        <f t="shared" si="78"/>
        <v>58.89</v>
      </c>
      <c r="S1226" s="11" t="s">
        <v>8331</v>
      </c>
      <c r="T1226" t="s">
        <v>8346</v>
      </c>
    </row>
    <row r="1227" spans="1:20" ht="43.2" x14ac:dyDescent="0.3">
      <c r="A1227" s="10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 s="15">
        <f t="shared" si="79"/>
        <v>41569.905995370369</v>
      </c>
      <c r="K1227">
        <v>1377294278</v>
      </c>
      <c r="L1227" s="15">
        <f t="shared" si="76"/>
        <v>41509.905995370369</v>
      </c>
      <c r="M1227" t="b">
        <v>0</v>
      </c>
      <c r="N1227">
        <v>3</v>
      </c>
      <c r="O1227" t="b">
        <v>0</v>
      </c>
      <c r="P1227" t="s">
        <v>8284</v>
      </c>
      <c r="Q1227">
        <f t="shared" si="77"/>
        <v>4</v>
      </c>
      <c r="R1227">
        <f t="shared" si="78"/>
        <v>44</v>
      </c>
      <c r="S1227" s="11" t="s">
        <v>8331</v>
      </c>
      <c r="T1227" t="s">
        <v>8346</v>
      </c>
    </row>
    <row r="1228" spans="1:20" ht="43.2" x14ac:dyDescent="0.3">
      <c r="A1228" s="10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 s="15">
        <f t="shared" si="79"/>
        <v>41750.041666666664</v>
      </c>
      <c r="K1228">
        <v>1395089981</v>
      </c>
      <c r="L1228" s="15">
        <f t="shared" si="76"/>
        <v>41715.874780092592</v>
      </c>
      <c r="M1228" t="b">
        <v>0</v>
      </c>
      <c r="N1228">
        <v>40</v>
      </c>
      <c r="O1228" t="b">
        <v>0</v>
      </c>
      <c r="P1228" t="s">
        <v>8284</v>
      </c>
      <c r="Q1228">
        <f t="shared" si="77"/>
        <v>4</v>
      </c>
      <c r="R1228">
        <f t="shared" si="78"/>
        <v>48.43</v>
      </c>
      <c r="S1228" s="11" t="s">
        <v>8331</v>
      </c>
      <c r="T1228" t="s">
        <v>8346</v>
      </c>
    </row>
    <row r="1229" spans="1:20" ht="43.2" x14ac:dyDescent="0.3">
      <c r="A1229" s="10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 s="15">
        <f t="shared" si="79"/>
        <v>41858.291666666664</v>
      </c>
      <c r="K1229">
        <v>1404770616</v>
      </c>
      <c r="L1229" s="15">
        <f t="shared" si="76"/>
        <v>41827.919166666667</v>
      </c>
      <c r="M1229" t="b">
        <v>0</v>
      </c>
      <c r="N1229">
        <v>0</v>
      </c>
      <c r="O1229" t="b">
        <v>0</v>
      </c>
      <c r="P1229" t="s">
        <v>8284</v>
      </c>
      <c r="Q1229">
        <f t="shared" si="77"/>
        <v>0</v>
      </c>
      <c r="R1229">
        <f t="shared" si="78"/>
        <v>0</v>
      </c>
      <c r="S1229" s="11" t="s">
        <v>8331</v>
      </c>
      <c r="T1229" t="s">
        <v>8346</v>
      </c>
    </row>
    <row r="1230" spans="1:20" ht="43.2" x14ac:dyDescent="0.3">
      <c r="A1230" s="1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 s="15">
        <f t="shared" si="79"/>
        <v>40814.729259259257</v>
      </c>
      <c r="K1230">
        <v>1312047008</v>
      </c>
      <c r="L1230" s="15">
        <f t="shared" si="76"/>
        <v>40754.729259259257</v>
      </c>
      <c r="M1230" t="b">
        <v>0</v>
      </c>
      <c r="N1230">
        <v>24</v>
      </c>
      <c r="O1230" t="b">
        <v>0</v>
      </c>
      <c r="P1230" t="s">
        <v>8284</v>
      </c>
      <c r="Q1230">
        <f t="shared" si="77"/>
        <v>29</v>
      </c>
      <c r="R1230">
        <f t="shared" si="78"/>
        <v>61.04</v>
      </c>
      <c r="S1230" s="11" t="s">
        <v>8331</v>
      </c>
      <c r="T1230" t="s">
        <v>8346</v>
      </c>
    </row>
    <row r="1231" spans="1:20" ht="57.6" x14ac:dyDescent="0.3">
      <c r="A1231" s="10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 s="15">
        <f t="shared" si="79"/>
        <v>41015.666666666664</v>
      </c>
      <c r="K1231">
        <v>1331982127</v>
      </c>
      <c r="L1231" s="15">
        <f t="shared" si="76"/>
        <v>40985.459803240738</v>
      </c>
      <c r="M1231" t="b">
        <v>0</v>
      </c>
      <c r="N1231">
        <v>1</v>
      </c>
      <c r="O1231" t="b">
        <v>0</v>
      </c>
      <c r="P1231" t="s">
        <v>8284</v>
      </c>
      <c r="Q1231">
        <f t="shared" si="77"/>
        <v>1</v>
      </c>
      <c r="R1231">
        <f t="shared" si="78"/>
        <v>25</v>
      </c>
      <c r="S1231" s="11" t="s">
        <v>8331</v>
      </c>
      <c r="T1231" t="s">
        <v>8346</v>
      </c>
    </row>
    <row r="1232" spans="1:20" ht="43.2" x14ac:dyDescent="0.3">
      <c r="A1232" s="10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 s="15">
        <f t="shared" si="79"/>
        <v>40598.972569444442</v>
      </c>
      <c r="K1232">
        <v>1295997630</v>
      </c>
      <c r="L1232" s="15">
        <f t="shared" si="76"/>
        <v>40568.972569444442</v>
      </c>
      <c r="M1232" t="b">
        <v>0</v>
      </c>
      <c r="N1232">
        <v>0</v>
      </c>
      <c r="O1232" t="b">
        <v>0</v>
      </c>
      <c r="P1232" t="s">
        <v>8284</v>
      </c>
      <c r="Q1232">
        <f t="shared" si="77"/>
        <v>0</v>
      </c>
      <c r="R1232">
        <f t="shared" si="78"/>
        <v>0</v>
      </c>
      <c r="S1232" s="11" t="s">
        <v>8331</v>
      </c>
      <c r="T1232" t="s">
        <v>8346</v>
      </c>
    </row>
    <row r="1233" spans="1:20" ht="43.2" x14ac:dyDescent="0.3">
      <c r="A1233" s="10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 s="15">
        <f t="shared" si="79"/>
        <v>42244.041666666672</v>
      </c>
      <c r="K1233">
        <v>1436394968</v>
      </c>
      <c r="L1233" s="15">
        <f t="shared" si="76"/>
        <v>42193.941759259258</v>
      </c>
      <c r="M1233" t="b">
        <v>0</v>
      </c>
      <c r="N1233">
        <v>0</v>
      </c>
      <c r="O1233" t="b">
        <v>0</v>
      </c>
      <c r="P1233" t="s">
        <v>8284</v>
      </c>
      <c r="Q1233">
        <f t="shared" si="77"/>
        <v>0</v>
      </c>
      <c r="R1233">
        <f t="shared" si="78"/>
        <v>0</v>
      </c>
      <c r="S1233" s="11" t="s">
        <v>8331</v>
      </c>
      <c r="T1233" t="s">
        <v>8346</v>
      </c>
    </row>
    <row r="1234" spans="1:20" ht="43.2" x14ac:dyDescent="0.3">
      <c r="A1234" s="10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 s="15">
        <f t="shared" si="79"/>
        <v>41553.848032407412</v>
      </c>
      <c r="K1234">
        <v>1377030070</v>
      </c>
      <c r="L1234" s="15">
        <f t="shared" si="76"/>
        <v>41506.848032407412</v>
      </c>
      <c r="M1234" t="b">
        <v>0</v>
      </c>
      <c r="N1234">
        <v>1</v>
      </c>
      <c r="O1234" t="b">
        <v>0</v>
      </c>
      <c r="P1234" t="s">
        <v>8284</v>
      </c>
      <c r="Q1234">
        <f t="shared" si="77"/>
        <v>1</v>
      </c>
      <c r="R1234">
        <f t="shared" si="78"/>
        <v>40</v>
      </c>
      <c r="S1234" s="11" t="s">
        <v>8331</v>
      </c>
      <c r="T1234" t="s">
        <v>8346</v>
      </c>
    </row>
    <row r="1235" spans="1:20" ht="43.2" x14ac:dyDescent="0.3">
      <c r="A1235" s="10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 s="15">
        <f t="shared" si="79"/>
        <v>40960.948773148149</v>
      </c>
      <c r="K1235">
        <v>1328049974</v>
      </c>
      <c r="L1235" s="15">
        <f t="shared" si="76"/>
        <v>40939.948773148149</v>
      </c>
      <c r="M1235" t="b">
        <v>0</v>
      </c>
      <c r="N1235">
        <v>6</v>
      </c>
      <c r="O1235" t="b">
        <v>0</v>
      </c>
      <c r="P1235" t="s">
        <v>8284</v>
      </c>
      <c r="Q1235">
        <f t="shared" si="77"/>
        <v>12</v>
      </c>
      <c r="R1235">
        <f t="shared" si="78"/>
        <v>19.329999999999998</v>
      </c>
      <c r="S1235" s="11" t="s">
        <v>8331</v>
      </c>
      <c r="T1235" t="s">
        <v>8346</v>
      </c>
    </row>
    <row r="1236" spans="1:20" ht="43.2" x14ac:dyDescent="0.3">
      <c r="A1236" s="10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 s="15">
        <f t="shared" si="79"/>
        <v>42037.788680555561</v>
      </c>
      <c r="K1236">
        <v>1420311342</v>
      </c>
      <c r="L1236" s="15">
        <f t="shared" si="76"/>
        <v>42007.788680555561</v>
      </c>
      <c r="M1236" t="b">
        <v>0</v>
      </c>
      <c r="N1236">
        <v>0</v>
      </c>
      <c r="O1236" t="b">
        <v>0</v>
      </c>
      <c r="P1236" t="s">
        <v>8284</v>
      </c>
      <c r="Q1236">
        <f t="shared" si="77"/>
        <v>0</v>
      </c>
      <c r="R1236">
        <f t="shared" si="78"/>
        <v>0</v>
      </c>
      <c r="S1236" s="11" t="s">
        <v>8331</v>
      </c>
      <c r="T1236" t="s">
        <v>8346</v>
      </c>
    </row>
    <row r="1237" spans="1:20" ht="43.2" x14ac:dyDescent="0.3">
      <c r="A1237" s="10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 s="15">
        <f t="shared" si="79"/>
        <v>41623.135405092595</v>
      </c>
      <c r="K1237">
        <v>1383621299</v>
      </c>
      <c r="L1237" s="15">
        <f t="shared" si="76"/>
        <v>41583.135405092595</v>
      </c>
      <c r="M1237" t="b">
        <v>0</v>
      </c>
      <c r="N1237">
        <v>6</v>
      </c>
      <c r="O1237" t="b">
        <v>0</v>
      </c>
      <c r="P1237" t="s">
        <v>8284</v>
      </c>
      <c r="Q1237">
        <f t="shared" si="77"/>
        <v>3</v>
      </c>
      <c r="R1237">
        <f t="shared" si="78"/>
        <v>35</v>
      </c>
      <c r="S1237" s="11" t="s">
        <v>8331</v>
      </c>
      <c r="T1237" t="s">
        <v>8346</v>
      </c>
    </row>
    <row r="1238" spans="1:20" x14ac:dyDescent="0.3">
      <c r="A1238" s="10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 s="15">
        <f t="shared" si="79"/>
        <v>41118.666666666664</v>
      </c>
      <c r="K1238">
        <v>1342801164</v>
      </c>
      <c r="L1238" s="15">
        <f t="shared" si="76"/>
        <v>41110.680138888885</v>
      </c>
      <c r="M1238" t="b">
        <v>0</v>
      </c>
      <c r="N1238">
        <v>0</v>
      </c>
      <c r="O1238" t="b">
        <v>0</v>
      </c>
      <c r="P1238" t="s">
        <v>8284</v>
      </c>
      <c r="Q1238">
        <f t="shared" si="77"/>
        <v>0</v>
      </c>
      <c r="R1238">
        <f t="shared" si="78"/>
        <v>0</v>
      </c>
      <c r="S1238" s="11" t="s">
        <v>8331</v>
      </c>
      <c r="T1238" t="s">
        <v>8346</v>
      </c>
    </row>
    <row r="1239" spans="1:20" ht="43.2" x14ac:dyDescent="0.3">
      <c r="A1239" s="10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 s="15">
        <f t="shared" si="79"/>
        <v>41145.283159722225</v>
      </c>
      <c r="K1239">
        <v>1344062865</v>
      </c>
      <c r="L1239" s="15">
        <f t="shared" si="76"/>
        <v>41125.283159722225</v>
      </c>
      <c r="M1239" t="b">
        <v>0</v>
      </c>
      <c r="N1239">
        <v>0</v>
      </c>
      <c r="O1239" t="b">
        <v>0</v>
      </c>
      <c r="P1239" t="s">
        <v>8284</v>
      </c>
      <c r="Q1239">
        <f t="shared" si="77"/>
        <v>0</v>
      </c>
      <c r="R1239">
        <f t="shared" si="78"/>
        <v>0</v>
      </c>
      <c r="S1239" s="11" t="s">
        <v>8331</v>
      </c>
      <c r="T1239" t="s">
        <v>8346</v>
      </c>
    </row>
    <row r="1240" spans="1:20" ht="57.6" x14ac:dyDescent="0.3">
      <c r="A1240" s="1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 s="15">
        <f t="shared" si="79"/>
        <v>40761.61037037037</v>
      </c>
      <c r="K1240">
        <v>1310049536</v>
      </c>
      <c r="L1240" s="15">
        <f t="shared" si="76"/>
        <v>40731.61037037037</v>
      </c>
      <c r="M1240" t="b">
        <v>0</v>
      </c>
      <c r="N1240">
        <v>3</v>
      </c>
      <c r="O1240" t="b">
        <v>0</v>
      </c>
      <c r="P1240" t="s">
        <v>8284</v>
      </c>
      <c r="Q1240">
        <f t="shared" si="77"/>
        <v>18</v>
      </c>
      <c r="R1240">
        <f t="shared" si="78"/>
        <v>59.33</v>
      </c>
      <c r="S1240" s="11" t="s">
        <v>8331</v>
      </c>
      <c r="T1240" t="s">
        <v>8346</v>
      </c>
    </row>
    <row r="1241" spans="1:20" ht="28.8" x14ac:dyDescent="0.3">
      <c r="A1241" s="10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 s="15">
        <f t="shared" si="79"/>
        <v>40913.962581018517</v>
      </c>
      <c r="K1241">
        <v>1323212767</v>
      </c>
      <c r="L1241" s="15">
        <f t="shared" si="76"/>
        <v>40883.962581018517</v>
      </c>
      <c r="M1241" t="b">
        <v>0</v>
      </c>
      <c r="N1241">
        <v>0</v>
      </c>
      <c r="O1241" t="b">
        <v>0</v>
      </c>
      <c r="P1241" t="s">
        <v>8284</v>
      </c>
      <c r="Q1241">
        <f t="shared" si="77"/>
        <v>0</v>
      </c>
      <c r="R1241">
        <f t="shared" si="78"/>
        <v>0</v>
      </c>
      <c r="S1241" s="11" t="s">
        <v>8331</v>
      </c>
      <c r="T1241" t="s">
        <v>8346</v>
      </c>
    </row>
    <row r="1242" spans="1:20" ht="43.2" x14ac:dyDescent="0.3">
      <c r="A1242" s="10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 s="15">
        <f t="shared" si="79"/>
        <v>41467.910416666666</v>
      </c>
      <c r="K1242">
        <v>1368579457</v>
      </c>
      <c r="L1242" s="15">
        <f t="shared" si="76"/>
        <v>41409.040011574078</v>
      </c>
      <c r="M1242" t="b">
        <v>0</v>
      </c>
      <c r="N1242">
        <v>8</v>
      </c>
      <c r="O1242" t="b">
        <v>0</v>
      </c>
      <c r="P1242" t="s">
        <v>8284</v>
      </c>
      <c r="Q1242">
        <f t="shared" si="77"/>
        <v>3</v>
      </c>
      <c r="R1242">
        <f t="shared" si="78"/>
        <v>30.13</v>
      </c>
      <c r="S1242" s="11" t="s">
        <v>8331</v>
      </c>
      <c r="T1242" t="s">
        <v>8346</v>
      </c>
    </row>
    <row r="1243" spans="1:20" ht="57.6" x14ac:dyDescent="0.3">
      <c r="A1243" s="10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 s="15">
        <f t="shared" si="79"/>
        <v>41946.249305555553</v>
      </c>
      <c r="K1243">
        <v>1413057980</v>
      </c>
      <c r="L1243" s="15">
        <f t="shared" si="76"/>
        <v>41923.837731481479</v>
      </c>
      <c r="M1243" t="b">
        <v>0</v>
      </c>
      <c r="N1243">
        <v>34</v>
      </c>
      <c r="O1243" t="b">
        <v>0</v>
      </c>
      <c r="P1243" t="s">
        <v>8284</v>
      </c>
      <c r="Q1243">
        <f t="shared" si="77"/>
        <v>51</v>
      </c>
      <c r="R1243">
        <f t="shared" si="78"/>
        <v>74.62</v>
      </c>
      <c r="S1243" s="11" t="s">
        <v>8331</v>
      </c>
      <c r="T1243" t="s">
        <v>8346</v>
      </c>
    </row>
    <row r="1244" spans="1:20" ht="43.2" x14ac:dyDescent="0.3">
      <c r="A1244" s="10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 s="15">
        <f t="shared" si="79"/>
        <v>40797.554166666669</v>
      </c>
      <c r="K1244">
        <v>1314417502</v>
      </c>
      <c r="L1244" s="15">
        <f t="shared" si="76"/>
        <v>40782.165532407409</v>
      </c>
      <c r="M1244" t="b">
        <v>0</v>
      </c>
      <c r="N1244">
        <v>1</v>
      </c>
      <c r="O1244" t="b">
        <v>0</v>
      </c>
      <c r="P1244" t="s">
        <v>8284</v>
      </c>
      <c r="Q1244">
        <f t="shared" si="77"/>
        <v>1</v>
      </c>
      <c r="R1244">
        <f t="shared" si="78"/>
        <v>5</v>
      </c>
      <c r="S1244" s="11" t="s">
        <v>8331</v>
      </c>
      <c r="T1244" t="s">
        <v>8346</v>
      </c>
    </row>
    <row r="1245" spans="1:20" ht="43.2" x14ac:dyDescent="0.3">
      <c r="A1245" s="10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 s="15">
        <f t="shared" si="79"/>
        <v>40732.875</v>
      </c>
      <c r="K1245">
        <v>1304888771</v>
      </c>
      <c r="L1245" s="15">
        <f t="shared" si="76"/>
        <v>40671.879293981481</v>
      </c>
      <c r="M1245" t="b">
        <v>0</v>
      </c>
      <c r="N1245">
        <v>38</v>
      </c>
      <c r="O1245" t="b">
        <v>0</v>
      </c>
      <c r="P1245" t="s">
        <v>8284</v>
      </c>
      <c r="Q1245">
        <f t="shared" si="77"/>
        <v>14</v>
      </c>
      <c r="R1245">
        <f t="shared" si="78"/>
        <v>44.5</v>
      </c>
      <c r="S1245" s="11" t="s">
        <v>8331</v>
      </c>
      <c r="T1245" t="s">
        <v>8346</v>
      </c>
    </row>
    <row r="1246" spans="1:20" ht="43.2" x14ac:dyDescent="0.3">
      <c r="A1246" s="10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 s="15">
        <f t="shared" si="79"/>
        <v>41386.875</v>
      </c>
      <c r="K1246">
        <v>1363981723</v>
      </c>
      <c r="L1246" s="15">
        <f t="shared" ref="L1246:L1309" si="80">(((K1246/60)/60)/24)+DATE(1970,1,1)</f>
        <v>41355.825497685182</v>
      </c>
      <c r="M1246" t="b">
        <v>1</v>
      </c>
      <c r="N1246">
        <v>45</v>
      </c>
      <c r="O1246" t="b">
        <v>1</v>
      </c>
      <c r="P1246" t="s">
        <v>8274</v>
      </c>
      <c r="Q1246">
        <f t="shared" si="77"/>
        <v>104</v>
      </c>
      <c r="R1246">
        <f t="shared" si="78"/>
        <v>46.13</v>
      </c>
      <c r="S1246" s="11" t="s">
        <v>8331</v>
      </c>
      <c r="T1246" t="s">
        <v>8332</v>
      </c>
    </row>
    <row r="1247" spans="1:20" ht="43.2" x14ac:dyDescent="0.3">
      <c r="A1247" s="10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 s="15">
        <f t="shared" si="79"/>
        <v>41804.599930555552</v>
      </c>
      <c r="K1247">
        <v>1400163834</v>
      </c>
      <c r="L1247" s="15">
        <f t="shared" si="80"/>
        <v>41774.599930555552</v>
      </c>
      <c r="M1247" t="b">
        <v>1</v>
      </c>
      <c r="N1247">
        <v>17</v>
      </c>
      <c r="O1247" t="b">
        <v>1</v>
      </c>
      <c r="P1247" t="s">
        <v>8274</v>
      </c>
      <c r="Q1247">
        <f t="shared" si="77"/>
        <v>120</v>
      </c>
      <c r="R1247">
        <f t="shared" si="78"/>
        <v>141.47</v>
      </c>
      <c r="S1247" s="11" t="s">
        <v>8331</v>
      </c>
      <c r="T1247" t="s">
        <v>8332</v>
      </c>
    </row>
    <row r="1248" spans="1:20" ht="43.2" x14ac:dyDescent="0.3">
      <c r="A1248" s="10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 s="15">
        <f t="shared" si="79"/>
        <v>40883.085057870368</v>
      </c>
      <c r="K1248">
        <v>1319245349</v>
      </c>
      <c r="L1248" s="15">
        <f t="shared" si="80"/>
        <v>40838.043391203704</v>
      </c>
      <c r="M1248" t="b">
        <v>1</v>
      </c>
      <c r="N1248">
        <v>31</v>
      </c>
      <c r="O1248" t="b">
        <v>1</v>
      </c>
      <c r="P1248" t="s">
        <v>8274</v>
      </c>
      <c r="Q1248">
        <f t="shared" si="77"/>
        <v>117</v>
      </c>
      <c r="R1248">
        <f t="shared" si="78"/>
        <v>75.48</v>
      </c>
      <c r="S1248" s="11" t="s">
        <v>8331</v>
      </c>
      <c r="T1248" t="s">
        <v>8332</v>
      </c>
    </row>
    <row r="1249" spans="1:20" ht="28.8" x14ac:dyDescent="0.3">
      <c r="A1249" s="10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 s="15">
        <f t="shared" si="79"/>
        <v>41400.292303240742</v>
      </c>
      <c r="K1249">
        <v>1365231655</v>
      </c>
      <c r="L1249" s="15">
        <f t="shared" si="80"/>
        <v>41370.292303240742</v>
      </c>
      <c r="M1249" t="b">
        <v>1</v>
      </c>
      <c r="N1249">
        <v>50</v>
      </c>
      <c r="O1249" t="b">
        <v>1</v>
      </c>
      <c r="P1249" t="s">
        <v>8274</v>
      </c>
      <c r="Q1249">
        <f t="shared" si="77"/>
        <v>122</v>
      </c>
      <c r="R1249">
        <f t="shared" si="78"/>
        <v>85.5</v>
      </c>
      <c r="S1249" s="11" t="s">
        <v>8331</v>
      </c>
      <c r="T1249" t="s">
        <v>8332</v>
      </c>
    </row>
    <row r="1250" spans="1:20" ht="43.2" x14ac:dyDescent="0.3">
      <c r="A1250" s="1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 s="15">
        <f t="shared" si="79"/>
        <v>41803.290972222225</v>
      </c>
      <c r="K1250">
        <v>1399563953</v>
      </c>
      <c r="L1250" s="15">
        <f t="shared" si="80"/>
        <v>41767.656863425924</v>
      </c>
      <c r="M1250" t="b">
        <v>1</v>
      </c>
      <c r="N1250">
        <v>59</v>
      </c>
      <c r="O1250" t="b">
        <v>1</v>
      </c>
      <c r="P1250" t="s">
        <v>8274</v>
      </c>
      <c r="Q1250">
        <f t="shared" si="77"/>
        <v>152</v>
      </c>
      <c r="R1250">
        <f t="shared" si="78"/>
        <v>64.25</v>
      </c>
      <c r="S1250" s="11" t="s">
        <v>8331</v>
      </c>
      <c r="T1250" t="s">
        <v>8332</v>
      </c>
    </row>
    <row r="1251" spans="1:20" ht="43.2" x14ac:dyDescent="0.3">
      <c r="A1251" s="10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 s="15">
        <f t="shared" si="79"/>
        <v>41097.74086805556</v>
      </c>
      <c r="K1251">
        <v>1339091211</v>
      </c>
      <c r="L1251" s="15">
        <f t="shared" si="80"/>
        <v>41067.74086805556</v>
      </c>
      <c r="M1251" t="b">
        <v>1</v>
      </c>
      <c r="N1251">
        <v>81</v>
      </c>
      <c r="O1251" t="b">
        <v>1</v>
      </c>
      <c r="P1251" t="s">
        <v>8274</v>
      </c>
      <c r="Q1251">
        <f t="shared" si="77"/>
        <v>104</v>
      </c>
      <c r="R1251">
        <f t="shared" si="78"/>
        <v>64.47</v>
      </c>
      <c r="S1251" s="11" t="s">
        <v>8331</v>
      </c>
      <c r="T1251" t="s">
        <v>8332</v>
      </c>
    </row>
    <row r="1252" spans="1:20" ht="57.6" x14ac:dyDescent="0.3">
      <c r="A1252" s="10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 s="15">
        <f t="shared" si="79"/>
        <v>41888.64271990741</v>
      </c>
      <c r="K1252">
        <v>1406129131</v>
      </c>
      <c r="L1252" s="15">
        <f t="shared" si="80"/>
        <v>41843.64271990741</v>
      </c>
      <c r="M1252" t="b">
        <v>1</v>
      </c>
      <c r="N1252">
        <v>508</v>
      </c>
      <c r="O1252" t="b">
        <v>1</v>
      </c>
      <c r="P1252" t="s">
        <v>8274</v>
      </c>
      <c r="Q1252">
        <f t="shared" si="77"/>
        <v>200</v>
      </c>
      <c r="R1252">
        <f t="shared" si="78"/>
        <v>118.2</v>
      </c>
      <c r="S1252" s="11" t="s">
        <v>8331</v>
      </c>
      <c r="T1252" t="s">
        <v>8332</v>
      </c>
    </row>
    <row r="1253" spans="1:20" ht="28.8" x14ac:dyDescent="0.3">
      <c r="A1253" s="10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 s="15">
        <f t="shared" si="79"/>
        <v>40811.814432870371</v>
      </c>
      <c r="K1253">
        <v>1311795167</v>
      </c>
      <c r="L1253" s="15">
        <f t="shared" si="80"/>
        <v>40751.814432870371</v>
      </c>
      <c r="M1253" t="b">
        <v>1</v>
      </c>
      <c r="N1253">
        <v>74</v>
      </c>
      <c r="O1253" t="b">
        <v>1</v>
      </c>
      <c r="P1253" t="s">
        <v>8274</v>
      </c>
      <c r="Q1253">
        <f t="shared" si="77"/>
        <v>102</v>
      </c>
      <c r="R1253">
        <f t="shared" si="78"/>
        <v>82.54</v>
      </c>
      <c r="S1253" s="11" t="s">
        <v>8331</v>
      </c>
      <c r="T1253" t="s">
        <v>8332</v>
      </c>
    </row>
    <row r="1254" spans="1:20" ht="43.2" x14ac:dyDescent="0.3">
      <c r="A1254" s="10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 s="15">
        <f t="shared" si="79"/>
        <v>41571.988067129627</v>
      </c>
      <c r="K1254">
        <v>1380238969</v>
      </c>
      <c r="L1254" s="15">
        <f t="shared" si="80"/>
        <v>41543.988067129627</v>
      </c>
      <c r="M1254" t="b">
        <v>1</v>
      </c>
      <c r="N1254">
        <v>141</v>
      </c>
      <c r="O1254" t="b">
        <v>1</v>
      </c>
      <c r="P1254" t="s">
        <v>8274</v>
      </c>
      <c r="Q1254">
        <f t="shared" si="77"/>
        <v>138</v>
      </c>
      <c r="R1254">
        <f t="shared" si="78"/>
        <v>34.17</v>
      </c>
      <c r="S1254" s="11" t="s">
        <v>8331</v>
      </c>
      <c r="T1254" t="s">
        <v>8332</v>
      </c>
    </row>
    <row r="1255" spans="1:20" ht="43.2" x14ac:dyDescent="0.3">
      <c r="A1255" s="10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 s="15">
        <f t="shared" si="79"/>
        <v>41885.783645833333</v>
      </c>
      <c r="K1255">
        <v>1407178107</v>
      </c>
      <c r="L1255" s="15">
        <f t="shared" si="80"/>
        <v>41855.783645833333</v>
      </c>
      <c r="M1255" t="b">
        <v>1</v>
      </c>
      <c r="N1255">
        <v>711</v>
      </c>
      <c r="O1255" t="b">
        <v>1</v>
      </c>
      <c r="P1255" t="s">
        <v>8274</v>
      </c>
      <c r="Q1255">
        <f t="shared" si="77"/>
        <v>303833</v>
      </c>
      <c r="R1255">
        <f t="shared" si="78"/>
        <v>42.73</v>
      </c>
      <c r="S1255" s="11" t="s">
        <v>8331</v>
      </c>
      <c r="T1255" t="s">
        <v>8332</v>
      </c>
    </row>
    <row r="1256" spans="1:20" ht="43.2" x14ac:dyDescent="0.3">
      <c r="A1256" s="10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 s="15">
        <f t="shared" si="79"/>
        <v>40544.207638888889</v>
      </c>
      <c r="K1256">
        <v>1288968886</v>
      </c>
      <c r="L1256" s="15">
        <f t="shared" si="80"/>
        <v>40487.621365740742</v>
      </c>
      <c r="M1256" t="b">
        <v>1</v>
      </c>
      <c r="N1256">
        <v>141</v>
      </c>
      <c r="O1256" t="b">
        <v>1</v>
      </c>
      <c r="P1256" t="s">
        <v>8274</v>
      </c>
      <c r="Q1256">
        <f t="shared" si="77"/>
        <v>199</v>
      </c>
      <c r="R1256">
        <f t="shared" si="78"/>
        <v>94.49</v>
      </c>
      <c r="S1256" s="11" t="s">
        <v>8331</v>
      </c>
      <c r="T1256" t="s">
        <v>8332</v>
      </c>
    </row>
    <row r="1257" spans="1:20" ht="43.2" x14ac:dyDescent="0.3">
      <c r="A1257" s="10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 s="15">
        <f t="shared" si="79"/>
        <v>41609.887175925927</v>
      </c>
      <c r="K1257">
        <v>1383337052</v>
      </c>
      <c r="L1257" s="15">
        <f t="shared" si="80"/>
        <v>41579.845509259263</v>
      </c>
      <c r="M1257" t="b">
        <v>1</v>
      </c>
      <c r="N1257">
        <v>109</v>
      </c>
      <c r="O1257" t="b">
        <v>1</v>
      </c>
      <c r="P1257" t="s">
        <v>8274</v>
      </c>
      <c r="Q1257">
        <f t="shared" si="77"/>
        <v>202</v>
      </c>
      <c r="R1257">
        <f t="shared" si="78"/>
        <v>55.7</v>
      </c>
      <c r="S1257" s="11" t="s">
        <v>8331</v>
      </c>
      <c r="T1257" t="s">
        <v>8332</v>
      </c>
    </row>
    <row r="1258" spans="1:20" ht="43.2" x14ac:dyDescent="0.3">
      <c r="A1258" s="10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 s="15">
        <f t="shared" si="79"/>
        <v>40951.919340277782</v>
      </c>
      <c r="K1258">
        <v>1326492231</v>
      </c>
      <c r="L1258" s="15">
        <f t="shared" si="80"/>
        <v>40921.919340277782</v>
      </c>
      <c r="M1258" t="b">
        <v>1</v>
      </c>
      <c r="N1258">
        <v>361</v>
      </c>
      <c r="O1258" t="b">
        <v>1</v>
      </c>
      <c r="P1258" t="s">
        <v>8274</v>
      </c>
      <c r="Q1258">
        <f t="shared" si="77"/>
        <v>118</v>
      </c>
      <c r="R1258">
        <f t="shared" si="78"/>
        <v>98.03</v>
      </c>
      <c r="S1258" s="11" t="s">
        <v>8331</v>
      </c>
      <c r="T1258" t="s">
        <v>8332</v>
      </c>
    </row>
    <row r="1259" spans="1:20" ht="43.2" x14ac:dyDescent="0.3">
      <c r="A1259" s="10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 s="15">
        <f t="shared" si="79"/>
        <v>40636.043865740743</v>
      </c>
      <c r="K1259">
        <v>1297562590</v>
      </c>
      <c r="L1259" s="15">
        <f t="shared" si="80"/>
        <v>40587.085532407407</v>
      </c>
      <c r="M1259" t="b">
        <v>1</v>
      </c>
      <c r="N1259">
        <v>176</v>
      </c>
      <c r="O1259" t="b">
        <v>1</v>
      </c>
      <c r="P1259" t="s">
        <v>8274</v>
      </c>
      <c r="Q1259">
        <f t="shared" si="77"/>
        <v>295</v>
      </c>
      <c r="R1259">
        <f t="shared" si="78"/>
        <v>92.1</v>
      </c>
      <c r="S1259" s="11" t="s">
        <v>8331</v>
      </c>
      <c r="T1259" t="s">
        <v>8332</v>
      </c>
    </row>
    <row r="1260" spans="1:20" ht="43.2" x14ac:dyDescent="0.3">
      <c r="A1260" s="1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 s="15">
        <f t="shared" si="79"/>
        <v>41517.611250000002</v>
      </c>
      <c r="K1260">
        <v>1375368012</v>
      </c>
      <c r="L1260" s="15">
        <f t="shared" si="80"/>
        <v>41487.611250000002</v>
      </c>
      <c r="M1260" t="b">
        <v>1</v>
      </c>
      <c r="N1260">
        <v>670</v>
      </c>
      <c r="O1260" t="b">
        <v>1</v>
      </c>
      <c r="P1260" t="s">
        <v>8274</v>
      </c>
      <c r="Q1260">
        <f t="shared" si="77"/>
        <v>213</v>
      </c>
      <c r="R1260">
        <f t="shared" si="78"/>
        <v>38.18</v>
      </c>
      <c r="S1260" s="11" t="s">
        <v>8331</v>
      </c>
      <c r="T1260" t="s">
        <v>8332</v>
      </c>
    </row>
    <row r="1261" spans="1:20" ht="43.2" x14ac:dyDescent="0.3">
      <c r="A1261" s="10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 s="15">
        <f t="shared" si="79"/>
        <v>41799.165972222225</v>
      </c>
      <c r="K1261">
        <v>1399504664</v>
      </c>
      <c r="L1261" s="15">
        <f t="shared" si="80"/>
        <v>41766.970648148148</v>
      </c>
      <c r="M1261" t="b">
        <v>1</v>
      </c>
      <c r="N1261">
        <v>96</v>
      </c>
      <c r="O1261" t="b">
        <v>1</v>
      </c>
      <c r="P1261" t="s">
        <v>8274</v>
      </c>
      <c r="Q1261">
        <f t="shared" si="77"/>
        <v>104</v>
      </c>
      <c r="R1261">
        <f t="shared" si="78"/>
        <v>27.15</v>
      </c>
      <c r="S1261" s="11" t="s">
        <v>8331</v>
      </c>
      <c r="T1261" t="s">
        <v>8332</v>
      </c>
    </row>
    <row r="1262" spans="1:20" ht="43.2" x14ac:dyDescent="0.3">
      <c r="A1262" s="10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 s="15">
        <f t="shared" si="79"/>
        <v>41696.842824074076</v>
      </c>
      <c r="K1262">
        <v>1390853620</v>
      </c>
      <c r="L1262" s="15">
        <f t="shared" si="80"/>
        <v>41666.842824074076</v>
      </c>
      <c r="M1262" t="b">
        <v>1</v>
      </c>
      <c r="N1262">
        <v>74</v>
      </c>
      <c r="O1262" t="b">
        <v>1</v>
      </c>
      <c r="P1262" t="s">
        <v>8274</v>
      </c>
      <c r="Q1262">
        <f t="shared" si="77"/>
        <v>114</v>
      </c>
      <c r="R1262">
        <f t="shared" si="78"/>
        <v>50.69</v>
      </c>
      <c r="S1262" s="11" t="s">
        <v>8331</v>
      </c>
      <c r="T1262" t="s">
        <v>8332</v>
      </c>
    </row>
    <row r="1263" spans="1:20" ht="43.2" x14ac:dyDescent="0.3">
      <c r="A1263" s="10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 s="15">
        <f t="shared" si="79"/>
        <v>41668.342905092592</v>
      </c>
      <c r="K1263">
        <v>1388391227</v>
      </c>
      <c r="L1263" s="15">
        <f t="shared" si="80"/>
        <v>41638.342905092592</v>
      </c>
      <c r="M1263" t="b">
        <v>1</v>
      </c>
      <c r="N1263">
        <v>52</v>
      </c>
      <c r="O1263" t="b">
        <v>1</v>
      </c>
      <c r="P1263" t="s">
        <v>8274</v>
      </c>
      <c r="Q1263">
        <f t="shared" si="77"/>
        <v>101</v>
      </c>
      <c r="R1263">
        <f t="shared" si="78"/>
        <v>38.94</v>
      </c>
      <c r="S1263" s="11" t="s">
        <v>8331</v>
      </c>
      <c r="T1263" t="s">
        <v>8332</v>
      </c>
    </row>
    <row r="1264" spans="1:20" ht="43.2" x14ac:dyDescent="0.3">
      <c r="A1264" s="10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 s="15">
        <f t="shared" si="79"/>
        <v>41686.762638888889</v>
      </c>
      <c r="K1264">
        <v>1389982692</v>
      </c>
      <c r="L1264" s="15">
        <f t="shared" si="80"/>
        <v>41656.762638888889</v>
      </c>
      <c r="M1264" t="b">
        <v>1</v>
      </c>
      <c r="N1264">
        <v>105</v>
      </c>
      <c r="O1264" t="b">
        <v>1</v>
      </c>
      <c r="P1264" t="s">
        <v>8274</v>
      </c>
      <c r="Q1264">
        <f t="shared" si="77"/>
        <v>125</v>
      </c>
      <c r="R1264">
        <f t="shared" si="78"/>
        <v>77.64</v>
      </c>
      <c r="S1264" s="11" t="s">
        <v>8331</v>
      </c>
      <c r="T1264" t="s">
        <v>8332</v>
      </c>
    </row>
    <row r="1265" spans="1:20" ht="28.8" x14ac:dyDescent="0.3">
      <c r="A1265" s="10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 s="15">
        <f t="shared" si="79"/>
        <v>41727.041666666664</v>
      </c>
      <c r="K1265">
        <v>1393034470</v>
      </c>
      <c r="L1265" s="15">
        <f t="shared" si="80"/>
        <v>41692.084143518521</v>
      </c>
      <c r="M1265" t="b">
        <v>1</v>
      </c>
      <c r="N1265">
        <v>41</v>
      </c>
      <c r="O1265" t="b">
        <v>1</v>
      </c>
      <c r="P1265" t="s">
        <v>8274</v>
      </c>
      <c r="Q1265">
        <f t="shared" si="77"/>
        <v>119</v>
      </c>
      <c r="R1265">
        <f t="shared" si="78"/>
        <v>43.54</v>
      </c>
      <c r="S1265" s="11" t="s">
        <v>8331</v>
      </c>
      <c r="T1265" t="s">
        <v>8332</v>
      </c>
    </row>
    <row r="1266" spans="1:20" ht="43.2" x14ac:dyDescent="0.3">
      <c r="A1266" s="10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 s="15">
        <f t="shared" si="79"/>
        <v>41576.662997685184</v>
      </c>
      <c r="K1266">
        <v>1380556483</v>
      </c>
      <c r="L1266" s="15">
        <f t="shared" si="80"/>
        <v>41547.662997685184</v>
      </c>
      <c r="M1266" t="b">
        <v>1</v>
      </c>
      <c r="N1266">
        <v>34</v>
      </c>
      <c r="O1266" t="b">
        <v>1</v>
      </c>
      <c r="P1266" t="s">
        <v>8274</v>
      </c>
      <c r="Q1266">
        <f t="shared" si="77"/>
        <v>166</v>
      </c>
      <c r="R1266">
        <f t="shared" si="78"/>
        <v>31.82</v>
      </c>
      <c r="S1266" s="11" t="s">
        <v>8331</v>
      </c>
      <c r="T1266" t="s">
        <v>8332</v>
      </c>
    </row>
    <row r="1267" spans="1:20" ht="57.6" x14ac:dyDescent="0.3">
      <c r="A1267" s="10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 s="15">
        <f t="shared" si="79"/>
        <v>40512.655266203699</v>
      </c>
      <c r="K1267">
        <v>1287071015</v>
      </c>
      <c r="L1267" s="15">
        <f t="shared" si="80"/>
        <v>40465.655266203699</v>
      </c>
      <c r="M1267" t="b">
        <v>1</v>
      </c>
      <c r="N1267">
        <v>66</v>
      </c>
      <c r="O1267" t="b">
        <v>1</v>
      </c>
      <c r="P1267" t="s">
        <v>8274</v>
      </c>
      <c r="Q1267">
        <f t="shared" si="77"/>
        <v>119</v>
      </c>
      <c r="R1267">
        <f t="shared" si="78"/>
        <v>63.18</v>
      </c>
      <c r="S1267" s="11" t="s">
        <v>8331</v>
      </c>
      <c r="T1267" t="s">
        <v>8332</v>
      </c>
    </row>
    <row r="1268" spans="1:20" ht="28.8" x14ac:dyDescent="0.3">
      <c r="A1268" s="10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 s="15">
        <f t="shared" si="79"/>
        <v>41650.87667824074</v>
      </c>
      <c r="K1268">
        <v>1386882145</v>
      </c>
      <c r="L1268" s="15">
        <f t="shared" si="80"/>
        <v>41620.87667824074</v>
      </c>
      <c r="M1268" t="b">
        <v>1</v>
      </c>
      <c r="N1268">
        <v>50</v>
      </c>
      <c r="O1268" t="b">
        <v>1</v>
      </c>
      <c r="P1268" t="s">
        <v>8274</v>
      </c>
      <c r="Q1268">
        <f t="shared" si="77"/>
        <v>100</v>
      </c>
      <c r="R1268">
        <f t="shared" si="78"/>
        <v>190.9</v>
      </c>
      <c r="S1268" s="11" t="s">
        <v>8331</v>
      </c>
      <c r="T1268" t="s">
        <v>8332</v>
      </c>
    </row>
    <row r="1269" spans="1:20" ht="43.2" x14ac:dyDescent="0.3">
      <c r="A1269" s="10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 s="15">
        <f t="shared" si="79"/>
        <v>41479.585162037038</v>
      </c>
      <c r="K1269">
        <v>1372082558</v>
      </c>
      <c r="L1269" s="15">
        <f t="shared" si="80"/>
        <v>41449.585162037038</v>
      </c>
      <c r="M1269" t="b">
        <v>1</v>
      </c>
      <c r="N1269">
        <v>159</v>
      </c>
      <c r="O1269" t="b">
        <v>1</v>
      </c>
      <c r="P1269" t="s">
        <v>8274</v>
      </c>
      <c r="Q1269">
        <f t="shared" si="77"/>
        <v>102</v>
      </c>
      <c r="R1269">
        <f t="shared" si="78"/>
        <v>140.86000000000001</v>
      </c>
      <c r="S1269" s="11" t="s">
        <v>8331</v>
      </c>
      <c r="T1269" t="s">
        <v>8332</v>
      </c>
    </row>
    <row r="1270" spans="1:20" ht="28.8" x14ac:dyDescent="0.3">
      <c r="A1270" s="1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 s="15">
        <f t="shared" si="79"/>
        <v>41537.845451388886</v>
      </c>
      <c r="K1270">
        <v>1377116247</v>
      </c>
      <c r="L1270" s="15">
        <f t="shared" si="80"/>
        <v>41507.845451388886</v>
      </c>
      <c r="M1270" t="b">
        <v>1</v>
      </c>
      <c r="N1270">
        <v>182</v>
      </c>
      <c r="O1270" t="b">
        <v>1</v>
      </c>
      <c r="P1270" t="s">
        <v>8274</v>
      </c>
      <c r="Q1270">
        <f t="shared" si="77"/>
        <v>117</v>
      </c>
      <c r="R1270">
        <f t="shared" si="78"/>
        <v>76.92</v>
      </c>
      <c r="S1270" s="11" t="s">
        <v>8331</v>
      </c>
      <c r="T1270" t="s">
        <v>8332</v>
      </c>
    </row>
    <row r="1271" spans="1:20" ht="43.2" x14ac:dyDescent="0.3">
      <c r="A1271" s="10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 s="15">
        <f t="shared" si="79"/>
        <v>42476</v>
      </c>
      <c r="K1271">
        <v>1458157512</v>
      </c>
      <c r="L1271" s="15">
        <f t="shared" si="80"/>
        <v>42445.823055555549</v>
      </c>
      <c r="M1271" t="b">
        <v>1</v>
      </c>
      <c r="N1271">
        <v>206</v>
      </c>
      <c r="O1271" t="b">
        <v>1</v>
      </c>
      <c r="P1271" t="s">
        <v>8274</v>
      </c>
      <c r="Q1271">
        <f t="shared" si="77"/>
        <v>109</v>
      </c>
      <c r="R1271">
        <f t="shared" si="78"/>
        <v>99.16</v>
      </c>
      <c r="S1271" s="11" t="s">
        <v>8331</v>
      </c>
      <c r="T1271" t="s">
        <v>8332</v>
      </c>
    </row>
    <row r="1272" spans="1:20" ht="28.8" x14ac:dyDescent="0.3">
      <c r="A1272" s="10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 s="15">
        <f t="shared" si="79"/>
        <v>40993.815300925926</v>
      </c>
      <c r="K1272">
        <v>1327523642</v>
      </c>
      <c r="L1272" s="15">
        <f t="shared" si="80"/>
        <v>40933.856967592597</v>
      </c>
      <c r="M1272" t="b">
        <v>1</v>
      </c>
      <c r="N1272">
        <v>169</v>
      </c>
      <c r="O1272" t="b">
        <v>1</v>
      </c>
      <c r="P1272" t="s">
        <v>8274</v>
      </c>
      <c r="Q1272">
        <f t="shared" si="77"/>
        <v>115</v>
      </c>
      <c r="R1272">
        <f t="shared" si="78"/>
        <v>67.88</v>
      </c>
      <c r="S1272" s="11" t="s">
        <v>8331</v>
      </c>
      <c r="T1272" t="s">
        <v>8332</v>
      </c>
    </row>
    <row r="1273" spans="1:20" ht="43.2" x14ac:dyDescent="0.3">
      <c r="A1273" s="10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 s="15">
        <f t="shared" si="79"/>
        <v>41591.725219907406</v>
      </c>
      <c r="K1273">
        <v>1381767859</v>
      </c>
      <c r="L1273" s="15">
        <f t="shared" si="80"/>
        <v>41561.683553240742</v>
      </c>
      <c r="M1273" t="b">
        <v>1</v>
      </c>
      <c r="N1273">
        <v>31</v>
      </c>
      <c r="O1273" t="b">
        <v>1</v>
      </c>
      <c r="P1273" t="s">
        <v>8274</v>
      </c>
      <c r="Q1273">
        <f t="shared" si="77"/>
        <v>102</v>
      </c>
      <c r="R1273">
        <f t="shared" si="78"/>
        <v>246.29</v>
      </c>
      <c r="S1273" s="11" t="s">
        <v>8331</v>
      </c>
      <c r="T1273" t="s">
        <v>8332</v>
      </c>
    </row>
    <row r="1274" spans="1:20" ht="57.6" x14ac:dyDescent="0.3">
      <c r="A1274" s="10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 s="15">
        <f t="shared" si="79"/>
        <v>40344.166666666664</v>
      </c>
      <c r="K1274">
        <v>1270576379</v>
      </c>
      <c r="L1274" s="15">
        <f t="shared" si="80"/>
        <v>40274.745127314818</v>
      </c>
      <c r="M1274" t="b">
        <v>1</v>
      </c>
      <c r="N1274">
        <v>28</v>
      </c>
      <c r="O1274" t="b">
        <v>1</v>
      </c>
      <c r="P1274" t="s">
        <v>8274</v>
      </c>
      <c r="Q1274">
        <f t="shared" si="77"/>
        <v>106</v>
      </c>
      <c r="R1274">
        <f t="shared" si="78"/>
        <v>189.29</v>
      </c>
      <c r="S1274" s="11" t="s">
        <v>8331</v>
      </c>
      <c r="T1274" t="s">
        <v>8332</v>
      </c>
    </row>
    <row r="1275" spans="1:20" ht="43.2" x14ac:dyDescent="0.3">
      <c r="A1275" s="10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 s="15">
        <f t="shared" si="79"/>
        <v>41882.730219907404</v>
      </c>
      <c r="K1275">
        <v>1406914291</v>
      </c>
      <c r="L1275" s="15">
        <f t="shared" si="80"/>
        <v>41852.730219907404</v>
      </c>
      <c r="M1275" t="b">
        <v>1</v>
      </c>
      <c r="N1275">
        <v>54</v>
      </c>
      <c r="O1275" t="b">
        <v>1</v>
      </c>
      <c r="P1275" t="s">
        <v>8274</v>
      </c>
      <c r="Q1275">
        <f t="shared" si="77"/>
        <v>104</v>
      </c>
      <c r="R1275">
        <f t="shared" si="78"/>
        <v>76.67</v>
      </c>
      <c r="S1275" s="11" t="s">
        <v>8331</v>
      </c>
      <c r="T1275" t="s">
        <v>8332</v>
      </c>
    </row>
    <row r="1276" spans="1:20" ht="43.2" x14ac:dyDescent="0.3">
      <c r="A1276" s="10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 s="15">
        <f t="shared" si="79"/>
        <v>41151.690104166664</v>
      </c>
      <c r="K1276">
        <v>1343320425</v>
      </c>
      <c r="L1276" s="15">
        <f t="shared" si="80"/>
        <v>41116.690104166664</v>
      </c>
      <c r="M1276" t="b">
        <v>1</v>
      </c>
      <c r="N1276">
        <v>467</v>
      </c>
      <c r="O1276" t="b">
        <v>1</v>
      </c>
      <c r="P1276" t="s">
        <v>8274</v>
      </c>
      <c r="Q1276">
        <f t="shared" si="77"/>
        <v>155</v>
      </c>
      <c r="R1276">
        <f t="shared" si="78"/>
        <v>82.96</v>
      </c>
      <c r="S1276" s="11" t="s">
        <v>8331</v>
      </c>
      <c r="T1276" t="s">
        <v>8332</v>
      </c>
    </row>
    <row r="1277" spans="1:20" ht="43.2" x14ac:dyDescent="0.3">
      <c r="A1277" s="10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 s="15">
        <f t="shared" si="79"/>
        <v>41493.867905092593</v>
      </c>
      <c r="K1277">
        <v>1372884587</v>
      </c>
      <c r="L1277" s="15">
        <f t="shared" si="80"/>
        <v>41458.867905092593</v>
      </c>
      <c r="M1277" t="b">
        <v>1</v>
      </c>
      <c r="N1277">
        <v>389</v>
      </c>
      <c r="O1277" t="b">
        <v>1</v>
      </c>
      <c r="P1277" t="s">
        <v>8274</v>
      </c>
      <c r="Q1277">
        <f t="shared" si="77"/>
        <v>162</v>
      </c>
      <c r="R1277">
        <f t="shared" si="78"/>
        <v>62.52</v>
      </c>
      <c r="S1277" s="11" t="s">
        <v>8331</v>
      </c>
      <c r="T1277" t="s">
        <v>8332</v>
      </c>
    </row>
    <row r="1278" spans="1:20" ht="28.8" x14ac:dyDescent="0.3">
      <c r="A1278" s="10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 s="15">
        <f t="shared" si="79"/>
        <v>40057.166666666664</v>
      </c>
      <c r="K1278">
        <v>1247504047</v>
      </c>
      <c r="L1278" s="15">
        <f t="shared" si="80"/>
        <v>40007.704247685186</v>
      </c>
      <c r="M1278" t="b">
        <v>1</v>
      </c>
      <c r="N1278">
        <v>68</v>
      </c>
      <c r="O1278" t="b">
        <v>1</v>
      </c>
      <c r="P1278" t="s">
        <v>8274</v>
      </c>
      <c r="Q1278">
        <f t="shared" si="77"/>
        <v>104</v>
      </c>
      <c r="R1278">
        <f t="shared" si="78"/>
        <v>46.07</v>
      </c>
      <c r="S1278" s="11" t="s">
        <v>8331</v>
      </c>
      <c r="T1278" t="s">
        <v>8332</v>
      </c>
    </row>
    <row r="1279" spans="1:20" ht="43.2" x14ac:dyDescent="0.3">
      <c r="A1279" s="10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 s="15">
        <f t="shared" si="79"/>
        <v>41156.561886574076</v>
      </c>
      <c r="K1279">
        <v>1343741347</v>
      </c>
      <c r="L1279" s="15">
        <f t="shared" si="80"/>
        <v>41121.561886574076</v>
      </c>
      <c r="M1279" t="b">
        <v>1</v>
      </c>
      <c r="N1279">
        <v>413</v>
      </c>
      <c r="O1279" t="b">
        <v>1</v>
      </c>
      <c r="P1279" t="s">
        <v>8274</v>
      </c>
      <c r="Q1279">
        <f t="shared" si="77"/>
        <v>106</v>
      </c>
      <c r="R1279">
        <f t="shared" si="78"/>
        <v>38.54</v>
      </c>
      <c r="S1279" s="11" t="s">
        <v>8331</v>
      </c>
      <c r="T1279" t="s">
        <v>8332</v>
      </c>
    </row>
    <row r="1280" spans="1:20" ht="43.2" x14ac:dyDescent="0.3">
      <c r="A1280" s="1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 s="15">
        <f t="shared" si="79"/>
        <v>41815.083333333336</v>
      </c>
      <c r="K1280">
        <v>1401196766</v>
      </c>
      <c r="L1280" s="15">
        <f t="shared" si="80"/>
        <v>41786.555162037039</v>
      </c>
      <c r="M1280" t="b">
        <v>1</v>
      </c>
      <c r="N1280">
        <v>190</v>
      </c>
      <c r="O1280" t="b">
        <v>1</v>
      </c>
      <c r="P1280" t="s">
        <v>8274</v>
      </c>
      <c r="Q1280">
        <f t="shared" si="77"/>
        <v>155</v>
      </c>
      <c r="R1280">
        <f t="shared" si="78"/>
        <v>53.01</v>
      </c>
      <c r="S1280" s="11" t="s">
        <v>8331</v>
      </c>
      <c r="T1280" t="s">
        <v>8332</v>
      </c>
    </row>
    <row r="1281" spans="1:20" ht="43.2" x14ac:dyDescent="0.3">
      <c r="A1281" s="10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 s="15">
        <f t="shared" si="79"/>
        <v>41722.057523148149</v>
      </c>
      <c r="K1281">
        <v>1392171770</v>
      </c>
      <c r="L1281" s="15">
        <f t="shared" si="80"/>
        <v>41682.099189814813</v>
      </c>
      <c r="M1281" t="b">
        <v>1</v>
      </c>
      <c r="N1281">
        <v>189</v>
      </c>
      <c r="O1281" t="b">
        <v>1</v>
      </c>
      <c r="P1281" t="s">
        <v>8274</v>
      </c>
      <c r="Q1281">
        <f t="shared" si="77"/>
        <v>111</v>
      </c>
      <c r="R1281">
        <f t="shared" si="78"/>
        <v>73.36</v>
      </c>
      <c r="S1281" s="11" t="s">
        <v>8331</v>
      </c>
      <c r="T1281" t="s">
        <v>8332</v>
      </c>
    </row>
    <row r="1282" spans="1:20" ht="43.2" x14ac:dyDescent="0.3">
      <c r="A1282" s="10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 s="15">
        <f t="shared" si="79"/>
        <v>40603.757569444446</v>
      </c>
      <c r="K1282">
        <v>1291227054</v>
      </c>
      <c r="L1282" s="15">
        <f t="shared" si="80"/>
        <v>40513.757569444446</v>
      </c>
      <c r="M1282" t="b">
        <v>1</v>
      </c>
      <c r="N1282">
        <v>130</v>
      </c>
      <c r="O1282" t="b">
        <v>1</v>
      </c>
      <c r="P1282" t="s">
        <v>8274</v>
      </c>
      <c r="Q1282">
        <f t="shared" ref="Q1282:Q1345" si="81">ROUND(E1282/D1282*100,0)</f>
        <v>111</v>
      </c>
      <c r="R1282">
        <f t="shared" ref="R1282:R1345" si="82">IFERROR(ROUND(E1282/N1282,2),0)</f>
        <v>127.98</v>
      </c>
      <c r="S1282" s="11" t="s">
        <v>8331</v>
      </c>
      <c r="T1282" t="s">
        <v>8332</v>
      </c>
    </row>
    <row r="1283" spans="1:20" ht="43.2" x14ac:dyDescent="0.3">
      <c r="A1283" s="10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 s="15">
        <f t="shared" ref="J1283:J1346" si="83">(((I1283/60)/60)/24)+DATE(1970,1,1)</f>
        <v>41483.743472222224</v>
      </c>
      <c r="K1283">
        <v>1373305836</v>
      </c>
      <c r="L1283" s="15">
        <f t="shared" si="80"/>
        <v>41463.743472222224</v>
      </c>
      <c r="M1283" t="b">
        <v>1</v>
      </c>
      <c r="N1283">
        <v>74</v>
      </c>
      <c r="O1283" t="b">
        <v>1</v>
      </c>
      <c r="P1283" t="s">
        <v>8274</v>
      </c>
      <c r="Q1283">
        <f t="shared" si="81"/>
        <v>111</v>
      </c>
      <c r="R1283">
        <f t="shared" si="82"/>
        <v>104.73</v>
      </c>
      <c r="S1283" s="11" t="s">
        <v>8331</v>
      </c>
      <c r="T1283" t="s">
        <v>8332</v>
      </c>
    </row>
    <row r="1284" spans="1:20" ht="43.2" x14ac:dyDescent="0.3">
      <c r="A1284" s="10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 s="15">
        <f t="shared" si="83"/>
        <v>41617.207638888889</v>
      </c>
      <c r="K1284">
        <v>1383909855</v>
      </c>
      <c r="L1284" s="15">
        <f t="shared" si="80"/>
        <v>41586.475173611114</v>
      </c>
      <c r="M1284" t="b">
        <v>1</v>
      </c>
      <c r="N1284">
        <v>274</v>
      </c>
      <c r="O1284" t="b">
        <v>1</v>
      </c>
      <c r="P1284" t="s">
        <v>8274</v>
      </c>
      <c r="Q1284">
        <f t="shared" si="81"/>
        <v>124</v>
      </c>
      <c r="R1284">
        <f t="shared" si="82"/>
        <v>67.67</v>
      </c>
      <c r="S1284" s="11" t="s">
        <v>8331</v>
      </c>
      <c r="T1284" t="s">
        <v>8332</v>
      </c>
    </row>
    <row r="1285" spans="1:20" ht="43.2" x14ac:dyDescent="0.3">
      <c r="A1285" s="10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 s="15">
        <f t="shared" si="83"/>
        <v>41344.166666666664</v>
      </c>
      <c r="K1285">
        <v>1360948389</v>
      </c>
      <c r="L1285" s="15">
        <f t="shared" si="80"/>
        <v>41320.717465277776</v>
      </c>
      <c r="M1285" t="b">
        <v>1</v>
      </c>
      <c r="N1285">
        <v>22</v>
      </c>
      <c r="O1285" t="b">
        <v>1</v>
      </c>
      <c r="P1285" t="s">
        <v>8274</v>
      </c>
      <c r="Q1285">
        <f t="shared" si="81"/>
        <v>211</v>
      </c>
      <c r="R1285">
        <f t="shared" si="82"/>
        <v>95.93</v>
      </c>
      <c r="S1285" s="11" t="s">
        <v>8331</v>
      </c>
      <c r="T1285" t="s">
        <v>8332</v>
      </c>
    </row>
    <row r="1286" spans="1:20" ht="43.2" x14ac:dyDescent="0.3">
      <c r="A1286" s="10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 s="15">
        <f t="shared" si="83"/>
        <v>42735.707638888889</v>
      </c>
      <c r="K1286">
        <v>1481175482</v>
      </c>
      <c r="L1286" s="15">
        <f t="shared" si="80"/>
        <v>42712.23474537037</v>
      </c>
      <c r="M1286" t="b">
        <v>0</v>
      </c>
      <c r="N1286">
        <v>31</v>
      </c>
      <c r="O1286" t="b">
        <v>1</v>
      </c>
      <c r="P1286" t="s">
        <v>8269</v>
      </c>
      <c r="Q1286">
        <f t="shared" si="81"/>
        <v>101</v>
      </c>
      <c r="R1286">
        <f t="shared" si="82"/>
        <v>65.16</v>
      </c>
      <c r="S1286" s="11" t="s">
        <v>8308</v>
      </c>
      <c r="T1286" t="s">
        <v>8309</v>
      </c>
    </row>
    <row r="1287" spans="1:20" ht="43.2" x14ac:dyDescent="0.3">
      <c r="A1287" s="10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 s="15">
        <f t="shared" si="83"/>
        <v>42175.583043981482</v>
      </c>
      <c r="K1287">
        <v>1433512775</v>
      </c>
      <c r="L1287" s="15">
        <f t="shared" si="80"/>
        <v>42160.583043981482</v>
      </c>
      <c r="M1287" t="b">
        <v>0</v>
      </c>
      <c r="N1287">
        <v>63</v>
      </c>
      <c r="O1287" t="b">
        <v>1</v>
      </c>
      <c r="P1287" t="s">
        <v>8269</v>
      </c>
      <c r="Q1287">
        <f t="shared" si="81"/>
        <v>102</v>
      </c>
      <c r="R1287">
        <f t="shared" si="82"/>
        <v>32.270000000000003</v>
      </c>
      <c r="S1287" s="11" t="s">
        <v>8308</v>
      </c>
      <c r="T1287" t="s">
        <v>8309</v>
      </c>
    </row>
    <row r="1288" spans="1:20" ht="43.2" x14ac:dyDescent="0.3">
      <c r="A1288" s="10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 s="15">
        <f t="shared" si="83"/>
        <v>42052.583333333328</v>
      </c>
      <c r="K1288">
        <v>1423041227</v>
      </c>
      <c r="L1288" s="15">
        <f t="shared" si="80"/>
        <v>42039.384571759263</v>
      </c>
      <c r="M1288" t="b">
        <v>0</v>
      </c>
      <c r="N1288">
        <v>20</v>
      </c>
      <c r="O1288" t="b">
        <v>1</v>
      </c>
      <c r="P1288" t="s">
        <v>8269</v>
      </c>
      <c r="Q1288">
        <f t="shared" si="81"/>
        <v>108</v>
      </c>
      <c r="R1288">
        <f t="shared" si="82"/>
        <v>81.25</v>
      </c>
      <c r="S1288" s="11" t="s">
        <v>8308</v>
      </c>
      <c r="T1288" t="s">
        <v>8309</v>
      </c>
    </row>
    <row r="1289" spans="1:20" ht="72" x14ac:dyDescent="0.3">
      <c r="A1289" s="10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 s="15">
        <f t="shared" si="83"/>
        <v>42167.621018518519</v>
      </c>
      <c r="K1289">
        <v>1428936856</v>
      </c>
      <c r="L1289" s="15">
        <f t="shared" si="80"/>
        <v>42107.621018518519</v>
      </c>
      <c r="M1289" t="b">
        <v>0</v>
      </c>
      <c r="N1289">
        <v>25</v>
      </c>
      <c r="O1289" t="b">
        <v>1</v>
      </c>
      <c r="P1289" t="s">
        <v>8269</v>
      </c>
      <c r="Q1289">
        <f t="shared" si="81"/>
        <v>242</v>
      </c>
      <c r="R1289">
        <f t="shared" si="82"/>
        <v>24.2</v>
      </c>
      <c r="S1289" s="11" t="s">
        <v>8308</v>
      </c>
      <c r="T1289" t="s">
        <v>8309</v>
      </c>
    </row>
    <row r="1290" spans="1:20" ht="43.2" x14ac:dyDescent="0.3">
      <c r="A1290" s="1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 s="15">
        <f t="shared" si="83"/>
        <v>42592.166666666672</v>
      </c>
      <c r="K1290">
        <v>1468122163</v>
      </c>
      <c r="L1290" s="15">
        <f t="shared" si="80"/>
        <v>42561.154664351852</v>
      </c>
      <c r="M1290" t="b">
        <v>0</v>
      </c>
      <c r="N1290">
        <v>61</v>
      </c>
      <c r="O1290" t="b">
        <v>1</v>
      </c>
      <c r="P1290" t="s">
        <v>8269</v>
      </c>
      <c r="Q1290">
        <f t="shared" si="81"/>
        <v>100</v>
      </c>
      <c r="R1290">
        <f t="shared" si="82"/>
        <v>65.87</v>
      </c>
      <c r="S1290" s="11" t="s">
        <v>8308</v>
      </c>
      <c r="T1290" t="s">
        <v>8309</v>
      </c>
    </row>
    <row r="1291" spans="1:20" ht="43.2" x14ac:dyDescent="0.3">
      <c r="A1291" s="10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 s="15">
        <f t="shared" si="83"/>
        <v>42739.134780092587</v>
      </c>
      <c r="K1291">
        <v>1480907645</v>
      </c>
      <c r="L1291" s="15">
        <f t="shared" si="80"/>
        <v>42709.134780092587</v>
      </c>
      <c r="M1291" t="b">
        <v>0</v>
      </c>
      <c r="N1291">
        <v>52</v>
      </c>
      <c r="O1291" t="b">
        <v>1</v>
      </c>
      <c r="P1291" t="s">
        <v>8269</v>
      </c>
      <c r="Q1291">
        <f t="shared" si="81"/>
        <v>125</v>
      </c>
      <c r="R1291">
        <f t="shared" si="82"/>
        <v>36.08</v>
      </c>
      <c r="S1291" s="11" t="s">
        <v>8308</v>
      </c>
      <c r="T1291" t="s">
        <v>8309</v>
      </c>
    </row>
    <row r="1292" spans="1:20" ht="28.8" x14ac:dyDescent="0.3">
      <c r="A1292" s="10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 s="15">
        <f t="shared" si="83"/>
        <v>42117.290972222225</v>
      </c>
      <c r="K1292">
        <v>1427121931</v>
      </c>
      <c r="L1292" s="15">
        <f t="shared" si="80"/>
        <v>42086.614942129629</v>
      </c>
      <c r="M1292" t="b">
        <v>0</v>
      </c>
      <c r="N1292">
        <v>86</v>
      </c>
      <c r="O1292" t="b">
        <v>1</v>
      </c>
      <c r="P1292" t="s">
        <v>8269</v>
      </c>
      <c r="Q1292">
        <f t="shared" si="81"/>
        <v>109</v>
      </c>
      <c r="R1292">
        <f t="shared" si="82"/>
        <v>44.19</v>
      </c>
      <c r="S1292" s="11" t="s">
        <v>8308</v>
      </c>
      <c r="T1292" t="s">
        <v>8309</v>
      </c>
    </row>
    <row r="1293" spans="1:20" ht="43.2" x14ac:dyDescent="0.3">
      <c r="A1293" s="10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 s="15">
        <f t="shared" si="83"/>
        <v>42101.291666666672</v>
      </c>
      <c r="K1293">
        <v>1425224391</v>
      </c>
      <c r="L1293" s="15">
        <f t="shared" si="80"/>
        <v>42064.652673611112</v>
      </c>
      <c r="M1293" t="b">
        <v>0</v>
      </c>
      <c r="N1293">
        <v>42</v>
      </c>
      <c r="O1293" t="b">
        <v>1</v>
      </c>
      <c r="P1293" t="s">
        <v>8269</v>
      </c>
      <c r="Q1293">
        <f t="shared" si="81"/>
        <v>146</v>
      </c>
      <c r="R1293">
        <f t="shared" si="82"/>
        <v>104.07</v>
      </c>
      <c r="S1293" s="11" t="s">
        <v>8308</v>
      </c>
      <c r="T1293" t="s">
        <v>8309</v>
      </c>
    </row>
    <row r="1294" spans="1:20" ht="57.6" x14ac:dyDescent="0.3">
      <c r="A1294" s="10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 s="15">
        <f t="shared" si="83"/>
        <v>42283.957638888889</v>
      </c>
      <c r="K1294">
        <v>1441822828</v>
      </c>
      <c r="L1294" s="15">
        <f t="shared" si="80"/>
        <v>42256.764212962968</v>
      </c>
      <c r="M1294" t="b">
        <v>0</v>
      </c>
      <c r="N1294">
        <v>52</v>
      </c>
      <c r="O1294" t="b">
        <v>1</v>
      </c>
      <c r="P1294" t="s">
        <v>8269</v>
      </c>
      <c r="Q1294">
        <f t="shared" si="81"/>
        <v>110</v>
      </c>
      <c r="R1294">
        <f t="shared" si="82"/>
        <v>35.96</v>
      </c>
      <c r="S1294" s="11" t="s">
        <v>8308</v>
      </c>
      <c r="T1294" t="s">
        <v>8309</v>
      </c>
    </row>
    <row r="1295" spans="1:20" ht="57.6" x14ac:dyDescent="0.3">
      <c r="A1295" s="10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 s="15">
        <f t="shared" si="83"/>
        <v>42322.742719907401</v>
      </c>
      <c r="K1295">
        <v>1444927771</v>
      </c>
      <c r="L1295" s="15">
        <f t="shared" si="80"/>
        <v>42292.701053240744</v>
      </c>
      <c r="M1295" t="b">
        <v>0</v>
      </c>
      <c r="N1295">
        <v>120</v>
      </c>
      <c r="O1295" t="b">
        <v>1</v>
      </c>
      <c r="P1295" t="s">
        <v>8269</v>
      </c>
      <c r="Q1295">
        <f t="shared" si="81"/>
        <v>102</v>
      </c>
      <c r="R1295">
        <f t="shared" si="82"/>
        <v>127.79</v>
      </c>
      <c r="S1295" s="11" t="s">
        <v>8308</v>
      </c>
      <c r="T1295" t="s">
        <v>8309</v>
      </c>
    </row>
    <row r="1296" spans="1:20" ht="43.2" x14ac:dyDescent="0.3">
      <c r="A1296" s="10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 s="15">
        <f t="shared" si="83"/>
        <v>42296.458333333328</v>
      </c>
      <c r="K1296">
        <v>1443696797</v>
      </c>
      <c r="L1296" s="15">
        <f t="shared" si="80"/>
        <v>42278.453668981485</v>
      </c>
      <c r="M1296" t="b">
        <v>0</v>
      </c>
      <c r="N1296">
        <v>22</v>
      </c>
      <c r="O1296" t="b">
        <v>1</v>
      </c>
      <c r="P1296" t="s">
        <v>8269</v>
      </c>
      <c r="Q1296">
        <f t="shared" si="81"/>
        <v>122</v>
      </c>
      <c r="R1296">
        <f t="shared" si="82"/>
        <v>27.73</v>
      </c>
      <c r="S1296" s="11" t="s">
        <v>8308</v>
      </c>
      <c r="T1296" t="s">
        <v>8309</v>
      </c>
    </row>
    <row r="1297" spans="1:20" ht="43.2" x14ac:dyDescent="0.3">
      <c r="A1297" s="10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 s="15">
        <f t="shared" si="83"/>
        <v>42214.708333333328</v>
      </c>
      <c r="K1297">
        <v>1435585497</v>
      </c>
      <c r="L1297" s="15">
        <f t="shared" si="80"/>
        <v>42184.572881944448</v>
      </c>
      <c r="M1297" t="b">
        <v>0</v>
      </c>
      <c r="N1297">
        <v>64</v>
      </c>
      <c r="O1297" t="b">
        <v>1</v>
      </c>
      <c r="P1297" t="s">
        <v>8269</v>
      </c>
      <c r="Q1297">
        <f t="shared" si="81"/>
        <v>102</v>
      </c>
      <c r="R1297">
        <f t="shared" si="82"/>
        <v>39.83</v>
      </c>
      <c r="S1297" s="11" t="s">
        <v>8308</v>
      </c>
      <c r="T1297" t="s">
        <v>8309</v>
      </c>
    </row>
    <row r="1298" spans="1:20" ht="57.6" x14ac:dyDescent="0.3">
      <c r="A1298" s="10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 s="15">
        <f t="shared" si="83"/>
        <v>42443.008946759262</v>
      </c>
      <c r="K1298">
        <v>1456189973</v>
      </c>
      <c r="L1298" s="15">
        <f t="shared" si="80"/>
        <v>42423.050613425927</v>
      </c>
      <c r="M1298" t="b">
        <v>0</v>
      </c>
      <c r="N1298">
        <v>23</v>
      </c>
      <c r="O1298" t="b">
        <v>1</v>
      </c>
      <c r="P1298" t="s">
        <v>8269</v>
      </c>
      <c r="Q1298">
        <f t="shared" si="81"/>
        <v>141</v>
      </c>
      <c r="R1298">
        <f t="shared" si="82"/>
        <v>52.17</v>
      </c>
      <c r="S1298" s="11" t="s">
        <v>8308</v>
      </c>
      <c r="T1298" t="s">
        <v>8309</v>
      </c>
    </row>
    <row r="1299" spans="1:20" ht="43.2" x14ac:dyDescent="0.3">
      <c r="A1299" s="10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 s="15">
        <f t="shared" si="83"/>
        <v>42491.747199074074</v>
      </c>
      <c r="K1299">
        <v>1459533358</v>
      </c>
      <c r="L1299" s="15">
        <f t="shared" si="80"/>
        <v>42461.747199074074</v>
      </c>
      <c r="M1299" t="b">
        <v>0</v>
      </c>
      <c r="N1299">
        <v>238</v>
      </c>
      <c r="O1299" t="b">
        <v>1</v>
      </c>
      <c r="P1299" t="s">
        <v>8269</v>
      </c>
      <c r="Q1299">
        <f t="shared" si="81"/>
        <v>110</v>
      </c>
      <c r="R1299">
        <f t="shared" si="82"/>
        <v>92.04</v>
      </c>
      <c r="S1299" s="11" t="s">
        <v>8308</v>
      </c>
      <c r="T1299" t="s">
        <v>8309</v>
      </c>
    </row>
    <row r="1300" spans="1:20" ht="43.2" x14ac:dyDescent="0.3">
      <c r="A1300" s="1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 s="15">
        <f t="shared" si="83"/>
        <v>42488.680925925932</v>
      </c>
      <c r="K1300">
        <v>1459268432</v>
      </c>
      <c r="L1300" s="15">
        <f t="shared" si="80"/>
        <v>42458.680925925932</v>
      </c>
      <c r="M1300" t="b">
        <v>0</v>
      </c>
      <c r="N1300">
        <v>33</v>
      </c>
      <c r="O1300" t="b">
        <v>1</v>
      </c>
      <c r="P1300" t="s">
        <v>8269</v>
      </c>
      <c r="Q1300">
        <f t="shared" si="81"/>
        <v>105</v>
      </c>
      <c r="R1300">
        <f t="shared" si="82"/>
        <v>63.42</v>
      </c>
      <c r="S1300" s="11" t="s">
        <v>8308</v>
      </c>
      <c r="T1300" t="s">
        <v>8309</v>
      </c>
    </row>
    <row r="1301" spans="1:20" ht="43.2" x14ac:dyDescent="0.3">
      <c r="A1301" s="10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 s="15">
        <f t="shared" si="83"/>
        <v>42199.814340277779</v>
      </c>
      <c r="K1301">
        <v>1434310359</v>
      </c>
      <c r="L1301" s="15">
        <f t="shared" si="80"/>
        <v>42169.814340277779</v>
      </c>
      <c r="M1301" t="b">
        <v>0</v>
      </c>
      <c r="N1301">
        <v>32</v>
      </c>
      <c r="O1301" t="b">
        <v>1</v>
      </c>
      <c r="P1301" t="s">
        <v>8269</v>
      </c>
      <c r="Q1301">
        <f t="shared" si="81"/>
        <v>124</v>
      </c>
      <c r="R1301">
        <f t="shared" si="82"/>
        <v>135.63</v>
      </c>
      <c r="S1301" s="11" t="s">
        <v>8308</v>
      </c>
      <c r="T1301" t="s">
        <v>8309</v>
      </c>
    </row>
    <row r="1302" spans="1:20" ht="43.2" x14ac:dyDescent="0.3">
      <c r="A1302" s="10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 s="15">
        <f t="shared" si="83"/>
        <v>42522.789583333331</v>
      </c>
      <c r="K1302">
        <v>1461427938</v>
      </c>
      <c r="L1302" s="15">
        <f t="shared" si="80"/>
        <v>42483.675208333334</v>
      </c>
      <c r="M1302" t="b">
        <v>0</v>
      </c>
      <c r="N1302">
        <v>24</v>
      </c>
      <c r="O1302" t="b">
        <v>1</v>
      </c>
      <c r="P1302" t="s">
        <v>8269</v>
      </c>
      <c r="Q1302">
        <f t="shared" si="81"/>
        <v>135</v>
      </c>
      <c r="R1302">
        <f t="shared" si="82"/>
        <v>168.75</v>
      </c>
      <c r="S1302" s="11" t="s">
        <v>8308</v>
      </c>
      <c r="T1302" t="s">
        <v>8309</v>
      </c>
    </row>
    <row r="1303" spans="1:20" ht="43.2" x14ac:dyDescent="0.3">
      <c r="A1303" s="10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 s="15">
        <f t="shared" si="83"/>
        <v>42206.125</v>
      </c>
      <c r="K1303">
        <v>1436551178</v>
      </c>
      <c r="L1303" s="15">
        <f t="shared" si="80"/>
        <v>42195.749745370369</v>
      </c>
      <c r="M1303" t="b">
        <v>0</v>
      </c>
      <c r="N1303">
        <v>29</v>
      </c>
      <c r="O1303" t="b">
        <v>1</v>
      </c>
      <c r="P1303" t="s">
        <v>8269</v>
      </c>
      <c r="Q1303">
        <f t="shared" si="81"/>
        <v>103</v>
      </c>
      <c r="R1303">
        <f t="shared" si="82"/>
        <v>70.86</v>
      </c>
      <c r="S1303" s="11" t="s">
        <v>8308</v>
      </c>
      <c r="T1303" t="s">
        <v>8309</v>
      </c>
    </row>
    <row r="1304" spans="1:20" ht="43.2" x14ac:dyDescent="0.3">
      <c r="A1304" s="10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 s="15">
        <f t="shared" si="83"/>
        <v>42705.099664351852</v>
      </c>
      <c r="K1304">
        <v>1477963411</v>
      </c>
      <c r="L1304" s="15">
        <f t="shared" si="80"/>
        <v>42675.057997685188</v>
      </c>
      <c r="M1304" t="b">
        <v>0</v>
      </c>
      <c r="N1304">
        <v>50</v>
      </c>
      <c r="O1304" t="b">
        <v>1</v>
      </c>
      <c r="P1304" t="s">
        <v>8269</v>
      </c>
      <c r="Q1304">
        <f t="shared" si="81"/>
        <v>100</v>
      </c>
      <c r="R1304">
        <f t="shared" si="82"/>
        <v>50</v>
      </c>
      <c r="S1304" s="11" t="s">
        <v>8308</v>
      </c>
      <c r="T1304" t="s">
        <v>8309</v>
      </c>
    </row>
    <row r="1305" spans="1:20" ht="28.8" x14ac:dyDescent="0.3">
      <c r="A1305" s="10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 s="15">
        <f t="shared" si="83"/>
        <v>42582.458333333328</v>
      </c>
      <c r="K1305">
        <v>1468578920</v>
      </c>
      <c r="L1305" s="15">
        <f t="shared" si="80"/>
        <v>42566.441203703704</v>
      </c>
      <c r="M1305" t="b">
        <v>0</v>
      </c>
      <c r="N1305">
        <v>108</v>
      </c>
      <c r="O1305" t="b">
        <v>1</v>
      </c>
      <c r="P1305" t="s">
        <v>8269</v>
      </c>
      <c r="Q1305">
        <f t="shared" si="81"/>
        <v>130</v>
      </c>
      <c r="R1305">
        <f t="shared" si="82"/>
        <v>42.21</v>
      </c>
      <c r="S1305" s="11" t="s">
        <v>8308</v>
      </c>
      <c r="T1305" t="s">
        <v>8309</v>
      </c>
    </row>
    <row r="1306" spans="1:20" ht="43.2" x14ac:dyDescent="0.3">
      <c r="A1306" s="10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 s="15">
        <f t="shared" si="83"/>
        <v>42807.152835648143</v>
      </c>
      <c r="K1306">
        <v>1484196005</v>
      </c>
      <c r="L1306" s="15">
        <f t="shared" si="80"/>
        <v>42747.194502314815</v>
      </c>
      <c r="M1306" t="b">
        <v>0</v>
      </c>
      <c r="N1306">
        <v>104</v>
      </c>
      <c r="O1306" t="b">
        <v>0</v>
      </c>
      <c r="P1306" t="s">
        <v>8271</v>
      </c>
      <c r="Q1306">
        <f t="shared" si="81"/>
        <v>40</v>
      </c>
      <c r="R1306">
        <f t="shared" si="82"/>
        <v>152.41</v>
      </c>
      <c r="S1306" s="11" t="s">
        <v>8325</v>
      </c>
      <c r="T1306" t="s">
        <v>8327</v>
      </c>
    </row>
    <row r="1307" spans="1:20" ht="43.2" x14ac:dyDescent="0.3">
      <c r="A1307" s="10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 s="15">
        <f t="shared" si="83"/>
        <v>42572.729166666672</v>
      </c>
      <c r="K1307">
        <v>1466611108</v>
      </c>
      <c r="L1307" s="15">
        <f t="shared" si="80"/>
        <v>42543.665601851855</v>
      </c>
      <c r="M1307" t="b">
        <v>0</v>
      </c>
      <c r="N1307">
        <v>86</v>
      </c>
      <c r="O1307" t="b">
        <v>0</v>
      </c>
      <c r="P1307" t="s">
        <v>8271</v>
      </c>
      <c r="Q1307">
        <f t="shared" si="81"/>
        <v>26</v>
      </c>
      <c r="R1307">
        <f t="shared" si="82"/>
        <v>90.62</v>
      </c>
      <c r="S1307" s="11" t="s">
        <v>8325</v>
      </c>
      <c r="T1307" t="s">
        <v>8327</v>
      </c>
    </row>
    <row r="1308" spans="1:20" ht="57.6" x14ac:dyDescent="0.3">
      <c r="A1308" s="10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 s="15">
        <f t="shared" si="83"/>
        <v>41977.457569444443</v>
      </c>
      <c r="K1308">
        <v>1415098734</v>
      </c>
      <c r="L1308" s="15">
        <f t="shared" si="80"/>
        <v>41947.457569444443</v>
      </c>
      <c r="M1308" t="b">
        <v>0</v>
      </c>
      <c r="N1308">
        <v>356</v>
      </c>
      <c r="O1308" t="b">
        <v>0</v>
      </c>
      <c r="P1308" t="s">
        <v>8271</v>
      </c>
      <c r="Q1308">
        <f t="shared" si="81"/>
        <v>65</v>
      </c>
      <c r="R1308">
        <f t="shared" si="82"/>
        <v>201.6</v>
      </c>
      <c r="S1308" s="11" t="s">
        <v>8325</v>
      </c>
      <c r="T1308" t="s">
        <v>8327</v>
      </c>
    </row>
    <row r="1309" spans="1:20" ht="28.8" x14ac:dyDescent="0.3">
      <c r="A1309" s="10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 s="15">
        <f t="shared" si="83"/>
        <v>42417.503229166665</v>
      </c>
      <c r="K1309">
        <v>1453118679</v>
      </c>
      <c r="L1309" s="15">
        <f t="shared" si="80"/>
        <v>42387.503229166665</v>
      </c>
      <c r="M1309" t="b">
        <v>0</v>
      </c>
      <c r="N1309">
        <v>45</v>
      </c>
      <c r="O1309" t="b">
        <v>0</v>
      </c>
      <c r="P1309" t="s">
        <v>8271</v>
      </c>
      <c r="Q1309">
        <f t="shared" si="81"/>
        <v>12</v>
      </c>
      <c r="R1309">
        <f t="shared" si="82"/>
        <v>127.93</v>
      </c>
      <c r="S1309" s="11" t="s">
        <v>8325</v>
      </c>
      <c r="T1309" t="s">
        <v>8327</v>
      </c>
    </row>
    <row r="1310" spans="1:20" ht="28.8" x14ac:dyDescent="0.3">
      <c r="A1310" s="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 s="15">
        <f t="shared" si="83"/>
        <v>42651.613564814819</v>
      </c>
      <c r="K1310">
        <v>1472481812</v>
      </c>
      <c r="L1310" s="15">
        <f t="shared" ref="L1310:L1373" si="84">(((K1310/60)/60)/24)+DATE(1970,1,1)</f>
        <v>42611.613564814819</v>
      </c>
      <c r="M1310" t="b">
        <v>0</v>
      </c>
      <c r="N1310">
        <v>38</v>
      </c>
      <c r="O1310" t="b">
        <v>0</v>
      </c>
      <c r="P1310" t="s">
        <v>8271</v>
      </c>
      <c r="Q1310">
        <f t="shared" si="81"/>
        <v>11</v>
      </c>
      <c r="R1310">
        <f t="shared" si="82"/>
        <v>29.89</v>
      </c>
      <c r="S1310" s="11" t="s">
        <v>8325</v>
      </c>
      <c r="T1310" t="s">
        <v>8327</v>
      </c>
    </row>
    <row r="1311" spans="1:20" ht="43.2" x14ac:dyDescent="0.3">
      <c r="A1311" s="10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 s="15">
        <f t="shared" si="83"/>
        <v>42292.882731481484</v>
      </c>
      <c r="K1311">
        <v>1441919468</v>
      </c>
      <c r="L1311" s="15">
        <f t="shared" si="84"/>
        <v>42257.882731481484</v>
      </c>
      <c r="M1311" t="b">
        <v>0</v>
      </c>
      <c r="N1311">
        <v>35</v>
      </c>
      <c r="O1311" t="b">
        <v>0</v>
      </c>
      <c r="P1311" t="s">
        <v>8271</v>
      </c>
      <c r="Q1311">
        <f t="shared" si="81"/>
        <v>112</v>
      </c>
      <c r="R1311">
        <f t="shared" si="82"/>
        <v>367.97</v>
      </c>
      <c r="S1311" s="11" t="s">
        <v>8325</v>
      </c>
      <c r="T1311" t="s">
        <v>8327</v>
      </c>
    </row>
    <row r="1312" spans="1:20" ht="43.2" x14ac:dyDescent="0.3">
      <c r="A1312" s="10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 s="15">
        <f t="shared" si="83"/>
        <v>42601.667245370365</v>
      </c>
      <c r="K1312">
        <v>1467734450</v>
      </c>
      <c r="L1312" s="15">
        <f t="shared" si="84"/>
        <v>42556.667245370365</v>
      </c>
      <c r="M1312" t="b">
        <v>0</v>
      </c>
      <c r="N1312">
        <v>24</v>
      </c>
      <c r="O1312" t="b">
        <v>0</v>
      </c>
      <c r="P1312" t="s">
        <v>8271</v>
      </c>
      <c r="Q1312">
        <f t="shared" si="81"/>
        <v>16</v>
      </c>
      <c r="R1312">
        <f t="shared" si="82"/>
        <v>129.16999999999999</v>
      </c>
      <c r="S1312" s="11" t="s">
        <v>8325</v>
      </c>
      <c r="T1312" t="s">
        <v>8327</v>
      </c>
    </row>
    <row r="1313" spans="1:20" ht="57.6" x14ac:dyDescent="0.3">
      <c r="A1313" s="10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 s="15">
        <f t="shared" si="83"/>
        <v>42704.843969907408</v>
      </c>
      <c r="K1313">
        <v>1477509319</v>
      </c>
      <c r="L1313" s="15">
        <f t="shared" si="84"/>
        <v>42669.802303240736</v>
      </c>
      <c r="M1313" t="b">
        <v>0</v>
      </c>
      <c r="N1313">
        <v>100</v>
      </c>
      <c r="O1313" t="b">
        <v>0</v>
      </c>
      <c r="P1313" t="s">
        <v>8271</v>
      </c>
      <c r="Q1313">
        <f t="shared" si="81"/>
        <v>32</v>
      </c>
      <c r="R1313">
        <f t="shared" si="82"/>
        <v>800.7</v>
      </c>
      <c r="S1313" s="11" t="s">
        <v>8325</v>
      </c>
      <c r="T1313" t="s">
        <v>8327</v>
      </c>
    </row>
    <row r="1314" spans="1:20" ht="43.2" x14ac:dyDescent="0.3">
      <c r="A1314" s="10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 s="15">
        <f t="shared" si="83"/>
        <v>42112.702800925923</v>
      </c>
      <c r="K1314">
        <v>1426783922</v>
      </c>
      <c r="L1314" s="15">
        <f t="shared" si="84"/>
        <v>42082.702800925923</v>
      </c>
      <c r="M1314" t="b">
        <v>0</v>
      </c>
      <c r="N1314">
        <v>1</v>
      </c>
      <c r="O1314" t="b">
        <v>0</v>
      </c>
      <c r="P1314" t="s">
        <v>8271</v>
      </c>
      <c r="Q1314">
        <f t="shared" si="81"/>
        <v>1</v>
      </c>
      <c r="R1314">
        <f t="shared" si="82"/>
        <v>28</v>
      </c>
      <c r="S1314" s="11" t="s">
        <v>8325</v>
      </c>
      <c r="T1314" t="s">
        <v>8327</v>
      </c>
    </row>
    <row r="1315" spans="1:20" ht="43.2" x14ac:dyDescent="0.3">
      <c r="A1315" s="10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 s="15">
        <f t="shared" si="83"/>
        <v>42432.709652777776</v>
      </c>
      <c r="K1315">
        <v>1454432514</v>
      </c>
      <c r="L1315" s="15">
        <f t="shared" si="84"/>
        <v>42402.709652777776</v>
      </c>
      <c r="M1315" t="b">
        <v>0</v>
      </c>
      <c r="N1315">
        <v>122</v>
      </c>
      <c r="O1315" t="b">
        <v>0</v>
      </c>
      <c r="P1315" t="s">
        <v>8271</v>
      </c>
      <c r="Q1315">
        <f t="shared" si="81"/>
        <v>31</v>
      </c>
      <c r="R1315">
        <f t="shared" si="82"/>
        <v>102.02</v>
      </c>
      <c r="S1315" s="11" t="s">
        <v>8325</v>
      </c>
      <c r="T1315" t="s">
        <v>8327</v>
      </c>
    </row>
    <row r="1316" spans="1:20" ht="43.2" x14ac:dyDescent="0.3">
      <c r="A1316" s="10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 s="15">
        <f t="shared" si="83"/>
        <v>42664.669675925921</v>
      </c>
      <c r="K1316">
        <v>1471881860</v>
      </c>
      <c r="L1316" s="15">
        <f t="shared" si="84"/>
        <v>42604.669675925921</v>
      </c>
      <c r="M1316" t="b">
        <v>0</v>
      </c>
      <c r="N1316">
        <v>11</v>
      </c>
      <c r="O1316" t="b">
        <v>0</v>
      </c>
      <c r="P1316" t="s">
        <v>8271</v>
      </c>
      <c r="Q1316">
        <f t="shared" si="81"/>
        <v>1</v>
      </c>
      <c r="R1316">
        <f t="shared" si="82"/>
        <v>184.36</v>
      </c>
      <c r="S1316" s="11" t="s">
        <v>8325</v>
      </c>
      <c r="T1316" t="s">
        <v>8327</v>
      </c>
    </row>
    <row r="1317" spans="1:20" ht="28.8" x14ac:dyDescent="0.3">
      <c r="A1317" s="10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 s="15">
        <f t="shared" si="83"/>
        <v>42314.041666666672</v>
      </c>
      <c r="K1317">
        <v>1443700648</v>
      </c>
      <c r="L1317" s="15">
        <f t="shared" si="84"/>
        <v>42278.498240740737</v>
      </c>
      <c r="M1317" t="b">
        <v>0</v>
      </c>
      <c r="N1317">
        <v>248</v>
      </c>
      <c r="O1317" t="b">
        <v>0</v>
      </c>
      <c r="P1317" t="s">
        <v>8271</v>
      </c>
      <c r="Q1317">
        <f t="shared" si="81"/>
        <v>40</v>
      </c>
      <c r="R1317">
        <f t="shared" si="82"/>
        <v>162.91999999999999</v>
      </c>
      <c r="S1317" s="11" t="s">
        <v>8325</v>
      </c>
      <c r="T1317" t="s">
        <v>8327</v>
      </c>
    </row>
    <row r="1318" spans="1:20" ht="43.2" x14ac:dyDescent="0.3">
      <c r="A1318" s="10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 s="15">
        <f t="shared" si="83"/>
        <v>42428.961909722217</v>
      </c>
      <c r="K1318">
        <v>1453676709</v>
      </c>
      <c r="L1318" s="15">
        <f t="shared" si="84"/>
        <v>42393.961909722217</v>
      </c>
      <c r="M1318" t="b">
        <v>0</v>
      </c>
      <c r="N1318">
        <v>1</v>
      </c>
      <c r="O1318" t="b">
        <v>0</v>
      </c>
      <c r="P1318" t="s">
        <v>8271</v>
      </c>
      <c r="Q1318">
        <f t="shared" si="81"/>
        <v>0</v>
      </c>
      <c r="R1318">
        <f t="shared" si="82"/>
        <v>1</v>
      </c>
      <c r="S1318" s="11" t="s">
        <v>8325</v>
      </c>
      <c r="T1318" t="s">
        <v>8327</v>
      </c>
    </row>
    <row r="1319" spans="1:20" ht="57.6" x14ac:dyDescent="0.3">
      <c r="A1319" s="10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 s="15">
        <f t="shared" si="83"/>
        <v>42572.583333333328</v>
      </c>
      <c r="K1319">
        <v>1464586746</v>
      </c>
      <c r="L1319" s="15">
        <f t="shared" si="84"/>
        <v>42520.235486111109</v>
      </c>
      <c r="M1319" t="b">
        <v>0</v>
      </c>
      <c r="N1319">
        <v>19</v>
      </c>
      <c r="O1319" t="b">
        <v>0</v>
      </c>
      <c r="P1319" t="s">
        <v>8271</v>
      </c>
      <c r="Q1319">
        <f t="shared" si="81"/>
        <v>6</v>
      </c>
      <c r="R1319">
        <f t="shared" si="82"/>
        <v>603.53</v>
      </c>
      <c r="S1319" s="11" t="s">
        <v>8325</v>
      </c>
      <c r="T1319" t="s">
        <v>8327</v>
      </c>
    </row>
    <row r="1320" spans="1:20" ht="43.2" x14ac:dyDescent="0.3">
      <c r="A1320" s="1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 s="15">
        <f t="shared" si="83"/>
        <v>42015.043657407412</v>
      </c>
      <c r="K1320">
        <v>1418346172</v>
      </c>
      <c r="L1320" s="15">
        <f t="shared" si="84"/>
        <v>41985.043657407412</v>
      </c>
      <c r="M1320" t="b">
        <v>0</v>
      </c>
      <c r="N1320">
        <v>135</v>
      </c>
      <c r="O1320" t="b">
        <v>0</v>
      </c>
      <c r="P1320" t="s">
        <v>8271</v>
      </c>
      <c r="Q1320">
        <f t="shared" si="81"/>
        <v>15</v>
      </c>
      <c r="R1320">
        <f t="shared" si="82"/>
        <v>45.41</v>
      </c>
      <c r="S1320" s="11" t="s">
        <v>8325</v>
      </c>
      <c r="T1320" t="s">
        <v>8327</v>
      </c>
    </row>
    <row r="1321" spans="1:20" ht="43.2" x14ac:dyDescent="0.3">
      <c r="A1321" s="10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 s="15">
        <f t="shared" si="83"/>
        <v>41831.666666666664</v>
      </c>
      <c r="K1321">
        <v>1403810965</v>
      </c>
      <c r="L1321" s="15">
        <f t="shared" si="84"/>
        <v>41816.812094907407</v>
      </c>
      <c r="M1321" t="b">
        <v>0</v>
      </c>
      <c r="N1321">
        <v>9</v>
      </c>
      <c r="O1321" t="b">
        <v>0</v>
      </c>
      <c r="P1321" t="s">
        <v>8271</v>
      </c>
      <c r="Q1321">
        <f t="shared" si="81"/>
        <v>15</v>
      </c>
      <c r="R1321">
        <f t="shared" si="82"/>
        <v>97.33</v>
      </c>
      <c r="S1321" s="11" t="s">
        <v>8325</v>
      </c>
      <c r="T1321" t="s">
        <v>8327</v>
      </c>
    </row>
    <row r="1322" spans="1:20" ht="43.2" x14ac:dyDescent="0.3">
      <c r="A1322" s="10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 s="15">
        <f t="shared" si="83"/>
        <v>42734.958333333328</v>
      </c>
      <c r="K1322">
        <v>1480610046</v>
      </c>
      <c r="L1322" s="15">
        <f t="shared" si="84"/>
        <v>42705.690347222218</v>
      </c>
      <c r="M1322" t="b">
        <v>0</v>
      </c>
      <c r="N1322">
        <v>3</v>
      </c>
      <c r="O1322" t="b">
        <v>0</v>
      </c>
      <c r="P1322" t="s">
        <v>8271</v>
      </c>
      <c r="Q1322">
        <f t="shared" si="81"/>
        <v>1</v>
      </c>
      <c r="R1322">
        <f t="shared" si="82"/>
        <v>167.67</v>
      </c>
      <c r="S1322" s="11" t="s">
        <v>8325</v>
      </c>
      <c r="T1322" t="s">
        <v>8327</v>
      </c>
    </row>
    <row r="1323" spans="1:20" ht="57.6" x14ac:dyDescent="0.3">
      <c r="A1323" s="10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 s="15">
        <f t="shared" si="83"/>
        <v>42727.74927083333</v>
      </c>
      <c r="K1323">
        <v>1479923937</v>
      </c>
      <c r="L1323" s="15">
        <f t="shared" si="84"/>
        <v>42697.74927083333</v>
      </c>
      <c r="M1323" t="b">
        <v>0</v>
      </c>
      <c r="N1323">
        <v>7</v>
      </c>
      <c r="O1323" t="b">
        <v>0</v>
      </c>
      <c r="P1323" t="s">
        <v>8271</v>
      </c>
      <c r="Q1323">
        <f t="shared" si="81"/>
        <v>1</v>
      </c>
      <c r="R1323">
        <f t="shared" si="82"/>
        <v>859.86</v>
      </c>
      <c r="S1323" s="11" t="s">
        <v>8325</v>
      </c>
      <c r="T1323" t="s">
        <v>8327</v>
      </c>
    </row>
    <row r="1324" spans="1:20" ht="43.2" x14ac:dyDescent="0.3">
      <c r="A1324" s="10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 s="15">
        <f t="shared" si="83"/>
        <v>42145.656539351854</v>
      </c>
      <c r="K1324">
        <v>1429631125</v>
      </c>
      <c r="L1324" s="15">
        <f t="shared" si="84"/>
        <v>42115.656539351854</v>
      </c>
      <c r="M1324" t="b">
        <v>0</v>
      </c>
      <c r="N1324">
        <v>4</v>
      </c>
      <c r="O1324" t="b">
        <v>0</v>
      </c>
      <c r="P1324" t="s">
        <v>8271</v>
      </c>
      <c r="Q1324">
        <f t="shared" si="81"/>
        <v>0</v>
      </c>
      <c r="R1324">
        <f t="shared" si="82"/>
        <v>26.5</v>
      </c>
      <c r="S1324" s="11" t="s">
        <v>8325</v>
      </c>
      <c r="T1324" t="s">
        <v>8327</v>
      </c>
    </row>
    <row r="1325" spans="1:20" ht="43.2" x14ac:dyDescent="0.3">
      <c r="A1325" s="10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 s="15">
        <f t="shared" si="83"/>
        <v>42486.288194444445</v>
      </c>
      <c r="K1325">
        <v>1458665146</v>
      </c>
      <c r="L1325" s="15">
        <f t="shared" si="84"/>
        <v>42451.698449074072</v>
      </c>
      <c r="M1325" t="b">
        <v>0</v>
      </c>
      <c r="N1325">
        <v>44</v>
      </c>
      <c r="O1325" t="b">
        <v>0</v>
      </c>
      <c r="P1325" t="s">
        <v>8271</v>
      </c>
      <c r="Q1325">
        <f t="shared" si="81"/>
        <v>9</v>
      </c>
      <c r="R1325">
        <f t="shared" si="82"/>
        <v>30.27</v>
      </c>
      <c r="S1325" s="11" t="s">
        <v>8325</v>
      </c>
      <c r="T1325" t="s">
        <v>8327</v>
      </c>
    </row>
    <row r="1326" spans="1:20" ht="43.2" x14ac:dyDescent="0.3">
      <c r="A1326" s="10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 s="15">
        <f t="shared" si="83"/>
        <v>42656.633703703701</v>
      </c>
      <c r="K1326">
        <v>1473779552</v>
      </c>
      <c r="L1326" s="15">
        <f t="shared" si="84"/>
        <v>42626.633703703701</v>
      </c>
      <c r="M1326" t="b">
        <v>0</v>
      </c>
      <c r="N1326">
        <v>90</v>
      </c>
      <c r="O1326" t="b">
        <v>0</v>
      </c>
      <c r="P1326" t="s">
        <v>8271</v>
      </c>
      <c r="Q1326">
        <f t="shared" si="81"/>
        <v>10</v>
      </c>
      <c r="R1326">
        <f t="shared" si="82"/>
        <v>54.67</v>
      </c>
      <c r="S1326" s="11" t="s">
        <v>8325</v>
      </c>
      <c r="T1326" t="s">
        <v>8327</v>
      </c>
    </row>
    <row r="1327" spans="1:20" ht="43.2" x14ac:dyDescent="0.3">
      <c r="A1327" s="10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 s="15">
        <f t="shared" si="83"/>
        <v>42734.086053240739</v>
      </c>
      <c r="K1327">
        <v>1480471435</v>
      </c>
      <c r="L1327" s="15">
        <f t="shared" si="84"/>
        <v>42704.086053240739</v>
      </c>
      <c r="M1327" t="b">
        <v>0</v>
      </c>
      <c r="N1327">
        <v>8</v>
      </c>
      <c r="O1327" t="b">
        <v>0</v>
      </c>
      <c r="P1327" t="s">
        <v>8271</v>
      </c>
      <c r="Q1327">
        <f t="shared" si="81"/>
        <v>2</v>
      </c>
      <c r="R1327">
        <f t="shared" si="82"/>
        <v>60.75</v>
      </c>
      <c r="S1327" s="11" t="s">
        <v>8325</v>
      </c>
      <c r="T1327" t="s">
        <v>8327</v>
      </c>
    </row>
    <row r="1328" spans="1:20" ht="43.2" x14ac:dyDescent="0.3">
      <c r="A1328" s="10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 s="15">
        <f t="shared" si="83"/>
        <v>42019.791990740734</v>
      </c>
      <c r="K1328">
        <v>1417460428</v>
      </c>
      <c r="L1328" s="15">
        <f t="shared" si="84"/>
        <v>41974.791990740734</v>
      </c>
      <c r="M1328" t="b">
        <v>0</v>
      </c>
      <c r="N1328">
        <v>11</v>
      </c>
      <c r="O1328" t="b">
        <v>0</v>
      </c>
      <c r="P1328" t="s">
        <v>8271</v>
      </c>
      <c r="Q1328">
        <f t="shared" si="81"/>
        <v>1</v>
      </c>
      <c r="R1328">
        <f t="shared" si="82"/>
        <v>102.73</v>
      </c>
      <c r="S1328" s="11" t="s">
        <v>8325</v>
      </c>
      <c r="T1328" t="s">
        <v>8327</v>
      </c>
    </row>
    <row r="1329" spans="1:20" ht="43.2" x14ac:dyDescent="0.3">
      <c r="A1329" s="10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 s="15">
        <f t="shared" si="83"/>
        <v>42153.678645833337</v>
      </c>
      <c r="K1329">
        <v>1430324235</v>
      </c>
      <c r="L1329" s="15">
        <f t="shared" si="84"/>
        <v>42123.678645833337</v>
      </c>
      <c r="M1329" t="b">
        <v>0</v>
      </c>
      <c r="N1329">
        <v>41</v>
      </c>
      <c r="O1329" t="b">
        <v>0</v>
      </c>
      <c r="P1329" t="s">
        <v>8271</v>
      </c>
      <c r="Q1329">
        <f t="shared" si="81"/>
        <v>4</v>
      </c>
      <c r="R1329">
        <f t="shared" si="82"/>
        <v>41.59</v>
      </c>
      <c r="S1329" s="11" t="s">
        <v>8325</v>
      </c>
      <c r="T1329" t="s">
        <v>8327</v>
      </c>
    </row>
    <row r="1330" spans="1:20" ht="43.2" x14ac:dyDescent="0.3">
      <c r="A1330" s="1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 s="15">
        <f t="shared" si="83"/>
        <v>42657.642754629633</v>
      </c>
      <c r="K1330">
        <v>1472570734</v>
      </c>
      <c r="L1330" s="15">
        <f t="shared" si="84"/>
        <v>42612.642754629633</v>
      </c>
      <c r="M1330" t="b">
        <v>0</v>
      </c>
      <c r="N1330">
        <v>15</v>
      </c>
      <c r="O1330" t="b">
        <v>0</v>
      </c>
      <c r="P1330" t="s">
        <v>8271</v>
      </c>
      <c r="Q1330">
        <f t="shared" si="81"/>
        <v>2</v>
      </c>
      <c r="R1330">
        <f t="shared" si="82"/>
        <v>116.53</v>
      </c>
      <c r="S1330" s="11" t="s">
        <v>8325</v>
      </c>
      <c r="T1330" t="s">
        <v>8327</v>
      </c>
    </row>
    <row r="1331" spans="1:20" ht="43.2" x14ac:dyDescent="0.3">
      <c r="A1331" s="10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 s="15">
        <f t="shared" si="83"/>
        <v>41975.263252314813</v>
      </c>
      <c r="K1331">
        <v>1414041545</v>
      </c>
      <c r="L1331" s="15">
        <f t="shared" si="84"/>
        <v>41935.221585648149</v>
      </c>
      <c r="M1331" t="b">
        <v>0</v>
      </c>
      <c r="N1331">
        <v>9</v>
      </c>
      <c r="O1331" t="b">
        <v>0</v>
      </c>
      <c r="P1331" t="s">
        <v>8271</v>
      </c>
      <c r="Q1331">
        <f t="shared" si="81"/>
        <v>1</v>
      </c>
      <c r="R1331">
        <f t="shared" si="82"/>
        <v>45.33</v>
      </c>
      <c r="S1331" s="11" t="s">
        <v>8325</v>
      </c>
      <c r="T1331" t="s">
        <v>8327</v>
      </c>
    </row>
    <row r="1332" spans="1:20" ht="43.2" x14ac:dyDescent="0.3">
      <c r="A1332" s="10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 s="15">
        <f t="shared" si="83"/>
        <v>42553.166666666672</v>
      </c>
      <c r="K1332">
        <v>1464763109</v>
      </c>
      <c r="L1332" s="15">
        <f t="shared" si="84"/>
        <v>42522.276724537034</v>
      </c>
      <c r="M1332" t="b">
        <v>0</v>
      </c>
      <c r="N1332">
        <v>50</v>
      </c>
      <c r="O1332" t="b">
        <v>0</v>
      </c>
      <c r="P1332" t="s">
        <v>8271</v>
      </c>
      <c r="Q1332">
        <f t="shared" si="81"/>
        <v>22</v>
      </c>
      <c r="R1332">
        <f t="shared" si="82"/>
        <v>157.46</v>
      </c>
      <c r="S1332" s="11" t="s">
        <v>8325</v>
      </c>
      <c r="T1332" t="s">
        <v>8327</v>
      </c>
    </row>
    <row r="1333" spans="1:20" ht="43.2" x14ac:dyDescent="0.3">
      <c r="A1333" s="10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 s="15">
        <f t="shared" si="83"/>
        <v>42599.50409722222</v>
      </c>
      <c r="K1333">
        <v>1468843554</v>
      </c>
      <c r="L1333" s="15">
        <f t="shared" si="84"/>
        <v>42569.50409722222</v>
      </c>
      <c r="M1333" t="b">
        <v>0</v>
      </c>
      <c r="N1333">
        <v>34</v>
      </c>
      <c r="O1333" t="b">
        <v>0</v>
      </c>
      <c r="P1333" t="s">
        <v>8271</v>
      </c>
      <c r="Q1333">
        <f t="shared" si="81"/>
        <v>1</v>
      </c>
      <c r="R1333">
        <f t="shared" si="82"/>
        <v>100.5</v>
      </c>
      <c r="S1333" s="11" t="s">
        <v>8325</v>
      </c>
      <c r="T1333" t="s">
        <v>8327</v>
      </c>
    </row>
    <row r="1334" spans="1:20" ht="43.2" x14ac:dyDescent="0.3">
      <c r="A1334" s="10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 s="15">
        <f t="shared" si="83"/>
        <v>42762.060277777782</v>
      </c>
      <c r="K1334">
        <v>1482888408</v>
      </c>
      <c r="L1334" s="15">
        <f t="shared" si="84"/>
        <v>42732.060277777782</v>
      </c>
      <c r="M1334" t="b">
        <v>0</v>
      </c>
      <c r="N1334">
        <v>0</v>
      </c>
      <c r="O1334" t="b">
        <v>0</v>
      </c>
      <c r="P1334" t="s">
        <v>8271</v>
      </c>
      <c r="Q1334">
        <f t="shared" si="81"/>
        <v>0</v>
      </c>
      <c r="R1334">
        <f t="shared" si="82"/>
        <v>0</v>
      </c>
      <c r="S1334" s="11" t="s">
        <v>8325</v>
      </c>
      <c r="T1334" t="s">
        <v>8327</v>
      </c>
    </row>
    <row r="1335" spans="1:20" ht="43.2" x14ac:dyDescent="0.3">
      <c r="A1335" s="10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 s="15">
        <f t="shared" si="83"/>
        <v>41836.106770833336</v>
      </c>
      <c r="K1335">
        <v>1402886025</v>
      </c>
      <c r="L1335" s="15">
        <f t="shared" si="84"/>
        <v>41806.106770833336</v>
      </c>
      <c r="M1335" t="b">
        <v>0</v>
      </c>
      <c r="N1335">
        <v>0</v>
      </c>
      <c r="O1335" t="b">
        <v>0</v>
      </c>
      <c r="P1335" t="s">
        <v>8271</v>
      </c>
      <c r="Q1335">
        <f t="shared" si="81"/>
        <v>0</v>
      </c>
      <c r="R1335">
        <f t="shared" si="82"/>
        <v>0</v>
      </c>
      <c r="S1335" s="11" t="s">
        <v>8325</v>
      </c>
      <c r="T1335" t="s">
        <v>8327</v>
      </c>
    </row>
    <row r="1336" spans="1:20" ht="43.2" x14ac:dyDescent="0.3">
      <c r="A1336" s="10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 s="15">
        <f t="shared" si="83"/>
        <v>42440.774155092593</v>
      </c>
      <c r="K1336">
        <v>1455129287</v>
      </c>
      <c r="L1336" s="15">
        <f t="shared" si="84"/>
        <v>42410.774155092593</v>
      </c>
      <c r="M1336" t="b">
        <v>0</v>
      </c>
      <c r="N1336">
        <v>276</v>
      </c>
      <c r="O1336" t="b">
        <v>0</v>
      </c>
      <c r="P1336" t="s">
        <v>8271</v>
      </c>
      <c r="Q1336">
        <f t="shared" si="81"/>
        <v>11</v>
      </c>
      <c r="R1336">
        <f t="shared" si="82"/>
        <v>51.82</v>
      </c>
      <c r="S1336" s="11" t="s">
        <v>8325</v>
      </c>
      <c r="T1336" t="s">
        <v>8327</v>
      </c>
    </row>
    <row r="1337" spans="1:20" ht="43.2" x14ac:dyDescent="0.3">
      <c r="A1337" s="10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 s="15">
        <f t="shared" si="83"/>
        <v>42343.936365740738</v>
      </c>
      <c r="K1337">
        <v>1446762502</v>
      </c>
      <c r="L1337" s="15">
        <f t="shared" si="84"/>
        <v>42313.936365740738</v>
      </c>
      <c r="M1337" t="b">
        <v>0</v>
      </c>
      <c r="N1337">
        <v>16</v>
      </c>
      <c r="O1337" t="b">
        <v>0</v>
      </c>
      <c r="P1337" t="s">
        <v>8271</v>
      </c>
      <c r="Q1337">
        <f t="shared" si="81"/>
        <v>20</v>
      </c>
      <c r="R1337">
        <f t="shared" si="82"/>
        <v>308.75</v>
      </c>
      <c r="S1337" s="11" t="s">
        <v>8325</v>
      </c>
      <c r="T1337" t="s">
        <v>8327</v>
      </c>
    </row>
    <row r="1338" spans="1:20" ht="43.2" x14ac:dyDescent="0.3">
      <c r="A1338" s="10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 s="15">
        <f t="shared" si="83"/>
        <v>41990.863750000004</v>
      </c>
      <c r="K1338">
        <v>1415825028</v>
      </c>
      <c r="L1338" s="15">
        <f t="shared" si="84"/>
        <v>41955.863750000004</v>
      </c>
      <c r="M1338" t="b">
        <v>0</v>
      </c>
      <c r="N1338">
        <v>224</v>
      </c>
      <c r="O1338" t="b">
        <v>0</v>
      </c>
      <c r="P1338" t="s">
        <v>8271</v>
      </c>
      <c r="Q1338">
        <f t="shared" si="81"/>
        <v>85</v>
      </c>
      <c r="R1338">
        <f t="shared" si="82"/>
        <v>379.23</v>
      </c>
      <c r="S1338" s="11" t="s">
        <v>8325</v>
      </c>
      <c r="T1338" t="s">
        <v>8327</v>
      </c>
    </row>
    <row r="1339" spans="1:20" ht="43.2" x14ac:dyDescent="0.3">
      <c r="A1339" s="10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 s="15">
        <f t="shared" si="83"/>
        <v>42797.577303240745</v>
      </c>
      <c r="K1339">
        <v>1485957079</v>
      </c>
      <c r="L1339" s="15">
        <f t="shared" si="84"/>
        <v>42767.577303240745</v>
      </c>
      <c r="M1339" t="b">
        <v>0</v>
      </c>
      <c r="N1339">
        <v>140</v>
      </c>
      <c r="O1339" t="b">
        <v>0</v>
      </c>
      <c r="P1339" t="s">
        <v>8271</v>
      </c>
      <c r="Q1339">
        <f t="shared" si="81"/>
        <v>49</v>
      </c>
      <c r="R1339">
        <f t="shared" si="82"/>
        <v>176.36</v>
      </c>
      <c r="S1339" s="11" t="s">
        <v>8325</v>
      </c>
      <c r="T1339" t="s">
        <v>8327</v>
      </c>
    </row>
    <row r="1340" spans="1:20" ht="57.6" x14ac:dyDescent="0.3">
      <c r="A1340" s="1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 s="15">
        <f t="shared" si="83"/>
        <v>42218.803622685184</v>
      </c>
      <c r="K1340">
        <v>1435951033</v>
      </c>
      <c r="L1340" s="15">
        <f t="shared" si="84"/>
        <v>42188.803622685184</v>
      </c>
      <c r="M1340" t="b">
        <v>0</v>
      </c>
      <c r="N1340">
        <v>15</v>
      </c>
      <c r="O1340" t="b">
        <v>0</v>
      </c>
      <c r="P1340" t="s">
        <v>8271</v>
      </c>
      <c r="Q1340">
        <f t="shared" si="81"/>
        <v>3</v>
      </c>
      <c r="R1340">
        <f t="shared" si="82"/>
        <v>66.069999999999993</v>
      </c>
      <c r="S1340" s="11" t="s">
        <v>8325</v>
      </c>
      <c r="T1340" t="s">
        <v>8327</v>
      </c>
    </row>
    <row r="1341" spans="1:20" ht="28.8" x14ac:dyDescent="0.3">
      <c r="A1341" s="10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 s="15">
        <f t="shared" si="83"/>
        <v>41981.688831018517</v>
      </c>
      <c r="K1341">
        <v>1414164715</v>
      </c>
      <c r="L1341" s="15">
        <f t="shared" si="84"/>
        <v>41936.647164351853</v>
      </c>
      <c r="M1341" t="b">
        <v>0</v>
      </c>
      <c r="N1341">
        <v>37</v>
      </c>
      <c r="O1341" t="b">
        <v>0</v>
      </c>
      <c r="P1341" t="s">
        <v>8271</v>
      </c>
      <c r="Q1341">
        <f t="shared" si="81"/>
        <v>7</v>
      </c>
      <c r="R1341">
        <f t="shared" si="82"/>
        <v>89.65</v>
      </c>
      <c r="S1341" s="11" t="s">
        <v>8325</v>
      </c>
      <c r="T1341" t="s">
        <v>8327</v>
      </c>
    </row>
    <row r="1342" spans="1:20" ht="43.2" x14ac:dyDescent="0.3">
      <c r="A1342" s="10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 s="15">
        <f t="shared" si="83"/>
        <v>41866.595520833333</v>
      </c>
      <c r="K1342">
        <v>1405520253</v>
      </c>
      <c r="L1342" s="15">
        <f t="shared" si="84"/>
        <v>41836.595520833333</v>
      </c>
      <c r="M1342" t="b">
        <v>0</v>
      </c>
      <c r="N1342">
        <v>0</v>
      </c>
      <c r="O1342" t="b">
        <v>0</v>
      </c>
      <c r="P1342" t="s">
        <v>8271</v>
      </c>
      <c r="Q1342">
        <f t="shared" si="81"/>
        <v>0</v>
      </c>
      <c r="R1342">
        <f t="shared" si="82"/>
        <v>0</v>
      </c>
      <c r="S1342" s="11" t="s">
        <v>8325</v>
      </c>
      <c r="T1342" t="s">
        <v>8327</v>
      </c>
    </row>
    <row r="1343" spans="1:20" ht="57.6" x14ac:dyDescent="0.3">
      <c r="A1343" s="10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 s="15">
        <f t="shared" si="83"/>
        <v>42644.624039351853</v>
      </c>
      <c r="K1343">
        <v>1472569117</v>
      </c>
      <c r="L1343" s="15">
        <f t="shared" si="84"/>
        <v>42612.624039351853</v>
      </c>
      <c r="M1343" t="b">
        <v>0</v>
      </c>
      <c r="N1343">
        <v>46</v>
      </c>
      <c r="O1343" t="b">
        <v>0</v>
      </c>
      <c r="P1343" t="s">
        <v>8271</v>
      </c>
      <c r="Q1343">
        <f t="shared" si="81"/>
        <v>70</v>
      </c>
      <c r="R1343">
        <f t="shared" si="82"/>
        <v>382.39</v>
      </c>
      <c r="S1343" s="11" t="s">
        <v>8325</v>
      </c>
      <c r="T1343" t="s">
        <v>8327</v>
      </c>
    </row>
    <row r="1344" spans="1:20" ht="43.2" x14ac:dyDescent="0.3">
      <c r="A1344" s="10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 s="15">
        <f t="shared" si="83"/>
        <v>42202.816423611104</v>
      </c>
      <c r="K1344">
        <v>1434569739</v>
      </c>
      <c r="L1344" s="15">
        <f t="shared" si="84"/>
        <v>42172.816423611104</v>
      </c>
      <c r="M1344" t="b">
        <v>0</v>
      </c>
      <c r="N1344">
        <v>1</v>
      </c>
      <c r="O1344" t="b">
        <v>0</v>
      </c>
      <c r="P1344" t="s">
        <v>8271</v>
      </c>
      <c r="Q1344">
        <f t="shared" si="81"/>
        <v>0</v>
      </c>
      <c r="R1344">
        <f t="shared" si="82"/>
        <v>100</v>
      </c>
      <c r="S1344" s="11" t="s">
        <v>8325</v>
      </c>
      <c r="T1344" t="s">
        <v>8327</v>
      </c>
    </row>
    <row r="1345" spans="1:20" ht="43.2" x14ac:dyDescent="0.3">
      <c r="A1345" s="10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 s="15">
        <f t="shared" si="83"/>
        <v>42601.165972222225</v>
      </c>
      <c r="K1345">
        <v>1466512683</v>
      </c>
      <c r="L1345" s="15">
        <f t="shared" si="84"/>
        <v>42542.526423611111</v>
      </c>
      <c r="M1345" t="b">
        <v>0</v>
      </c>
      <c r="N1345">
        <v>323</v>
      </c>
      <c r="O1345" t="b">
        <v>0</v>
      </c>
      <c r="P1345" t="s">
        <v>8271</v>
      </c>
      <c r="Q1345">
        <f t="shared" si="81"/>
        <v>102</v>
      </c>
      <c r="R1345">
        <f t="shared" si="82"/>
        <v>158.36000000000001</v>
      </c>
      <c r="S1345" s="11" t="s">
        <v>8325</v>
      </c>
      <c r="T1345" t="s">
        <v>8327</v>
      </c>
    </row>
    <row r="1346" spans="1:20" ht="43.2" x14ac:dyDescent="0.3">
      <c r="A1346" s="10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 s="15">
        <f t="shared" si="83"/>
        <v>42551.789803240739</v>
      </c>
      <c r="K1346">
        <v>1464807439</v>
      </c>
      <c r="L1346" s="15">
        <f t="shared" si="84"/>
        <v>42522.789803240739</v>
      </c>
      <c r="M1346" t="b">
        <v>0</v>
      </c>
      <c r="N1346">
        <v>139</v>
      </c>
      <c r="O1346" t="b">
        <v>1</v>
      </c>
      <c r="P1346" t="s">
        <v>8272</v>
      </c>
      <c r="Q1346">
        <f t="shared" ref="Q1346:Q1409" si="85">ROUND(E1346/D1346*100,0)</f>
        <v>378</v>
      </c>
      <c r="R1346">
        <f t="shared" ref="R1346:R1409" si="86">IFERROR(ROUND(E1346/N1346,2),0)</f>
        <v>40.76</v>
      </c>
      <c r="S1346" s="11" t="s">
        <v>8328</v>
      </c>
      <c r="T1346" t="s">
        <v>8329</v>
      </c>
    </row>
    <row r="1347" spans="1:20" ht="43.2" x14ac:dyDescent="0.3">
      <c r="A1347" s="10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 s="15">
        <f t="shared" ref="J1347:J1410" si="87">(((I1347/60)/60)/24)+DATE(1970,1,1)</f>
        <v>41834.814340277779</v>
      </c>
      <c r="K1347">
        <v>1402342359</v>
      </c>
      <c r="L1347" s="15">
        <f t="shared" si="84"/>
        <v>41799.814340277779</v>
      </c>
      <c r="M1347" t="b">
        <v>0</v>
      </c>
      <c r="N1347">
        <v>7</v>
      </c>
      <c r="O1347" t="b">
        <v>1</v>
      </c>
      <c r="P1347" t="s">
        <v>8272</v>
      </c>
      <c r="Q1347">
        <f t="shared" si="85"/>
        <v>125</v>
      </c>
      <c r="R1347">
        <f t="shared" si="86"/>
        <v>53.57</v>
      </c>
      <c r="S1347" s="11" t="s">
        <v>8328</v>
      </c>
      <c r="T1347" t="s">
        <v>8329</v>
      </c>
    </row>
    <row r="1348" spans="1:20" ht="43.2" x14ac:dyDescent="0.3">
      <c r="A1348" s="10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 s="15">
        <f t="shared" si="87"/>
        <v>41452.075821759259</v>
      </c>
      <c r="K1348">
        <v>1369705751</v>
      </c>
      <c r="L1348" s="15">
        <f t="shared" si="84"/>
        <v>41422.075821759259</v>
      </c>
      <c r="M1348" t="b">
        <v>0</v>
      </c>
      <c r="N1348">
        <v>149</v>
      </c>
      <c r="O1348" t="b">
        <v>1</v>
      </c>
      <c r="P1348" t="s">
        <v>8272</v>
      </c>
      <c r="Q1348">
        <f t="shared" si="85"/>
        <v>147</v>
      </c>
      <c r="R1348">
        <f t="shared" si="86"/>
        <v>48.45</v>
      </c>
      <c r="S1348" s="11" t="s">
        <v>8328</v>
      </c>
      <c r="T1348" t="s">
        <v>8329</v>
      </c>
    </row>
    <row r="1349" spans="1:20" ht="43.2" x14ac:dyDescent="0.3">
      <c r="A1349" s="10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 s="15">
        <f t="shared" si="87"/>
        <v>42070.638020833328</v>
      </c>
      <c r="K1349">
        <v>1423149525</v>
      </c>
      <c r="L1349" s="15">
        <f t="shared" si="84"/>
        <v>42040.638020833328</v>
      </c>
      <c r="M1349" t="b">
        <v>0</v>
      </c>
      <c r="N1349">
        <v>31</v>
      </c>
      <c r="O1349" t="b">
        <v>1</v>
      </c>
      <c r="P1349" t="s">
        <v>8272</v>
      </c>
      <c r="Q1349">
        <f t="shared" si="85"/>
        <v>102</v>
      </c>
      <c r="R1349">
        <f t="shared" si="86"/>
        <v>82.42</v>
      </c>
      <c r="S1349" s="11" t="s">
        <v>8328</v>
      </c>
      <c r="T1349" t="s">
        <v>8329</v>
      </c>
    </row>
    <row r="1350" spans="1:20" ht="43.2" x14ac:dyDescent="0.3">
      <c r="A1350" s="1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 s="15">
        <f t="shared" si="87"/>
        <v>41991.506168981476</v>
      </c>
      <c r="K1350">
        <v>1416485333</v>
      </c>
      <c r="L1350" s="15">
        <f t="shared" si="84"/>
        <v>41963.506168981476</v>
      </c>
      <c r="M1350" t="b">
        <v>0</v>
      </c>
      <c r="N1350">
        <v>26</v>
      </c>
      <c r="O1350" t="b">
        <v>1</v>
      </c>
      <c r="P1350" t="s">
        <v>8272</v>
      </c>
      <c r="Q1350">
        <f t="shared" si="85"/>
        <v>102</v>
      </c>
      <c r="R1350">
        <f t="shared" si="86"/>
        <v>230.19</v>
      </c>
      <c r="S1350" s="11" t="s">
        <v>8328</v>
      </c>
      <c r="T1350" t="s">
        <v>8329</v>
      </c>
    </row>
    <row r="1351" spans="1:20" ht="43.2" x14ac:dyDescent="0.3">
      <c r="A1351" s="10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 s="15">
        <f t="shared" si="87"/>
        <v>42354.290972222225</v>
      </c>
      <c r="K1351">
        <v>1447055935</v>
      </c>
      <c r="L1351" s="15">
        <f t="shared" si="84"/>
        <v>42317.33258101852</v>
      </c>
      <c r="M1351" t="b">
        <v>0</v>
      </c>
      <c r="N1351">
        <v>172</v>
      </c>
      <c r="O1351" t="b">
        <v>1</v>
      </c>
      <c r="P1351" t="s">
        <v>8272</v>
      </c>
      <c r="Q1351">
        <f t="shared" si="85"/>
        <v>204</v>
      </c>
      <c r="R1351">
        <f t="shared" si="86"/>
        <v>59.36</v>
      </c>
      <c r="S1351" s="11" t="s">
        <v>8328</v>
      </c>
      <c r="T1351" t="s">
        <v>8329</v>
      </c>
    </row>
    <row r="1352" spans="1:20" ht="43.2" x14ac:dyDescent="0.3">
      <c r="A1352" s="10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 s="15">
        <f t="shared" si="87"/>
        <v>42364.013124999998</v>
      </c>
      <c r="K1352">
        <v>1448497134</v>
      </c>
      <c r="L1352" s="15">
        <f t="shared" si="84"/>
        <v>42334.013124999998</v>
      </c>
      <c r="M1352" t="b">
        <v>0</v>
      </c>
      <c r="N1352">
        <v>78</v>
      </c>
      <c r="O1352" t="b">
        <v>1</v>
      </c>
      <c r="P1352" t="s">
        <v>8272</v>
      </c>
      <c r="Q1352">
        <f t="shared" si="85"/>
        <v>104</v>
      </c>
      <c r="R1352">
        <f t="shared" si="86"/>
        <v>66.7</v>
      </c>
      <c r="S1352" s="11" t="s">
        <v>8328</v>
      </c>
      <c r="T1352" t="s">
        <v>8329</v>
      </c>
    </row>
    <row r="1353" spans="1:20" ht="28.8" x14ac:dyDescent="0.3">
      <c r="A1353" s="10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 s="15">
        <f t="shared" si="87"/>
        <v>42412.74009259259</v>
      </c>
      <c r="K1353">
        <v>1452707144</v>
      </c>
      <c r="L1353" s="15">
        <f t="shared" si="84"/>
        <v>42382.74009259259</v>
      </c>
      <c r="M1353" t="b">
        <v>0</v>
      </c>
      <c r="N1353">
        <v>120</v>
      </c>
      <c r="O1353" t="b">
        <v>1</v>
      </c>
      <c r="P1353" t="s">
        <v>8272</v>
      </c>
      <c r="Q1353">
        <f t="shared" si="85"/>
        <v>101</v>
      </c>
      <c r="R1353">
        <f t="shared" si="86"/>
        <v>168.78</v>
      </c>
      <c r="S1353" s="11" t="s">
        <v>8328</v>
      </c>
      <c r="T1353" t="s">
        <v>8329</v>
      </c>
    </row>
    <row r="1354" spans="1:20" ht="43.2" x14ac:dyDescent="0.3">
      <c r="A1354" s="10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 s="15">
        <f t="shared" si="87"/>
        <v>42252.165972222225</v>
      </c>
      <c r="K1354">
        <v>1436968366</v>
      </c>
      <c r="L1354" s="15">
        <f t="shared" si="84"/>
        <v>42200.578310185185</v>
      </c>
      <c r="M1354" t="b">
        <v>0</v>
      </c>
      <c r="N1354">
        <v>227</v>
      </c>
      <c r="O1354" t="b">
        <v>1</v>
      </c>
      <c r="P1354" t="s">
        <v>8272</v>
      </c>
      <c r="Q1354">
        <f t="shared" si="85"/>
        <v>136</v>
      </c>
      <c r="R1354">
        <f t="shared" si="86"/>
        <v>59.97</v>
      </c>
      <c r="S1354" s="11" t="s">
        <v>8328</v>
      </c>
      <c r="T1354" t="s">
        <v>8329</v>
      </c>
    </row>
    <row r="1355" spans="1:20" ht="43.2" x14ac:dyDescent="0.3">
      <c r="A1355" s="10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 s="15">
        <f t="shared" si="87"/>
        <v>41344</v>
      </c>
      <c r="K1355">
        <v>1359946188</v>
      </c>
      <c r="L1355" s="15">
        <f t="shared" si="84"/>
        <v>41309.11791666667</v>
      </c>
      <c r="M1355" t="b">
        <v>0</v>
      </c>
      <c r="N1355">
        <v>42</v>
      </c>
      <c r="O1355" t="b">
        <v>1</v>
      </c>
      <c r="P1355" t="s">
        <v>8272</v>
      </c>
      <c r="Q1355">
        <f t="shared" si="85"/>
        <v>134</v>
      </c>
      <c r="R1355">
        <f t="shared" si="86"/>
        <v>31.81</v>
      </c>
      <c r="S1355" s="11" t="s">
        <v>8328</v>
      </c>
      <c r="T1355" t="s">
        <v>8329</v>
      </c>
    </row>
    <row r="1356" spans="1:20" ht="43.2" x14ac:dyDescent="0.3">
      <c r="A1356" s="10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 s="15">
        <f t="shared" si="87"/>
        <v>42532.807627314818</v>
      </c>
      <c r="K1356">
        <v>1463080979</v>
      </c>
      <c r="L1356" s="15">
        <f t="shared" si="84"/>
        <v>42502.807627314818</v>
      </c>
      <c r="M1356" t="b">
        <v>0</v>
      </c>
      <c r="N1356">
        <v>64</v>
      </c>
      <c r="O1356" t="b">
        <v>1</v>
      </c>
      <c r="P1356" t="s">
        <v>8272</v>
      </c>
      <c r="Q1356">
        <f t="shared" si="85"/>
        <v>130</v>
      </c>
      <c r="R1356">
        <f t="shared" si="86"/>
        <v>24.42</v>
      </c>
      <c r="S1356" s="11" t="s">
        <v>8328</v>
      </c>
      <c r="T1356" t="s">
        <v>8329</v>
      </c>
    </row>
    <row r="1357" spans="1:20" ht="57.6" x14ac:dyDescent="0.3">
      <c r="A1357" s="10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 s="15">
        <f t="shared" si="87"/>
        <v>41243.416666666664</v>
      </c>
      <c r="K1357">
        <v>1351663605</v>
      </c>
      <c r="L1357" s="15">
        <f t="shared" si="84"/>
        <v>41213.254687499997</v>
      </c>
      <c r="M1357" t="b">
        <v>0</v>
      </c>
      <c r="N1357">
        <v>121</v>
      </c>
      <c r="O1357" t="b">
        <v>1</v>
      </c>
      <c r="P1357" t="s">
        <v>8272</v>
      </c>
      <c r="Q1357">
        <f t="shared" si="85"/>
        <v>123</v>
      </c>
      <c r="R1357">
        <f t="shared" si="86"/>
        <v>25.35</v>
      </c>
      <c r="S1357" s="11" t="s">
        <v>8328</v>
      </c>
      <c r="T1357" t="s">
        <v>8329</v>
      </c>
    </row>
    <row r="1358" spans="1:20" ht="43.2" x14ac:dyDescent="0.3">
      <c r="A1358" s="10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 s="15">
        <f t="shared" si="87"/>
        <v>41460.038888888892</v>
      </c>
      <c r="K1358">
        <v>1370393760</v>
      </c>
      <c r="L1358" s="15">
        <f t="shared" si="84"/>
        <v>41430.038888888892</v>
      </c>
      <c r="M1358" t="b">
        <v>0</v>
      </c>
      <c r="N1358">
        <v>87</v>
      </c>
      <c r="O1358" t="b">
        <v>1</v>
      </c>
      <c r="P1358" t="s">
        <v>8272</v>
      </c>
      <c r="Q1358">
        <f t="shared" si="85"/>
        <v>183</v>
      </c>
      <c r="R1358">
        <f t="shared" si="86"/>
        <v>71.44</v>
      </c>
      <c r="S1358" s="11" t="s">
        <v>8328</v>
      </c>
      <c r="T1358" t="s">
        <v>8329</v>
      </c>
    </row>
    <row r="1359" spans="1:20" ht="43.2" x14ac:dyDescent="0.3">
      <c r="A1359" s="10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 s="15">
        <f t="shared" si="87"/>
        <v>41334.249305555553</v>
      </c>
      <c r="K1359">
        <v>1359587137</v>
      </c>
      <c r="L1359" s="15">
        <f t="shared" si="84"/>
        <v>41304.962233796294</v>
      </c>
      <c r="M1359" t="b">
        <v>0</v>
      </c>
      <c r="N1359">
        <v>65</v>
      </c>
      <c r="O1359" t="b">
        <v>1</v>
      </c>
      <c r="P1359" t="s">
        <v>8272</v>
      </c>
      <c r="Q1359">
        <f t="shared" si="85"/>
        <v>125</v>
      </c>
      <c r="R1359">
        <f t="shared" si="86"/>
        <v>38.549999999999997</v>
      </c>
      <c r="S1359" s="11" t="s">
        <v>8328</v>
      </c>
      <c r="T1359" t="s">
        <v>8329</v>
      </c>
    </row>
    <row r="1360" spans="1:20" ht="43.2" x14ac:dyDescent="0.3">
      <c r="A1360" s="1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 s="15">
        <f t="shared" si="87"/>
        <v>40719.570868055554</v>
      </c>
      <c r="K1360">
        <v>1306417323</v>
      </c>
      <c r="L1360" s="15">
        <f t="shared" si="84"/>
        <v>40689.570868055554</v>
      </c>
      <c r="M1360" t="b">
        <v>0</v>
      </c>
      <c r="N1360">
        <v>49</v>
      </c>
      <c r="O1360" t="b">
        <v>1</v>
      </c>
      <c r="P1360" t="s">
        <v>8272</v>
      </c>
      <c r="Q1360">
        <f t="shared" si="85"/>
        <v>112</v>
      </c>
      <c r="R1360">
        <f t="shared" si="86"/>
        <v>68.37</v>
      </c>
      <c r="S1360" s="11" t="s">
        <v>8328</v>
      </c>
      <c r="T1360" t="s">
        <v>8329</v>
      </c>
    </row>
    <row r="1361" spans="1:20" ht="43.2" x14ac:dyDescent="0.3">
      <c r="A1361" s="10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 s="15">
        <f t="shared" si="87"/>
        <v>40730.814699074072</v>
      </c>
      <c r="K1361">
        <v>1304623990</v>
      </c>
      <c r="L1361" s="15">
        <f t="shared" si="84"/>
        <v>40668.814699074072</v>
      </c>
      <c r="M1361" t="b">
        <v>0</v>
      </c>
      <c r="N1361">
        <v>19</v>
      </c>
      <c r="O1361" t="b">
        <v>1</v>
      </c>
      <c r="P1361" t="s">
        <v>8272</v>
      </c>
      <c r="Q1361">
        <f t="shared" si="85"/>
        <v>116</v>
      </c>
      <c r="R1361">
        <f t="shared" si="86"/>
        <v>40.21</v>
      </c>
      <c r="S1361" s="11" t="s">
        <v>8328</v>
      </c>
      <c r="T1361" t="s">
        <v>8329</v>
      </c>
    </row>
    <row r="1362" spans="1:20" ht="28.8" x14ac:dyDescent="0.3">
      <c r="A1362" s="10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 s="15">
        <f t="shared" si="87"/>
        <v>41123.900694444441</v>
      </c>
      <c r="K1362">
        <v>1341524220</v>
      </c>
      <c r="L1362" s="15">
        <f t="shared" si="84"/>
        <v>41095.900694444441</v>
      </c>
      <c r="M1362" t="b">
        <v>0</v>
      </c>
      <c r="N1362">
        <v>81</v>
      </c>
      <c r="O1362" t="b">
        <v>1</v>
      </c>
      <c r="P1362" t="s">
        <v>8272</v>
      </c>
      <c r="Q1362">
        <f t="shared" si="85"/>
        <v>173</v>
      </c>
      <c r="R1362">
        <f t="shared" si="86"/>
        <v>32.07</v>
      </c>
      <c r="S1362" s="11" t="s">
        <v>8328</v>
      </c>
      <c r="T1362" t="s">
        <v>8329</v>
      </c>
    </row>
    <row r="1363" spans="1:20" ht="43.2" x14ac:dyDescent="0.3">
      <c r="A1363" s="10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 s="15">
        <f t="shared" si="87"/>
        <v>41811.717268518521</v>
      </c>
      <c r="K1363">
        <v>1400778772</v>
      </c>
      <c r="L1363" s="15">
        <f t="shared" si="84"/>
        <v>41781.717268518521</v>
      </c>
      <c r="M1363" t="b">
        <v>0</v>
      </c>
      <c r="N1363">
        <v>264</v>
      </c>
      <c r="O1363" t="b">
        <v>1</v>
      </c>
      <c r="P1363" t="s">
        <v>8272</v>
      </c>
      <c r="Q1363">
        <f t="shared" si="85"/>
        <v>126</v>
      </c>
      <c r="R1363">
        <f t="shared" si="86"/>
        <v>28.63</v>
      </c>
      <c r="S1363" s="11" t="s">
        <v>8328</v>
      </c>
      <c r="T1363" t="s">
        <v>8329</v>
      </c>
    </row>
    <row r="1364" spans="1:20" ht="43.2" x14ac:dyDescent="0.3">
      <c r="A1364" s="10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 s="15">
        <f t="shared" si="87"/>
        <v>41524.934386574074</v>
      </c>
      <c r="K1364">
        <v>1373408731</v>
      </c>
      <c r="L1364" s="15">
        <f t="shared" si="84"/>
        <v>41464.934386574074</v>
      </c>
      <c r="M1364" t="b">
        <v>0</v>
      </c>
      <c r="N1364">
        <v>25</v>
      </c>
      <c r="O1364" t="b">
        <v>1</v>
      </c>
      <c r="P1364" t="s">
        <v>8272</v>
      </c>
      <c r="Q1364">
        <f t="shared" si="85"/>
        <v>109</v>
      </c>
      <c r="R1364">
        <f t="shared" si="86"/>
        <v>43.64</v>
      </c>
      <c r="S1364" s="11" t="s">
        <v>8328</v>
      </c>
      <c r="T1364" t="s">
        <v>8329</v>
      </c>
    </row>
    <row r="1365" spans="1:20" ht="43.2" x14ac:dyDescent="0.3">
      <c r="A1365" s="10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 s="15">
        <f t="shared" si="87"/>
        <v>42415.332638888889</v>
      </c>
      <c r="K1365">
        <v>1453925727</v>
      </c>
      <c r="L1365" s="15">
        <f t="shared" si="84"/>
        <v>42396.8440625</v>
      </c>
      <c r="M1365" t="b">
        <v>0</v>
      </c>
      <c r="N1365">
        <v>5</v>
      </c>
      <c r="O1365" t="b">
        <v>1</v>
      </c>
      <c r="P1365" t="s">
        <v>8272</v>
      </c>
      <c r="Q1365">
        <f t="shared" si="85"/>
        <v>100</v>
      </c>
      <c r="R1365">
        <f t="shared" si="86"/>
        <v>40</v>
      </c>
      <c r="S1365" s="11" t="s">
        <v>8328</v>
      </c>
      <c r="T1365" t="s">
        <v>8329</v>
      </c>
    </row>
    <row r="1366" spans="1:20" ht="57.6" x14ac:dyDescent="0.3">
      <c r="A1366" s="10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 s="15">
        <f t="shared" si="87"/>
        <v>42011.6956712963</v>
      </c>
      <c r="K1366">
        <v>1415464906</v>
      </c>
      <c r="L1366" s="15">
        <f t="shared" si="84"/>
        <v>41951.695671296293</v>
      </c>
      <c r="M1366" t="b">
        <v>0</v>
      </c>
      <c r="N1366">
        <v>144</v>
      </c>
      <c r="O1366" t="b">
        <v>1</v>
      </c>
      <c r="P1366" t="s">
        <v>8274</v>
      </c>
      <c r="Q1366">
        <f t="shared" si="85"/>
        <v>119</v>
      </c>
      <c r="R1366">
        <f t="shared" si="86"/>
        <v>346.04</v>
      </c>
      <c r="S1366" s="11" t="s">
        <v>8331</v>
      </c>
      <c r="T1366" t="s">
        <v>8332</v>
      </c>
    </row>
    <row r="1367" spans="1:20" ht="43.2" x14ac:dyDescent="0.3">
      <c r="A1367" s="10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 s="15">
        <f t="shared" si="87"/>
        <v>42079.691574074073</v>
      </c>
      <c r="K1367">
        <v>1423935352</v>
      </c>
      <c r="L1367" s="15">
        <f t="shared" si="84"/>
        <v>42049.733240740738</v>
      </c>
      <c r="M1367" t="b">
        <v>0</v>
      </c>
      <c r="N1367">
        <v>92</v>
      </c>
      <c r="O1367" t="b">
        <v>1</v>
      </c>
      <c r="P1367" t="s">
        <v>8274</v>
      </c>
      <c r="Q1367">
        <f t="shared" si="85"/>
        <v>100</v>
      </c>
      <c r="R1367">
        <f t="shared" si="86"/>
        <v>81.739999999999995</v>
      </c>
      <c r="S1367" s="11" t="s">
        <v>8331</v>
      </c>
      <c r="T1367" t="s">
        <v>8332</v>
      </c>
    </row>
    <row r="1368" spans="1:20" x14ac:dyDescent="0.3">
      <c r="A1368" s="10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 s="15">
        <f t="shared" si="87"/>
        <v>41970.037766203706</v>
      </c>
      <c r="K1368">
        <v>1413158063</v>
      </c>
      <c r="L1368" s="15">
        <f t="shared" si="84"/>
        <v>41924.996099537035</v>
      </c>
      <c r="M1368" t="b">
        <v>0</v>
      </c>
      <c r="N1368">
        <v>147</v>
      </c>
      <c r="O1368" t="b">
        <v>1</v>
      </c>
      <c r="P1368" t="s">
        <v>8274</v>
      </c>
      <c r="Q1368">
        <f t="shared" si="85"/>
        <v>126</v>
      </c>
      <c r="R1368">
        <f t="shared" si="86"/>
        <v>64.540000000000006</v>
      </c>
      <c r="S1368" s="11" t="s">
        <v>8331</v>
      </c>
      <c r="T1368" t="s">
        <v>8332</v>
      </c>
    </row>
    <row r="1369" spans="1:20" ht="43.2" x14ac:dyDescent="0.3">
      <c r="A1369" s="10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 s="15">
        <f t="shared" si="87"/>
        <v>42322.044560185182</v>
      </c>
      <c r="K1369">
        <v>1444867450</v>
      </c>
      <c r="L1369" s="15">
        <f t="shared" si="84"/>
        <v>42292.002893518518</v>
      </c>
      <c r="M1369" t="b">
        <v>0</v>
      </c>
      <c r="N1369">
        <v>90</v>
      </c>
      <c r="O1369" t="b">
        <v>1</v>
      </c>
      <c r="P1369" t="s">
        <v>8274</v>
      </c>
      <c r="Q1369">
        <f t="shared" si="85"/>
        <v>114</v>
      </c>
      <c r="R1369">
        <f t="shared" si="86"/>
        <v>63.48</v>
      </c>
      <c r="S1369" s="11" t="s">
        <v>8331</v>
      </c>
      <c r="T1369" t="s">
        <v>8332</v>
      </c>
    </row>
    <row r="1370" spans="1:20" ht="43.2" x14ac:dyDescent="0.3">
      <c r="A1370" s="1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 s="15">
        <f t="shared" si="87"/>
        <v>42170.190902777773</v>
      </c>
      <c r="K1370">
        <v>1432269294</v>
      </c>
      <c r="L1370" s="15">
        <f t="shared" si="84"/>
        <v>42146.190902777773</v>
      </c>
      <c r="M1370" t="b">
        <v>0</v>
      </c>
      <c r="N1370">
        <v>87</v>
      </c>
      <c r="O1370" t="b">
        <v>1</v>
      </c>
      <c r="P1370" t="s">
        <v>8274</v>
      </c>
      <c r="Q1370">
        <f t="shared" si="85"/>
        <v>111</v>
      </c>
      <c r="R1370">
        <f t="shared" si="86"/>
        <v>63.62</v>
      </c>
      <c r="S1370" s="11" t="s">
        <v>8331</v>
      </c>
      <c r="T1370" t="s">
        <v>8332</v>
      </c>
    </row>
    <row r="1371" spans="1:20" ht="43.2" x14ac:dyDescent="0.3">
      <c r="A1371" s="10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 s="15">
        <f t="shared" si="87"/>
        <v>41740.594282407408</v>
      </c>
      <c r="K1371">
        <v>1394633746</v>
      </c>
      <c r="L1371" s="15">
        <f t="shared" si="84"/>
        <v>41710.594282407408</v>
      </c>
      <c r="M1371" t="b">
        <v>0</v>
      </c>
      <c r="N1371">
        <v>406</v>
      </c>
      <c r="O1371" t="b">
        <v>1</v>
      </c>
      <c r="P1371" t="s">
        <v>8274</v>
      </c>
      <c r="Q1371">
        <f t="shared" si="85"/>
        <v>105</v>
      </c>
      <c r="R1371">
        <f t="shared" si="86"/>
        <v>83.97</v>
      </c>
      <c r="S1371" s="11" t="s">
        <v>8331</v>
      </c>
      <c r="T1371" t="s">
        <v>8332</v>
      </c>
    </row>
    <row r="1372" spans="1:20" ht="28.8" x14ac:dyDescent="0.3">
      <c r="A1372" s="10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 s="15">
        <f t="shared" si="87"/>
        <v>41563.00335648148</v>
      </c>
      <c r="K1372">
        <v>1380585890</v>
      </c>
      <c r="L1372" s="15">
        <f t="shared" si="84"/>
        <v>41548.00335648148</v>
      </c>
      <c r="M1372" t="b">
        <v>0</v>
      </c>
      <c r="N1372">
        <v>20</v>
      </c>
      <c r="O1372" t="b">
        <v>1</v>
      </c>
      <c r="P1372" t="s">
        <v>8274</v>
      </c>
      <c r="Q1372">
        <f t="shared" si="85"/>
        <v>104</v>
      </c>
      <c r="R1372">
        <f t="shared" si="86"/>
        <v>77.75</v>
      </c>
      <c r="S1372" s="11" t="s">
        <v>8331</v>
      </c>
      <c r="T1372" t="s">
        <v>8332</v>
      </c>
    </row>
    <row r="1373" spans="1:20" ht="43.2" x14ac:dyDescent="0.3">
      <c r="A1373" s="10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 s="15">
        <f t="shared" si="87"/>
        <v>42131.758587962962</v>
      </c>
      <c r="K1373">
        <v>1428430342</v>
      </c>
      <c r="L1373" s="15">
        <f t="shared" si="84"/>
        <v>42101.758587962962</v>
      </c>
      <c r="M1373" t="b">
        <v>0</v>
      </c>
      <c r="N1373">
        <v>70</v>
      </c>
      <c r="O1373" t="b">
        <v>1</v>
      </c>
      <c r="P1373" t="s">
        <v>8274</v>
      </c>
      <c r="Q1373">
        <f t="shared" si="85"/>
        <v>107</v>
      </c>
      <c r="R1373">
        <f t="shared" si="86"/>
        <v>107.07</v>
      </c>
      <c r="S1373" s="11" t="s">
        <v>8331</v>
      </c>
      <c r="T1373" t="s">
        <v>8332</v>
      </c>
    </row>
    <row r="1374" spans="1:20" x14ac:dyDescent="0.3">
      <c r="A1374" s="10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 s="15">
        <f t="shared" si="87"/>
        <v>41102.739953703705</v>
      </c>
      <c r="K1374">
        <v>1339523132</v>
      </c>
      <c r="L1374" s="15">
        <f t="shared" ref="L1374:L1437" si="88">(((K1374/60)/60)/24)+DATE(1970,1,1)</f>
        <v>41072.739953703705</v>
      </c>
      <c r="M1374" t="b">
        <v>0</v>
      </c>
      <c r="N1374">
        <v>16</v>
      </c>
      <c r="O1374" t="b">
        <v>1</v>
      </c>
      <c r="P1374" t="s">
        <v>8274</v>
      </c>
      <c r="Q1374">
        <f t="shared" si="85"/>
        <v>124</v>
      </c>
      <c r="R1374">
        <f t="shared" si="86"/>
        <v>38.75</v>
      </c>
      <c r="S1374" s="11" t="s">
        <v>8331</v>
      </c>
      <c r="T1374" t="s">
        <v>8332</v>
      </c>
    </row>
    <row r="1375" spans="1:20" ht="28.8" x14ac:dyDescent="0.3">
      <c r="A1375" s="10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 s="15">
        <f t="shared" si="87"/>
        <v>42734.95177083333</v>
      </c>
      <c r="K1375">
        <v>1480546233</v>
      </c>
      <c r="L1375" s="15">
        <f t="shared" si="88"/>
        <v>42704.95177083333</v>
      </c>
      <c r="M1375" t="b">
        <v>0</v>
      </c>
      <c r="N1375">
        <v>52</v>
      </c>
      <c r="O1375" t="b">
        <v>1</v>
      </c>
      <c r="P1375" t="s">
        <v>8274</v>
      </c>
      <c r="Q1375">
        <f t="shared" si="85"/>
        <v>105</v>
      </c>
      <c r="R1375">
        <f t="shared" si="86"/>
        <v>201.94</v>
      </c>
      <c r="S1375" s="11" t="s">
        <v>8331</v>
      </c>
      <c r="T1375" t="s">
        <v>8332</v>
      </c>
    </row>
    <row r="1376" spans="1:20" ht="43.2" x14ac:dyDescent="0.3">
      <c r="A1376" s="10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 s="15">
        <f t="shared" si="87"/>
        <v>42454.12023148148</v>
      </c>
      <c r="K1376">
        <v>1456285988</v>
      </c>
      <c r="L1376" s="15">
        <f t="shared" si="88"/>
        <v>42424.161898148144</v>
      </c>
      <c r="M1376" t="b">
        <v>0</v>
      </c>
      <c r="N1376">
        <v>66</v>
      </c>
      <c r="O1376" t="b">
        <v>1</v>
      </c>
      <c r="P1376" t="s">
        <v>8274</v>
      </c>
      <c r="Q1376">
        <f t="shared" si="85"/>
        <v>189</v>
      </c>
      <c r="R1376">
        <f t="shared" si="86"/>
        <v>43.06</v>
      </c>
      <c r="S1376" s="11" t="s">
        <v>8331</v>
      </c>
      <c r="T1376" t="s">
        <v>8332</v>
      </c>
    </row>
    <row r="1377" spans="1:20" ht="57.6" x14ac:dyDescent="0.3">
      <c r="A1377" s="10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 s="15">
        <f t="shared" si="87"/>
        <v>42750.066192129627</v>
      </c>
      <c r="K1377">
        <v>1481852119</v>
      </c>
      <c r="L1377" s="15">
        <f t="shared" si="88"/>
        <v>42720.066192129627</v>
      </c>
      <c r="M1377" t="b">
        <v>0</v>
      </c>
      <c r="N1377">
        <v>109</v>
      </c>
      <c r="O1377" t="b">
        <v>1</v>
      </c>
      <c r="P1377" t="s">
        <v>8274</v>
      </c>
      <c r="Q1377">
        <f t="shared" si="85"/>
        <v>171</v>
      </c>
      <c r="R1377">
        <f t="shared" si="86"/>
        <v>62.87</v>
      </c>
      <c r="S1377" s="11" t="s">
        <v>8331</v>
      </c>
      <c r="T1377" t="s">
        <v>8332</v>
      </c>
    </row>
    <row r="1378" spans="1:20" ht="28.8" x14ac:dyDescent="0.3">
      <c r="A1378" s="10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 s="15">
        <f t="shared" si="87"/>
        <v>42707.710717592592</v>
      </c>
      <c r="K1378">
        <v>1478189006</v>
      </c>
      <c r="L1378" s="15">
        <f t="shared" si="88"/>
        <v>42677.669050925921</v>
      </c>
      <c r="M1378" t="b">
        <v>0</v>
      </c>
      <c r="N1378">
        <v>168</v>
      </c>
      <c r="O1378" t="b">
        <v>1</v>
      </c>
      <c r="P1378" t="s">
        <v>8274</v>
      </c>
      <c r="Q1378">
        <f t="shared" si="85"/>
        <v>252</v>
      </c>
      <c r="R1378">
        <f t="shared" si="86"/>
        <v>55.61</v>
      </c>
      <c r="S1378" s="11" t="s">
        <v>8331</v>
      </c>
      <c r="T1378" t="s">
        <v>8332</v>
      </c>
    </row>
    <row r="1379" spans="1:20" ht="43.2" x14ac:dyDescent="0.3">
      <c r="A1379" s="10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 s="15">
        <f t="shared" si="87"/>
        <v>42769.174305555556</v>
      </c>
      <c r="K1379">
        <v>1484198170</v>
      </c>
      <c r="L1379" s="15">
        <f t="shared" si="88"/>
        <v>42747.219560185185</v>
      </c>
      <c r="M1379" t="b">
        <v>0</v>
      </c>
      <c r="N1379">
        <v>31</v>
      </c>
      <c r="O1379" t="b">
        <v>1</v>
      </c>
      <c r="P1379" t="s">
        <v>8274</v>
      </c>
      <c r="Q1379">
        <f t="shared" si="85"/>
        <v>116</v>
      </c>
      <c r="R1379">
        <f t="shared" si="86"/>
        <v>48.71</v>
      </c>
      <c r="S1379" s="11" t="s">
        <v>8331</v>
      </c>
      <c r="T1379" t="s">
        <v>8332</v>
      </c>
    </row>
    <row r="1380" spans="1:20" x14ac:dyDescent="0.3">
      <c r="A1380" s="1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 s="15">
        <f t="shared" si="87"/>
        <v>42583.759374999994</v>
      </c>
      <c r="K1380">
        <v>1468779210</v>
      </c>
      <c r="L1380" s="15">
        <f t="shared" si="88"/>
        <v>42568.759374999994</v>
      </c>
      <c r="M1380" t="b">
        <v>0</v>
      </c>
      <c r="N1380">
        <v>133</v>
      </c>
      <c r="O1380" t="b">
        <v>1</v>
      </c>
      <c r="P1380" t="s">
        <v>8274</v>
      </c>
      <c r="Q1380">
        <f t="shared" si="85"/>
        <v>203</v>
      </c>
      <c r="R1380">
        <f t="shared" si="86"/>
        <v>30.58</v>
      </c>
      <c r="S1380" s="11" t="s">
        <v>8331</v>
      </c>
      <c r="T1380" t="s">
        <v>8332</v>
      </c>
    </row>
    <row r="1381" spans="1:20" ht="28.8" x14ac:dyDescent="0.3">
      <c r="A1381" s="10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 s="15">
        <f t="shared" si="87"/>
        <v>42160.491620370376</v>
      </c>
      <c r="K1381">
        <v>1430912876</v>
      </c>
      <c r="L1381" s="15">
        <f t="shared" si="88"/>
        <v>42130.491620370376</v>
      </c>
      <c r="M1381" t="b">
        <v>0</v>
      </c>
      <c r="N1381">
        <v>151</v>
      </c>
      <c r="O1381" t="b">
        <v>1</v>
      </c>
      <c r="P1381" t="s">
        <v>8274</v>
      </c>
      <c r="Q1381">
        <f t="shared" si="85"/>
        <v>112</v>
      </c>
      <c r="R1381">
        <f t="shared" si="86"/>
        <v>73.91</v>
      </c>
      <c r="S1381" s="11" t="s">
        <v>8331</v>
      </c>
      <c r="T1381" t="s">
        <v>8332</v>
      </c>
    </row>
    <row r="1382" spans="1:20" ht="43.2" x14ac:dyDescent="0.3">
      <c r="A1382" s="10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 s="15">
        <f t="shared" si="87"/>
        <v>42164.083333333328</v>
      </c>
      <c r="K1382">
        <v>1431886706</v>
      </c>
      <c r="L1382" s="15">
        <f t="shared" si="88"/>
        <v>42141.762800925921</v>
      </c>
      <c r="M1382" t="b">
        <v>0</v>
      </c>
      <c r="N1382">
        <v>5</v>
      </c>
      <c r="O1382" t="b">
        <v>1</v>
      </c>
      <c r="P1382" t="s">
        <v>8274</v>
      </c>
      <c r="Q1382">
        <f t="shared" si="85"/>
        <v>424</v>
      </c>
      <c r="R1382">
        <f t="shared" si="86"/>
        <v>21.2</v>
      </c>
      <c r="S1382" s="11" t="s">
        <v>8331</v>
      </c>
      <c r="T1382" t="s">
        <v>8332</v>
      </c>
    </row>
    <row r="1383" spans="1:20" ht="57.6" x14ac:dyDescent="0.3">
      <c r="A1383" s="10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 s="15">
        <f t="shared" si="87"/>
        <v>42733.214409722219</v>
      </c>
      <c r="K1383">
        <v>1480396125</v>
      </c>
      <c r="L1383" s="15">
        <f t="shared" si="88"/>
        <v>42703.214409722219</v>
      </c>
      <c r="M1383" t="b">
        <v>0</v>
      </c>
      <c r="N1383">
        <v>73</v>
      </c>
      <c r="O1383" t="b">
        <v>1</v>
      </c>
      <c r="P1383" t="s">
        <v>8274</v>
      </c>
      <c r="Q1383">
        <f t="shared" si="85"/>
        <v>107</v>
      </c>
      <c r="R1383">
        <f t="shared" si="86"/>
        <v>73.36</v>
      </c>
      <c r="S1383" s="11" t="s">
        <v>8331</v>
      </c>
      <c r="T1383" t="s">
        <v>8332</v>
      </c>
    </row>
    <row r="1384" spans="1:20" ht="43.2" x14ac:dyDescent="0.3">
      <c r="A1384" s="10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 s="15">
        <f t="shared" si="87"/>
        <v>41400.800185185188</v>
      </c>
      <c r="K1384">
        <v>1365275536</v>
      </c>
      <c r="L1384" s="15">
        <f t="shared" si="88"/>
        <v>41370.800185185188</v>
      </c>
      <c r="M1384" t="b">
        <v>0</v>
      </c>
      <c r="N1384">
        <v>148</v>
      </c>
      <c r="O1384" t="b">
        <v>1</v>
      </c>
      <c r="P1384" t="s">
        <v>8274</v>
      </c>
      <c r="Q1384">
        <f t="shared" si="85"/>
        <v>104</v>
      </c>
      <c r="R1384">
        <f t="shared" si="86"/>
        <v>56.41</v>
      </c>
      <c r="S1384" s="11" t="s">
        <v>8331</v>
      </c>
      <c r="T1384" t="s">
        <v>8332</v>
      </c>
    </row>
    <row r="1385" spans="1:20" ht="43.2" x14ac:dyDescent="0.3">
      <c r="A1385" s="10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 s="15">
        <f t="shared" si="87"/>
        <v>42727.074976851851</v>
      </c>
      <c r="K1385">
        <v>1480729678</v>
      </c>
      <c r="L1385" s="15">
        <f t="shared" si="88"/>
        <v>42707.074976851851</v>
      </c>
      <c r="M1385" t="b">
        <v>0</v>
      </c>
      <c r="N1385">
        <v>93</v>
      </c>
      <c r="O1385" t="b">
        <v>1</v>
      </c>
      <c r="P1385" t="s">
        <v>8274</v>
      </c>
      <c r="Q1385">
        <f t="shared" si="85"/>
        <v>212</v>
      </c>
      <c r="R1385">
        <f t="shared" si="86"/>
        <v>50.25</v>
      </c>
      <c r="S1385" s="11" t="s">
        <v>8331</v>
      </c>
      <c r="T1385" t="s">
        <v>8332</v>
      </c>
    </row>
    <row r="1386" spans="1:20" ht="43.2" x14ac:dyDescent="0.3">
      <c r="A1386" s="10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 s="15">
        <f t="shared" si="87"/>
        <v>42190.735208333332</v>
      </c>
      <c r="K1386">
        <v>1433525922</v>
      </c>
      <c r="L1386" s="15">
        <f t="shared" si="88"/>
        <v>42160.735208333332</v>
      </c>
      <c r="M1386" t="b">
        <v>0</v>
      </c>
      <c r="N1386">
        <v>63</v>
      </c>
      <c r="O1386" t="b">
        <v>1</v>
      </c>
      <c r="P1386" t="s">
        <v>8274</v>
      </c>
      <c r="Q1386">
        <f t="shared" si="85"/>
        <v>124</v>
      </c>
      <c r="R1386">
        <f t="shared" si="86"/>
        <v>68.94</v>
      </c>
      <c r="S1386" s="11" t="s">
        <v>8331</v>
      </c>
      <c r="T1386" t="s">
        <v>8332</v>
      </c>
    </row>
    <row r="1387" spans="1:20" ht="43.2" x14ac:dyDescent="0.3">
      <c r="A1387" s="10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 s="15">
        <f t="shared" si="87"/>
        <v>42489.507638888885</v>
      </c>
      <c r="K1387">
        <v>1457109121</v>
      </c>
      <c r="L1387" s="15">
        <f t="shared" si="88"/>
        <v>42433.688900462963</v>
      </c>
      <c r="M1387" t="b">
        <v>0</v>
      </c>
      <c r="N1387">
        <v>134</v>
      </c>
      <c r="O1387" t="b">
        <v>1</v>
      </c>
      <c r="P1387" t="s">
        <v>8274</v>
      </c>
      <c r="Q1387">
        <f t="shared" si="85"/>
        <v>110</v>
      </c>
      <c r="R1387">
        <f t="shared" si="86"/>
        <v>65.91</v>
      </c>
      <c r="S1387" s="11" t="s">
        <v>8331</v>
      </c>
      <c r="T1387" t="s">
        <v>8332</v>
      </c>
    </row>
    <row r="1388" spans="1:20" ht="28.8" x14ac:dyDescent="0.3">
      <c r="A1388" s="10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 s="15">
        <f t="shared" si="87"/>
        <v>42214.646863425922</v>
      </c>
      <c r="K1388">
        <v>1435591889</v>
      </c>
      <c r="L1388" s="15">
        <f t="shared" si="88"/>
        <v>42184.646863425922</v>
      </c>
      <c r="M1388" t="b">
        <v>0</v>
      </c>
      <c r="N1388">
        <v>14</v>
      </c>
      <c r="O1388" t="b">
        <v>1</v>
      </c>
      <c r="P1388" t="s">
        <v>8274</v>
      </c>
      <c r="Q1388">
        <f t="shared" si="85"/>
        <v>219</v>
      </c>
      <c r="R1388">
        <f t="shared" si="86"/>
        <v>62.5</v>
      </c>
      <c r="S1388" s="11" t="s">
        <v>8331</v>
      </c>
      <c r="T1388" t="s">
        <v>8332</v>
      </c>
    </row>
    <row r="1389" spans="1:20" ht="43.2" x14ac:dyDescent="0.3">
      <c r="A1389" s="10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 s="15">
        <f t="shared" si="87"/>
        <v>42158.1875</v>
      </c>
      <c r="K1389">
        <v>1430604395</v>
      </c>
      <c r="L1389" s="15">
        <f t="shared" si="88"/>
        <v>42126.92123842593</v>
      </c>
      <c r="M1389" t="b">
        <v>0</v>
      </c>
      <c r="N1389">
        <v>78</v>
      </c>
      <c r="O1389" t="b">
        <v>1</v>
      </c>
      <c r="P1389" t="s">
        <v>8274</v>
      </c>
      <c r="Q1389">
        <f t="shared" si="85"/>
        <v>137</v>
      </c>
      <c r="R1389">
        <f t="shared" si="86"/>
        <v>70.06</v>
      </c>
      <c r="S1389" s="11" t="s">
        <v>8331</v>
      </c>
      <c r="T1389" t="s">
        <v>8332</v>
      </c>
    </row>
    <row r="1390" spans="1:20" ht="43.2" x14ac:dyDescent="0.3">
      <c r="A1390" s="1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 s="15">
        <f t="shared" si="87"/>
        <v>42660.676388888889</v>
      </c>
      <c r="K1390">
        <v>1474469117</v>
      </c>
      <c r="L1390" s="15">
        <f t="shared" si="88"/>
        <v>42634.614780092597</v>
      </c>
      <c r="M1390" t="b">
        <v>0</v>
      </c>
      <c r="N1390">
        <v>112</v>
      </c>
      <c r="O1390" t="b">
        <v>1</v>
      </c>
      <c r="P1390" t="s">
        <v>8274</v>
      </c>
      <c r="Q1390">
        <f t="shared" si="85"/>
        <v>135</v>
      </c>
      <c r="R1390">
        <f t="shared" si="86"/>
        <v>60.18</v>
      </c>
      <c r="S1390" s="11" t="s">
        <v>8331</v>
      </c>
      <c r="T1390" t="s">
        <v>8332</v>
      </c>
    </row>
    <row r="1391" spans="1:20" ht="28.8" x14ac:dyDescent="0.3">
      <c r="A1391" s="10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 s="15">
        <f t="shared" si="87"/>
        <v>42595.480983796297</v>
      </c>
      <c r="K1391">
        <v>1468495957</v>
      </c>
      <c r="L1391" s="15">
        <f t="shared" si="88"/>
        <v>42565.480983796297</v>
      </c>
      <c r="M1391" t="b">
        <v>0</v>
      </c>
      <c r="N1391">
        <v>34</v>
      </c>
      <c r="O1391" t="b">
        <v>1</v>
      </c>
      <c r="P1391" t="s">
        <v>8274</v>
      </c>
      <c r="Q1391">
        <f t="shared" si="85"/>
        <v>145</v>
      </c>
      <c r="R1391">
        <f t="shared" si="86"/>
        <v>21.38</v>
      </c>
      <c r="S1391" s="11" t="s">
        <v>8331</v>
      </c>
      <c r="T1391" t="s">
        <v>8332</v>
      </c>
    </row>
    <row r="1392" spans="1:20" ht="43.2" x14ac:dyDescent="0.3">
      <c r="A1392" s="10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 s="15">
        <f t="shared" si="87"/>
        <v>42121.716666666667</v>
      </c>
      <c r="K1392">
        <v>1427224606</v>
      </c>
      <c r="L1392" s="15">
        <f t="shared" si="88"/>
        <v>42087.803310185183</v>
      </c>
      <c r="M1392" t="b">
        <v>0</v>
      </c>
      <c r="N1392">
        <v>19</v>
      </c>
      <c r="O1392" t="b">
        <v>1</v>
      </c>
      <c r="P1392" t="s">
        <v>8274</v>
      </c>
      <c r="Q1392">
        <f t="shared" si="85"/>
        <v>109</v>
      </c>
      <c r="R1392">
        <f t="shared" si="86"/>
        <v>160.79</v>
      </c>
      <c r="S1392" s="11" t="s">
        <v>8331</v>
      </c>
      <c r="T1392" t="s">
        <v>8332</v>
      </c>
    </row>
    <row r="1393" spans="1:20" ht="43.2" x14ac:dyDescent="0.3">
      <c r="A1393" s="10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 s="15">
        <f t="shared" si="87"/>
        <v>42238.207638888889</v>
      </c>
      <c r="K1393">
        <v>1436369818</v>
      </c>
      <c r="L1393" s="15">
        <f t="shared" si="88"/>
        <v>42193.650671296295</v>
      </c>
      <c r="M1393" t="b">
        <v>0</v>
      </c>
      <c r="N1393">
        <v>13</v>
      </c>
      <c r="O1393" t="b">
        <v>1</v>
      </c>
      <c r="P1393" t="s">
        <v>8274</v>
      </c>
      <c r="Q1393">
        <f t="shared" si="85"/>
        <v>110</v>
      </c>
      <c r="R1393">
        <f t="shared" si="86"/>
        <v>42.38</v>
      </c>
      <c r="S1393" s="11" t="s">
        <v>8331</v>
      </c>
      <c r="T1393" t="s">
        <v>8332</v>
      </c>
    </row>
    <row r="1394" spans="1:20" ht="43.2" x14ac:dyDescent="0.3">
      <c r="A1394" s="10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 s="15">
        <f t="shared" si="87"/>
        <v>42432.154930555553</v>
      </c>
      <c r="K1394">
        <v>1454298186</v>
      </c>
      <c r="L1394" s="15">
        <f t="shared" si="88"/>
        <v>42401.154930555553</v>
      </c>
      <c r="M1394" t="b">
        <v>0</v>
      </c>
      <c r="N1394">
        <v>104</v>
      </c>
      <c r="O1394" t="b">
        <v>1</v>
      </c>
      <c r="P1394" t="s">
        <v>8274</v>
      </c>
      <c r="Q1394">
        <f t="shared" si="85"/>
        <v>114</v>
      </c>
      <c r="R1394">
        <f t="shared" si="86"/>
        <v>27.32</v>
      </c>
      <c r="S1394" s="11" t="s">
        <v>8331</v>
      </c>
      <c r="T1394" t="s">
        <v>8332</v>
      </c>
    </row>
    <row r="1395" spans="1:20" x14ac:dyDescent="0.3">
      <c r="A1395" s="10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 s="15">
        <f t="shared" si="87"/>
        <v>42583.681979166664</v>
      </c>
      <c r="K1395">
        <v>1467476523</v>
      </c>
      <c r="L1395" s="15">
        <f t="shared" si="88"/>
        <v>42553.681979166664</v>
      </c>
      <c r="M1395" t="b">
        <v>0</v>
      </c>
      <c r="N1395">
        <v>52</v>
      </c>
      <c r="O1395" t="b">
        <v>1</v>
      </c>
      <c r="P1395" t="s">
        <v>8274</v>
      </c>
      <c r="Q1395">
        <f t="shared" si="85"/>
        <v>102</v>
      </c>
      <c r="R1395">
        <f t="shared" si="86"/>
        <v>196.83</v>
      </c>
      <c r="S1395" s="11" t="s">
        <v>8331</v>
      </c>
      <c r="T1395" t="s">
        <v>8332</v>
      </c>
    </row>
    <row r="1396" spans="1:20" ht="43.2" x14ac:dyDescent="0.3">
      <c r="A1396" s="10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 s="15">
        <f t="shared" si="87"/>
        <v>42795.125</v>
      </c>
      <c r="K1396">
        <v>1484623726</v>
      </c>
      <c r="L1396" s="15">
        <f t="shared" si="88"/>
        <v>42752.144976851851</v>
      </c>
      <c r="M1396" t="b">
        <v>0</v>
      </c>
      <c r="N1396">
        <v>17</v>
      </c>
      <c r="O1396" t="b">
        <v>1</v>
      </c>
      <c r="P1396" t="s">
        <v>8274</v>
      </c>
      <c r="Q1396">
        <f t="shared" si="85"/>
        <v>122</v>
      </c>
      <c r="R1396">
        <f t="shared" si="86"/>
        <v>53.88</v>
      </c>
      <c r="S1396" s="11" t="s">
        <v>8331</v>
      </c>
      <c r="T1396" t="s">
        <v>8332</v>
      </c>
    </row>
    <row r="1397" spans="1:20" x14ac:dyDescent="0.3">
      <c r="A1397" s="10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 s="15">
        <f t="shared" si="87"/>
        <v>42749.90834490741</v>
      </c>
      <c r="K1397">
        <v>1481838481</v>
      </c>
      <c r="L1397" s="15">
        <f t="shared" si="88"/>
        <v>42719.90834490741</v>
      </c>
      <c r="M1397" t="b">
        <v>0</v>
      </c>
      <c r="N1397">
        <v>82</v>
      </c>
      <c r="O1397" t="b">
        <v>1</v>
      </c>
      <c r="P1397" t="s">
        <v>8274</v>
      </c>
      <c r="Q1397">
        <f t="shared" si="85"/>
        <v>112</v>
      </c>
      <c r="R1397">
        <f t="shared" si="86"/>
        <v>47.76</v>
      </c>
      <c r="S1397" s="11" t="s">
        <v>8331</v>
      </c>
      <c r="T1397" t="s">
        <v>8332</v>
      </c>
    </row>
    <row r="1398" spans="1:20" ht="43.2" x14ac:dyDescent="0.3">
      <c r="A1398" s="10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 s="15">
        <f t="shared" si="87"/>
        <v>42048.99863425926</v>
      </c>
      <c r="K1398">
        <v>1421279882</v>
      </c>
      <c r="L1398" s="15">
        <f t="shared" si="88"/>
        <v>42018.99863425926</v>
      </c>
      <c r="M1398" t="b">
        <v>0</v>
      </c>
      <c r="N1398">
        <v>73</v>
      </c>
      <c r="O1398" t="b">
        <v>1</v>
      </c>
      <c r="P1398" t="s">
        <v>8274</v>
      </c>
      <c r="Q1398">
        <f t="shared" si="85"/>
        <v>107</v>
      </c>
      <c r="R1398">
        <f t="shared" si="86"/>
        <v>88.19</v>
      </c>
      <c r="S1398" s="11" t="s">
        <v>8331</v>
      </c>
      <c r="T1398" t="s">
        <v>8332</v>
      </c>
    </row>
    <row r="1399" spans="1:20" ht="43.2" x14ac:dyDescent="0.3">
      <c r="A1399" s="10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 s="15">
        <f t="shared" si="87"/>
        <v>42670.888194444444</v>
      </c>
      <c r="K1399">
        <v>1475013710</v>
      </c>
      <c r="L1399" s="15">
        <f t="shared" si="88"/>
        <v>42640.917939814812</v>
      </c>
      <c r="M1399" t="b">
        <v>0</v>
      </c>
      <c r="N1399">
        <v>158</v>
      </c>
      <c r="O1399" t="b">
        <v>1</v>
      </c>
      <c r="P1399" t="s">
        <v>8274</v>
      </c>
      <c r="Q1399">
        <f t="shared" si="85"/>
        <v>114</v>
      </c>
      <c r="R1399">
        <f t="shared" si="86"/>
        <v>72.06</v>
      </c>
      <c r="S1399" s="11" t="s">
        <v>8331</v>
      </c>
      <c r="T1399" t="s">
        <v>8332</v>
      </c>
    </row>
    <row r="1400" spans="1:20" ht="43.2" x14ac:dyDescent="0.3">
      <c r="A1400" s="1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 s="15">
        <f t="shared" si="87"/>
        <v>42556.874236111107</v>
      </c>
      <c r="K1400">
        <v>1465160334</v>
      </c>
      <c r="L1400" s="15">
        <f t="shared" si="88"/>
        <v>42526.874236111107</v>
      </c>
      <c r="M1400" t="b">
        <v>0</v>
      </c>
      <c r="N1400">
        <v>65</v>
      </c>
      <c r="O1400" t="b">
        <v>1</v>
      </c>
      <c r="P1400" t="s">
        <v>8274</v>
      </c>
      <c r="Q1400">
        <f t="shared" si="85"/>
        <v>110</v>
      </c>
      <c r="R1400">
        <f t="shared" si="86"/>
        <v>74.25</v>
      </c>
      <c r="S1400" s="11" t="s">
        <v>8331</v>
      </c>
      <c r="T1400" t="s">
        <v>8332</v>
      </c>
    </row>
    <row r="1401" spans="1:20" ht="43.2" x14ac:dyDescent="0.3">
      <c r="A1401" s="10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 s="15">
        <f t="shared" si="87"/>
        <v>41919.004317129627</v>
      </c>
      <c r="K1401">
        <v>1410048373</v>
      </c>
      <c r="L1401" s="15">
        <f t="shared" si="88"/>
        <v>41889.004317129627</v>
      </c>
      <c r="M1401" t="b">
        <v>0</v>
      </c>
      <c r="N1401">
        <v>184</v>
      </c>
      <c r="O1401" t="b">
        <v>1</v>
      </c>
      <c r="P1401" t="s">
        <v>8274</v>
      </c>
      <c r="Q1401">
        <f t="shared" si="85"/>
        <v>126</v>
      </c>
      <c r="R1401">
        <f t="shared" si="86"/>
        <v>61.7</v>
      </c>
      <c r="S1401" s="11" t="s">
        <v>8331</v>
      </c>
      <c r="T1401" t="s">
        <v>8332</v>
      </c>
    </row>
    <row r="1402" spans="1:20" ht="43.2" x14ac:dyDescent="0.3">
      <c r="A1402" s="10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 s="15">
        <f t="shared" si="87"/>
        <v>42533.229166666672</v>
      </c>
      <c r="K1402">
        <v>1462695073</v>
      </c>
      <c r="L1402" s="15">
        <f t="shared" si="88"/>
        <v>42498.341122685189</v>
      </c>
      <c r="M1402" t="b">
        <v>0</v>
      </c>
      <c r="N1402">
        <v>34</v>
      </c>
      <c r="O1402" t="b">
        <v>1</v>
      </c>
      <c r="P1402" t="s">
        <v>8274</v>
      </c>
      <c r="Q1402">
        <f t="shared" si="85"/>
        <v>167</v>
      </c>
      <c r="R1402">
        <f t="shared" si="86"/>
        <v>17.239999999999998</v>
      </c>
      <c r="S1402" s="11" t="s">
        <v>8331</v>
      </c>
      <c r="T1402" t="s">
        <v>8332</v>
      </c>
    </row>
    <row r="1403" spans="1:20" ht="57.6" x14ac:dyDescent="0.3">
      <c r="A1403" s="10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 s="15">
        <f t="shared" si="87"/>
        <v>41420.99622685185</v>
      </c>
      <c r="K1403">
        <v>1367798074</v>
      </c>
      <c r="L1403" s="15">
        <f t="shared" si="88"/>
        <v>41399.99622685185</v>
      </c>
      <c r="M1403" t="b">
        <v>0</v>
      </c>
      <c r="N1403">
        <v>240</v>
      </c>
      <c r="O1403" t="b">
        <v>1</v>
      </c>
      <c r="P1403" t="s">
        <v>8274</v>
      </c>
      <c r="Q1403">
        <f t="shared" si="85"/>
        <v>497</v>
      </c>
      <c r="R1403">
        <f t="shared" si="86"/>
        <v>51.72</v>
      </c>
      <c r="S1403" s="11" t="s">
        <v>8331</v>
      </c>
      <c r="T1403" t="s">
        <v>8332</v>
      </c>
    </row>
    <row r="1404" spans="1:20" ht="43.2" x14ac:dyDescent="0.3">
      <c r="A1404" s="10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 s="15">
        <f t="shared" si="87"/>
        <v>42125.011701388896</v>
      </c>
      <c r="K1404">
        <v>1425259011</v>
      </c>
      <c r="L1404" s="15">
        <f t="shared" si="88"/>
        <v>42065.053368055553</v>
      </c>
      <c r="M1404" t="b">
        <v>0</v>
      </c>
      <c r="N1404">
        <v>113</v>
      </c>
      <c r="O1404" t="b">
        <v>1</v>
      </c>
      <c r="P1404" t="s">
        <v>8274</v>
      </c>
      <c r="Q1404">
        <f t="shared" si="85"/>
        <v>109</v>
      </c>
      <c r="R1404">
        <f t="shared" si="86"/>
        <v>24.15</v>
      </c>
      <c r="S1404" s="11" t="s">
        <v>8331</v>
      </c>
      <c r="T1404" t="s">
        <v>8332</v>
      </c>
    </row>
    <row r="1405" spans="1:20" ht="43.2" x14ac:dyDescent="0.3">
      <c r="A1405" s="10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 s="15">
        <f t="shared" si="87"/>
        <v>41481.062905092593</v>
      </c>
      <c r="K1405">
        <v>1372210235</v>
      </c>
      <c r="L1405" s="15">
        <f t="shared" si="88"/>
        <v>41451.062905092593</v>
      </c>
      <c r="M1405" t="b">
        <v>0</v>
      </c>
      <c r="N1405">
        <v>66</v>
      </c>
      <c r="O1405" t="b">
        <v>1</v>
      </c>
      <c r="P1405" t="s">
        <v>8274</v>
      </c>
      <c r="Q1405">
        <f t="shared" si="85"/>
        <v>103</v>
      </c>
      <c r="R1405">
        <f t="shared" si="86"/>
        <v>62.17</v>
      </c>
      <c r="S1405" s="11" t="s">
        <v>8331</v>
      </c>
      <c r="T1405" t="s">
        <v>8332</v>
      </c>
    </row>
    <row r="1406" spans="1:20" ht="43.2" x14ac:dyDescent="0.3">
      <c r="A1406" s="10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 s="15">
        <f t="shared" si="87"/>
        <v>42057.510243055556</v>
      </c>
      <c r="K1406">
        <v>1422447285</v>
      </c>
      <c r="L1406" s="15">
        <f t="shared" si="88"/>
        <v>42032.510243055556</v>
      </c>
      <c r="M1406" t="b">
        <v>1</v>
      </c>
      <c r="N1406">
        <v>5</v>
      </c>
      <c r="O1406" t="b">
        <v>0</v>
      </c>
      <c r="P1406" t="s">
        <v>8285</v>
      </c>
      <c r="Q1406">
        <f t="shared" si="85"/>
        <v>2</v>
      </c>
      <c r="R1406">
        <f t="shared" si="86"/>
        <v>48.2</v>
      </c>
      <c r="S1406" s="11" t="s">
        <v>8328</v>
      </c>
      <c r="T1406" t="s">
        <v>8347</v>
      </c>
    </row>
    <row r="1407" spans="1:20" ht="28.8" x14ac:dyDescent="0.3">
      <c r="A1407" s="10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 s="15">
        <f t="shared" si="87"/>
        <v>41971.722233796296</v>
      </c>
      <c r="K1407">
        <v>1414599601</v>
      </c>
      <c r="L1407" s="15">
        <f t="shared" si="88"/>
        <v>41941.680567129632</v>
      </c>
      <c r="M1407" t="b">
        <v>1</v>
      </c>
      <c r="N1407">
        <v>17</v>
      </c>
      <c r="O1407" t="b">
        <v>0</v>
      </c>
      <c r="P1407" t="s">
        <v>8285</v>
      </c>
      <c r="Q1407">
        <f t="shared" si="85"/>
        <v>0</v>
      </c>
      <c r="R1407">
        <f t="shared" si="86"/>
        <v>6.18</v>
      </c>
      <c r="S1407" s="11" t="s">
        <v>8328</v>
      </c>
      <c r="T1407" t="s">
        <v>8347</v>
      </c>
    </row>
    <row r="1408" spans="1:20" x14ac:dyDescent="0.3">
      <c r="A1408" s="10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 s="15">
        <f t="shared" si="87"/>
        <v>42350.416666666672</v>
      </c>
      <c r="K1408">
        <v>1445336607</v>
      </c>
      <c r="L1408" s="15">
        <f t="shared" si="88"/>
        <v>42297.432951388888</v>
      </c>
      <c r="M1408" t="b">
        <v>0</v>
      </c>
      <c r="N1408">
        <v>3</v>
      </c>
      <c r="O1408" t="b">
        <v>0</v>
      </c>
      <c r="P1408" t="s">
        <v>8285</v>
      </c>
      <c r="Q1408">
        <f t="shared" si="85"/>
        <v>0</v>
      </c>
      <c r="R1408">
        <f t="shared" si="86"/>
        <v>5</v>
      </c>
      <c r="S1408" s="11" t="s">
        <v>8328</v>
      </c>
      <c r="T1408" t="s">
        <v>8347</v>
      </c>
    </row>
    <row r="1409" spans="1:20" ht="43.2" x14ac:dyDescent="0.3">
      <c r="A1409" s="10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 s="15">
        <f t="shared" si="87"/>
        <v>41863.536782407406</v>
      </c>
      <c r="K1409">
        <v>1405687978</v>
      </c>
      <c r="L1409" s="15">
        <f t="shared" si="88"/>
        <v>41838.536782407406</v>
      </c>
      <c r="M1409" t="b">
        <v>0</v>
      </c>
      <c r="N1409">
        <v>2</v>
      </c>
      <c r="O1409" t="b">
        <v>0</v>
      </c>
      <c r="P1409" t="s">
        <v>8285</v>
      </c>
      <c r="Q1409">
        <f t="shared" si="85"/>
        <v>1</v>
      </c>
      <c r="R1409">
        <f t="shared" si="86"/>
        <v>7.5</v>
      </c>
      <c r="S1409" s="11" t="s">
        <v>8328</v>
      </c>
      <c r="T1409" t="s">
        <v>8347</v>
      </c>
    </row>
    <row r="1410" spans="1:20" ht="43.2" x14ac:dyDescent="0.3">
      <c r="A1410" s="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 s="15">
        <f t="shared" si="87"/>
        <v>42321.913842592592</v>
      </c>
      <c r="K1410">
        <v>1444856156</v>
      </c>
      <c r="L1410" s="15">
        <f t="shared" si="88"/>
        <v>42291.872175925921</v>
      </c>
      <c r="M1410" t="b">
        <v>0</v>
      </c>
      <c r="N1410">
        <v>6</v>
      </c>
      <c r="O1410" t="b">
        <v>0</v>
      </c>
      <c r="P1410" t="s">
        <v>8285</v>
      </c>
      <c r="Q1410">
        <f t="shared" ref="Q1410:Q1473" si="89">ROUND(E1410/D1410*100,0)</f>
        <v>7</v>
      </c>
      <c r="R1410">
        <f t="shared" ref="R1410:R1473" si="90">IFERROR(ROUND(E1410/N1410,2),0)</f>
        <v>12</v>
      </c>
      <c r="S1410" s="11" t="s">
        <v>8328</v>
      </c>
      <c r="T1410" t="s">
        <v>8347</v>
      </c>
    </row>
    <row r="1411" spans="1:20" ht="43.2" x14ac:dyDescent="0.3">
      <c r="A1411" s="10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 s="15">
        <f t="shared" ref="J1411:J1474" si="91">(((I1411/60)/60)/24)+DATE(1970,1,1)</f>
        <v>42005.175173611111</v>
      </c>
      <c r="K1411">
        <v>1414897935</v>
      </c>
      <c r="L1411" s="15">
        <f t="shared" si="88"/>
        <v>41945.133506944447</v>
      </c>
      <c r="M1411" t="b">
        <v>0</v>
      </c>
      <c r="N1411">
        <v>0</v>
      </c>
      <c r="O1411" t="b">
        <v>0</v>
      </c>
      <c r="P1411" t="s">
        <v>8285</v>
      </c>
      <c r="Q1411">
        <f t="shared" si="89"/>
        <v>0</v>
      </c>
      <c r="R1411">
        <f t="shared" si="90"/>
        <v>0</v>
      </c>
      <c r="S1411" s="11" t="s">
        <v>8328</v>
      </c>
      <c r="T1411" t="s">
        <v>8347</v>
      </c>
    </row>
    <row r="1412" spans="1:20" ht="43.2" x14ac:dyDescent="0.3">
      <c r="A1412" s="10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 s="15">
        <f t="shared" si="91"/>
        <v>42524.318518518514</v>
      </c>
      <c r="K1412">
        <v>1461051520</v>
      </c>
      <c r="L1412" s="15">
        <f t="shared" si="88"/>
        <v>42479.318518518514</v>
      </c>
      <c r="M1412" t="b">
        <v>0</v>
      </c>
      <c r="N1412">
        <v>1</v>
      </c>
      <c r="O1412" t="b">
        <v>0</v>
      </c>
      <c r="P1412" t="s">
        <v>8285</v>
      </c>
      <c r="Q1412">
        <f t="shared" si="89"/>
        <v>0</v>
      </c>
      <c r="R1412">
        <f t="shared" si="90"/>
        <v>1</v>
      </c>
      <c r="S1412" s="11" t="s">
        <v>8328</v>
      </c>
      <c r="T1412" t="s">
        <v>8347</v>
      </c>
    </row>
    <row r="1413" spans="1:20" ht="57.6" x14ac:dyDescent="0.3">
      <c r="A1413" s="10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 s="15">
        <f t="shared" si="91"/>
        <v>42041.059027777781</v>
      </c>
      <c r="K1413">
        <v>1420766700</v>
      </c>
      <c r="L1413" s="15">
        <f t="shared" si="88"/>
        <v>42013.059027777781</v>
      </c>
      <c r="M1413" t="b">
        <v>0</v>
      </c>
      <c r="N1413">
        <v>3</v>
      </c>
      <c r="O1413" t="b">
        <v>0</v>
      </c>
      <c r="P1413" t="s">
        <v>8285</v>
      </c>
      <c r="Q1413">
        <f t="shared" si="89"/>
        <v>0</v>
      </c>
      <c r="R1413">
        <f t="shared" si="90"/>
        <v>2.33</v>
      </c>
      <c r="S1413" s="11" t="s">
        <v>8328</v>
      </c>
      <c r="T1413" t="s">
        <v>8347</v>
      </c>
    </row>
    <row r="1414" spans="1:20" ht="28.8" x14ac:dyDescent="0.3">
      <c r="A1414" s="10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 s="15">
        <f t="shared" si="91"/>
        <v>41977.063645833332</v>
      </c>
      <c r="K1414">
        <v>1415064699</v>
      </c>
      <c r="L1414" s="15">
        <f t="shared" si="88"/>
        <v>41947.063645833332</v>
      </c>
      <c r="M1414" t="b">
        <v>0</v>
      </c>
      <c r="N1414">
        <v>13</v>
      </c>
      <c r="O1414" t="b">
        <v>0</v>
      </c>
      <c r="P1414" t="s">
        <v>8285</v>
      </c>
      <c r="Q1414">
        <f t="shared" si="89"/>
        <v>5</v>
      </c>
      <c r="R1414">
        <f t="shared" si="90"/>
        <v>24.62</v>
      </c>
      <c r="S1414" s="11" t="s">
        <v>8328</v>
      </c>
      <c r="T1414" t="s">
        <v>8347</v>
      </c>
    </row>
    <row r="1415" spans="1:20" ht="57.6" x14ac:dyDescent="0.3">
      <c r="A1415" s="10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 s="15">
        <f t="shared" si="91"/>
        <v>42420.437152777777</v>
      </c>
      <c r="K1415">
        <v>1450780170</v>
      </c>
      <c r="L1415" s="15">
        <f t="shared" si="88"/>
        <v>42360.437152777777</v>
      </c>
      <c r="M1415" t="b">
        <v>0</v>
      </c>
      <c r="N1415">
        <v>1</v>
      </c>
      <c r="O1415" t="b">
        <v>0</v>
      </c>
      <c r="P1415" t="s">
        <v>8285</v>
      </c>
      <c r="Q1415">
        <f t="shared" si="89"/>
        <v>5</v>
      </c>
      <c r="R1415">
        <f t="shared" si="90"/>
        <v>100</v>
      </c>
      <c r="S1415" s="11" t="s">
        <v>8328</v>
      </c>
      <c r="T1415" t="s">
        <v>8347</v>
      </c>
    </row>
    <row r="1416" spans="1:20" ht="43.2" x14ac:dyDescent="0.3">
      <c r="A1416" s="10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 s="15">
        <f t="shared" si="91"/>
        <v>42738.25309027778</v>
      </c>
      <c r="K1416">
        <v>1480831467</v>
      </c>
      <c r="L1416" s="15">
        <f t="shared" si="88"/>
        <v>42708.25309027778</v>
      </c>
      <c r="M1416" t="b">
        <v>0</v>
      </c>
      <c r="N1416">
        <v>1</v>
      </c>
      <c r="O1416" t="b">
        <v>0</v>
      </c>
      <c r="P1416" t="s">
        <v>8285</v>
      </c>
      <c r="Q1416">
        <f t="shared" si="89"/>
        <v>0</v>
      </c>
      <c r="R1416">
        <f t="shared" si="90"/>
        <v>1</v>
      </c>
      <c r="S1416" s="11" t="s">
        <v>8328</v>
      </c>
      <c r="T1416" t="s">
        <v>8347</v>
      </c>
    </row>
    <row r="1417" spans="1:20" ht="43.2" x14ac:dyDescent="0.3">
      <c r="A1417" s="10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 s="15">
        <f t="shared" si="91"/>
        <v>42232.675821759258</v>
      </c>
      <c r="K1417">
        <v>1436285591</v>
      </c>
      <c r="L1417" s="15">
        <f t="shared" si="88"/>
        <v>42192.675821759258</v>
      </c>
      <c r="M1417" t="b">
        <v>0</v>
      </c>
      <c r="N1417">
        <v>9</v>
      </c>
      <c r="O1417" t="b">
        <v>0</v>
      </c>
      <c r="P1417" t="s">
        <v>8285</v>
      </c>
      <c r="Q1417">
        <f t="shared" si="89"/>
        <v>18</v>
      </c>
      <c r="R1417">
        <f t="shared" si="90"/>
        <v>88.89</v>
      </c>
      <c r="S1417" s="11" t="s">
        <v>8328</v>
      </c>
      <c r="T1417" t="s">
        <v>8347</v>
      </c>
    </row>
    <row r="1418" spans="1:20" ht="43.2" x14ac:dyDescent="0.3">
      <c r="A1418" s="10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 s="15">
        <f t="shared" si="91"/>
        <v>42329.967812499999</v>
      </c>
      <c r="K1418">
        <v>1445552019</v>
      </c>
      <c r="L1418" s="15">
        <f t="shared" si="88"/>
        <v>42299.926145833335</v>
      </c>
      <c r="M1418" t="b">
        <v>0</v>
      </c>
      <c r="N1418">
        <v>0</v>
      </c>
      <c r="O1418" t="b">
        <v>0</v>
      </c>
      <c r="P1418" t="s">
        <v>8285</v>
      </c>
      <c r="Q1418">
        <f t="shared" si="89"/>
        <v>0</v>
      </c>
      <c r="R1418">
        <f t="shared" si="90"/>
        <v>0</v>
      </c>
      <c r="S1418" s="11" t="s">
        <v>8328</v>
      </c>
      <c r="T1418" t="s">
        <v>8347</v>
      </c>
    </row>
    <row r="1419" spans="1:20" ht="43.2" x14ac:dyDescent="0.3">
      <c r="A1419" s="10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 s="15">
        <f t="shared" si="91"/>
        <v>42262.465972222228</v>
      </c>
      <c r="K1419">
        <v>1439696174</v>
      </c>
      <c r="L1419" s="15">
        <f t="shared" si="88"/>
        <v>42232.15016203704</v>
      </c>
      <c r="M1419" t="b">
        <v>0</v>
      </c>
      <c r="N1419">
        <v>2</v>
      </c>
      <c r="O1419" t="b">
        <v>0</v>
      </c>
      <c r="P1419" t="s">
        <v>8285</v>
      </c>
      <c r="Q1419">
        <f t="shared" si="89"/>
        <v>1</v>
      </c>
      <c r="R1419">
        <f t="shared" si="90"/>
        <v>27.5</v>
      </c>
      <c r="S1419" s="11" t="s">
        <v>8328</v>
      </c>
      <c r="T1419" t="s">
        <v>8347</v>
      </c>
    </row>
    <row r="1420" spans="1:20" ht="57.6" x14ac:dyDescent="0.3">
      <c r="A1420" s="1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 s="15">
        <f t="shared" si="91"/>
        <v>42425.456412037034</v>
      </c>
      <c r="K1420">
        <v>1453805834</v>
      </c>
      <c r="L1420" s="15">
        <f t="shared" si="88"/>
        <v>42395.456412037034</v>
      </c>
      <c r="M1420" t="b">
        <v>0</v>
      </c>
      <c r="N1420">
        <v>1</v>
      </c>
      <c r="O1420" t="b">
        <v>0</v>
      </c>
      <c r="P1420" t="s">
        <v>8285</v>
      </c>
      <c r="Q1420">
        <f t="shared" si="89"/>
        <v>0</v>
      </c>
      <c r="R1420">
        <f t="shared" si="90"/>
        <v>6</v>
      </c>
      <c r="S1420" s="11" t="s">
        <v>8328</v>
      </c>
      <c r="T1420" t="s">
        <v>8347</v>
      </c>
    </row>
    <row r="1421" spans="1:20" ht="57.6" x14ac:dyDescent="0.3">
      <c r="A1421" s="10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 s="15">
        <f t="shared" si="91"/>
        <v>42652.456238425926</v>
      </c>
      <c r="K1421">
        <v>1473418619</v>
      </c>
      <c r="L1421" s="15">
        <f t="shared" si="88"/>
        <v>42622.456238425926</v>
      </c>
      <c r="M1421" t="b">
        <v>0</v>
      </c>
      <c r="N1421">
        <v>10</v>
      </c>
      <c r="O1421" t="b">
        <v>0</v>
      </c>
      <c r="P1421" t="s">
        <v>8285</v>
      </c>
      <c r="Q1421">
        <f t="shared" si="89"/>
        <v>7</v>
      </c>
      <c r="R1421">
        <f t="shared" si="90"/>
        <v>44.5</v>
      </c>
      <c r="S1421" s="11" t="s">
        <v>8328</v>
      </c>
      <c r="T1421" t="s">
        <v>8347</v>
      </c>
    </row>
    <row r="1422" spans="1:20" ht="28.8" x14ac:dyDescent="0.3">
      <c r="A1422" s="10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 s="15">
        <f t="shared" si="91"/>
        <v>42549.667662037042</v>
      </c>
      <c r="K1422">
        <v>1464969686</v>
      </c>
      <c r="L1422" s="15">
        <f t="shared" si="88"/>
        <v>42524.667662037042</v>
      </c>
      <c r="M1422" t="b">
        <v>0</v>
      </c>
      <c r="N1422">
        <v>3</v>
      </c>
      <c r="O1422" t="b">
        <v>0</v>
      </c>
      <c r="P1422" t="s">
        <v>8285</v>
      </c>
      <c r="Q1422">
        <f t="shared" si="89"/>
        <v>3</v>
      </c>
      <c r="R1422">
        <f t="shared" si="90"/>
        <v>1</v>
      </c>
      <c r="S1422" s="11" t="s">
        <v>8328</v>
      </c>
      <c r="T1422" t="s">
        <v>8347</v>
      </c>
    </row>
    <row r="1423" spans="1:20" ht="57.6" x14ac:dyDescent="0.3">
      <c r="A1423" s="10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 s="15">
        <f t="shared" si="91"/>
        <v>42043.915613425925</v>
      </c>
      <c r="K1423">
        <v>1420840709</v>
      </c>
      <c r="L1423" s="15">
        <f t="shared" si="88"/>
        <v>42013.915613425925</v>
      </c>
      <c r="M1423" t="b">
        <v>0</v>
      </c>
      <c r="N1423">
        <v>2</v>
      </c>
      <c r="O1423" t="b">
        <v>0</v>
      </c>
      <c r="P1423" t="s">
        <v>8285</v>
      </c>
      <c r="Q1423">
        <f t="shared" si="89"/>
        <v>0</v>
      </c>
      <c r="R1423">
        <f t="shared" si="90"/>
        <v>100</v>
      </c>
      <c r="S1423" s="11" t="s">
        <v>8328</v>
      </c>
      <c r="T1423" t="s">
        <v>8347</v>
      </c>
    </row>
    <row r="1424" spans="1:20" ht="43.2" x14ac:dyDescent="0.3">
      <c r="A1424" s="10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 s="15">
        <f t="shared" si="91"/>
        <v>42634.239629629628</v>
      </c>
      <c r="K1424">
        <v>1471844704</v>
      </c>
      <c r="L1424" s="15">
        <f t="shared" si="88"/>
        <v>42604.239629629628</v>
      </c>
      <c r="M1424" t="b">
        <v>0</v>
      </c>
      <c r="N1424">
        <v>2</v>
      </c>
      <c r="O1424" t="b">
        <v>0</v>
      </c>
      <c r="P1424" t="s">
        <v>8285</v>
      </c>
      <c r="Q1424">
        <f t="shared" si="89"/>
        <v>0</v>
      </c>
      <c r="R1424">
        <f t="shared" si="90"/>
        <v>13</v>
      </c>
      <c r="S1424" s="11" t="s">
        <v>8328</v>
      </c>
      <c r="T1424" t="s">
        <v>8347</v>
      </c>
    </row>
    <row r="1425" spans="1:20" ht="43.2" x14ac:dyDescent="0.3">
      <c r="A1425" s="10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 s="15">
        <f t="shared" si="91"/>
        <v>42370.360312500001</v>
      </c>
      <c r="K1425">
        <v>1449045531</v>
      </c>
      <c r="L1425" s="15">
        <f t="shared" si="88"/>
        <v>42340.360312500001</v>
      </c>
      <c r="M1425" t="b">
        <v>0</v>
      </c>
      <c r="N1425">
        <v>1</v>
      </c>
      <c r="O1425" t="b">
        <v>0</v>
      </c>
      <c r="P1425" t="s">
        <v>8285</v>
      </c>
      <c r="Q1425">
        <f t="shared" si="89"/>
        <v>0</v>
      </c>
      <c r="R1425">
        <f t="shared" si="90"/>
        <v>100</v>
      </c>
      <c r="S1425" s="11" t="s">
        <v>8328</v>
      </c>
      <c r="T1425" t="s">
        <v>8347</v>
      </c>
    </row>
    <row r="1426" spans="1:20" ht="43.2" x14ac:dyDescent="0.3">
      <c r="A1426" s="10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 s="15">
        <f t="shared" si="91"/>
        <v>42689.759282407409</v>
      </c>
      <c r="K1426">
        <v>1478106802</v>
      </c>
      <c r="L1426" s="15">
        <f t="shared" si="88"/>
        <v>42676.717615740738</v>
      </c>
      <c r="M1426" t="b">
        <v>0</v>
      </c>
      <c r="N1426">
        <v>14</v>
      </c>
      <c r="O1426" t="b">
        <v>0</v>
      </c>
      <c r="P1426" t="s">
        <v>8285</v>
      </c>
      <c r="Q1426">
        <f t="shared" si="89"/>
        <v>20</v>
      </c>
      <c r="R1426">
        <f t="shared" si="90"/>
        <v>109.07</v>
      </c>
      <c r="S1426" s="11" t="s">
        <v>8328</v>
      </c>
      <c r="T1426" t="s">
        <v>8347</v>
      </c>
    </row>
    <row r="1427" spans="1:20" ht="43.2" x14ac:dyDescent="0.3">
      <c r="A1427" s="10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 s="15">
        <f t="shared" si="91"/>
        <v>42123.131469907406</v>
      </c>
      <c r="K1427">
        <v>1427684959</v>
      </c>
      <c r="L1427" s="15">
        <f t="shared" si="88"/>
        <v>42093.131469907406</v>
      </c>
      <c r="M1427" t="b">
        <v>0</v>
      </c>
      <c r="N1427">
        <v>0</v>
      </c>
      <c r="O1427" t="b">
        <v>0</v>
      </c>
      <c r="P1427" t="s">
        <v>8285</v>
      </c>
      <c r="Q1427">
        <f t="shared" si="89"/>
        <v>0</v>
      </c>
      <c r="R1427">
        <f t="shared" si="90"/>
        <v>0</v>
      </c>
      <c r="S1427" s="11" t="s">
        <v>8328</v>
      </c>
      <c r="T1427" t="s">
        <v>8347</v>
      </c>
    </row>
    <row r="1428" spans="1:20" ht="43.2" x14ac:dyDescent="0.3">
      <c r="A1428" s="10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 s="15">
        <f t="shared" si="91"/>
        <v>42240.390277777777</v>
      </c>
      <c r="K1428">
        <v>1435224120</v>
      </c>
      <c r="L1428" s="15">
        <f t="shared" si="88"/>
        <v>42180.390277777777</v>
      </c>
      <c r="M1428" t="b">
        <v>0</v>
      </c>
      <c r="N1428">
        <v>0</v>
      </c>
      <c r="O1428" t="b">
        <v>0</v>
      </c>
      <c r="P1428" t="s">
        <v>8285</v>
      </c>
      <c r="Q1428">
        <f t="shared" si="89"/>
        <v>0</v>
      </c>
      <c r="R1428">
        <f t="shared" si="90"/>
        <v>0</v>
      </c>
      <c r="S1428" s="11" t="s">
        <v>8328</v>
      </c>
      <c r="T1428" t="s">
        <v>8347</v>
      </c>
    </row>
    <row r="1429" spans="1:20" ht="57.6" x14ac:dyDescent="0.3">
      <c r="A1429" s="10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 s="15">
        <f t="shared" si="91"/>
        <v>42631.851678240739</v>
      </c>
      <c r="K1429">
        <v>1471638385</v>
      </c>
      <c r="L1429" s="15">
        <f t="shared" si="88"/>
        <v>42601.851678240739</v>
      </c>
      <c r="M1429" t="b">
        <v>0</v>
      </c>
      <c r="N1429">
        <v>4</v>
      </c>
      <c r="O1429" t="b">
        <v>0</v>
      </c>
      <c r="P1429" t="s">
        <v>8285</v>
      </c>
      <c r="Q1429">
        <f t="shared" si="89"/>
        <v>8</v>
      </c>
      <c r="R1429">
        <f t="shared" si="90"/>
        <v>104.75</v>
      </c>
      <c r="S1429" s="11" t="s">
        <v>8328</v>
      </c>
      <c r="T1429" t="s">
        <v>8347</v>
      </c>
    </row>
    <row r="1430" spans="1:20" ht="43.2" x14ac:dyDescent="0.3">
      <c r="A1430" s="1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 s="15">
        <f t="shared" si="91"/>
        <v>42462.338159722218</v>
      </c>
      <c r="K1430">
        <v>1456996017</v>
      </c>
      <c r="L1430" s="15">
        <f t="shared" si="88"/>
        <v>42432.379826388889</v>
      </c>
      <c r="M1430" t="b">
        <v>0</v>
      </c>
      <c r="N1430">
        <v>3</v>
      </c>
      <c r="O1430" t="b">
        <v>0</v>
      </c>
      <c r="P1430" t="s">
        <v>8285</v>
      </c>
      <c r="Q1430">
        <f t="shared" si="89"/>
        <v>5</v>
      </c>
      <c r="R1430">
        <f t="shared" si="90"/>
        <v>15</v>
      </c>
      <c r="S1430" s="11" t="s">
        <v>8328</v>
      </c>
      <c r="T1430" t="s">
        <v>8347</v>
      </c>
    </row>
    <row r="1431" spans="1:20" ht="43.2" x14ac:dyDescent="0.3">
      <c r="A1431" s="10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 s="15">
        <f t="shared" si="91"/>
        <v>42104.060671296291</v>
      </c>
      <c r="K1431">
        <v>1426037242</v>
      </c>
      <c r="L1431" s="15">
        <f t="shared" si="88"/>
        <v>42074.060671296291</v>
      </c>
      <c r="M1431" t="b">
        <v>0</v>
      </c>
      <c r="N1431">
        <v>0</v>
      </c>
      <c r="O1431" t="b">
        <v>0</v>
      </c>
      <c r="P1431" t="s">
        <v>8285</v>
      </c>
      <c r="Q1431">
        <f t="shared" si="89"/>
        <v>0</v>
      </c>
      <c r="R1431">
        <f t="shared" si="90"/>
        <v>0</v>
      </c>
      <c r="S1431" s="11" t="s">
        <v>8328</v>
      </c>
      <c r="T1431" t="s">
        <v>8347</v>
      </c>
    </row>
    <row r="1432" spans="1:20" ht="43.2" x14ac:dyDescent="0.3">
      <c r="A1432" s="10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 s="15">
        <f t="shared" si="91"/>
        <v>41992.813518518517</v>
      </c>
      <c r="K1432">
        <v>1416339088</v>
      </c>
      <c r="L1432" s="15">
        <f t="shared" si="88"/>
        <v>41961.813518518517</v>
      </c>
      <c r="M1432" t="b">
        <v>0</v>
      </c>
      <c r="N1432">
        <v>5</v>
      </c>
      <c r="O1432" t="b">
        <v>0</v>
      </c>
      <c r="P1432" t="s">
        <v>8285</v>
      </c>
      <c r="Q1432">
        <f t="shared" si="89"/>
        <v>8</v>
      </c>
      <c r="R1432">
        <f t="shared" si="90"/>
        <v>80.599999999999994</v>
      </c>
      <c r="S1432" s="11" t="s">
        <v>8328</v>
      </c>
      <c r="T1432" t="s">
        <v>8347</v>
      </c>
    </row>
    <row r="1433" spans="1:20" ht="43.2" x14ac:dyDescent="0.3">
      <c r="A1433" s="10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 s="15">
        <f t="shared" si="91"/>
        <v>42334.252500000002</v>
      </c>
      <c r="K1433">
        <v>1445922216</v>
      </c>
      <c r="L1433" s="15">
        <f t="shared" si="88"/>
        <v>42304.210833333331</v>
      </c>
      <c r="M1433" t="b">
        <v>0</v>
      </c>
      <c r="N1433">
        <v>47</v>
      </c>
      <c r="O1433" t="b">
        <v>0</v>
      </c>
      <c r="P1433" t="s">
        <v>8285</v>
      </c>
      <c r="Q1433">
        <f t="shared" si="89"/>
        <v>32</v>
      </c>
      <c r="R1433">
        <f t="shared" si="90"/>
        <v>115.55</v>
      </c>
      <c r="S1433" s="11" t="s">
        <v>8328</v>
      </c>
      <c r="T1433" t="s">
        <v>8347</v>
      </c>
    </row>
    <row r="1434" spans="1:20" ht="43.2" x14ac:dyDescent="0.3">
      <c r="A1434" s="10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 s="15">
        <f t="shared" si="91"/>
        <v>42205.780416666668</v>
      </c>
      <c r="K1434">
        <v>1434825828</v>
      </c>
      <c r="L1434" s="15">
        <f t="shared" si="88"/>
        <v>42175.780416666668</v>
      </c>
      <c r="M1434" t="b">
        <v>0</v>
      </c>
      <c r="N1434">
        <v>0</v>
      </c>
      <c r="O1434" t="b">
        <v>0</v>
      </c>
      <c r="P1434" t="s">
        <v>8285</v>
      </c>
      <c r="Q1434">
        <f t="shared" si="89"/>
        <v>0</v>
      </c>
      <c r="R1434">
        <f t="shared" si="90"/>
        <v>0</v>
      </c>
      <c r="S1434" s="11" t="s">
        <v>8328</v>
      </c>
      <c r="T1434" t="s">
        <v>8347</v>
      </c>
    </row>
    <row r="1435" spans="1:20" ht="43.2" x14ac:dyDescent="0.3">
      <c r="A1435" s="10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 s="15">
        <f t="shared" si="91"/>
        <v>42714.458333333328</v>
      </c>
      <c r="K1435">
        <v>1477839675</v>
      </c>
      <c r="L1435" s="15">
        <f t="shared" si="88"/>
        <v>42673.625868055555</v>
      </c>
      <c r="M1435" t="b">
        <v>0</v>
      </c>
      <c r="N1435">
        <v>10</v>
      </c>
      <c r="O1435" t="b">
        <v>0</v>
      </c>
      <c r="P1435" t="s">
        <v>8285</v>
      </c>
      <c r="Q1435">
        <f t="shared" si="89"/>
        <v>7</v>
      </c>
      <c r="R1435">
        <f t="shared" si="90"/>
        <v>80.5</v>
      </c>
      <c r="S1435" s="11" t="s">
        <v>8328</v>
      </c>
      <c r="T1435" t="s">
        <v>8347</v>
      </c>
    </row>
    <row r="1436" spans="1:20" ht="43.2" x14ac:dyDescent="0.3">
      <c r="A1436" s="10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 s="15">
        <f t="shared" si="91"/>
        <v>42163.625</v>
      </c>
      <c r="K1436">
        <v>1431973478</v>
      </c>
      <c r="L1436" s="15">
        <f t="shared" si="88"/>
        <v>42142.767106481479</v>
      </c>
      <c r="M1436" t="b">
        <v>0</v>
      </c>
      <c r="N1436">
        <v>11</v>
      </c>
      <c r="O1436" t="b">
        <v>0</v>
      </c>
      <c r="P1436" t="s">
        <v>8285</v>
      </c>
      <c r="Q1436">
        <f t="shared" si="89"/>
        <v>10</v>
      </c>
      <c r="R1436">
        <f t="shared" si="90"/>
        <v>744.55</v>
      </c>
      <c r="S1436" s="11" t="s">
        <v>8328</v>
      </c>
      <c r="T1436" t="s">
        <v>8347</v>
      </c>
    </row>
    <row r="1437" spans="1:20" ht="43.2" x14ac:dyDescent="0.3">
      <c r="A1437" s="10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 s="15">
        <f t="shared" si="91"/>
        <v>42288.780324074076</v>
      </c>
      <c r="K1437">
        <v>1441997020</v>
      </c>
      <c r="L1437" s="15">
        <f t="shared" si="88"/>
        <v>42258.780324074076</v>
      </c>
      <c r="M1437" t="b">
        <v>0</v>
      </c>
      <c r="N1437">
        <v>2</v>
      </c>
      <c r="O1437" t="b">
        <v>0</v>
      </c>
      <c r="P1437" t="s">
        <v>8285</v>
      </c>
      <c r="Q1437">
        <f t="shared" si="89"/>
        <v>0</v>
      </c>
      <c r="R1437">
        <f t="shared" si="90"/>
        <v>7.5</v>
      </c>
      <c r="S1437" s="11" t="s">
        <v>8328</v>
      </c>
      <c r="T1437" t="s">
        <v>8347</v>
      </c>
    </row>
    <row r="1438" spans="1:20" ht="43.2" x14ac:dyDescent="0.3">
      <c r="A1438" s="10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 s="15">
        <f t="shared" si="91"/>
        <v>42421.35019675926</v>
      </c>
      <c r="K1438">
        <v>1453451057</v>
      </c>
      <c r="L1438" s="15">
        <f t="shared" ref="L1438:L1501" si="92">(((K1438/60)/60)/24)+DATE(1970,1,1)</f>
        <v>42391.35019675926</v>
      </c>
      <c r="M1438" t="b">
        <v>0</v>
      </c>
      <c r="N1438">
        <v>2</v>
      </c>
      <c r="O1438" t="b">
        <v>0</v>
      </c>
      <c r="P1438" t="s">
        <v>8285</v>
      </c>
      <c r="Q1438">
        <f t="shared" si="89"/>
        <v>1</v>
      </c>
      <c r="R1438">
        <f t="shared" si="90"/>
        <v>38.5</v>
      </c>
      <c r="S1438" s="11" t="s">
        <v>8328</v>
      </c>
      <c r="T1438" t="s">
        <v>8347</v>
      </c>
    </row>
    <row r="1439" spans="1:20" ht="57.6" x14ac:dyDescent="0.3">
      <c r="A1439" s="10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 s="15">
        <f t="shared" si="91"/>
        <v>41833.207638888889</v>
      </c>
      <c r="K1439">
        <v>1402058739</v>
      </c>
      <c r="L1439" s="15">
        <f t="shared" si="92"/>
        <v>41796.531701388885</v>
      </c>
      <c r="M1439" t="b">
        <v>0</v>
      </c>
      <c r="N1439">
        <v>22</v>
      </c>
      <c r="O1439" t="b">
        <v>0</v>
      </c>
      <c r="P1439" t="s">
        <v>8285</v>
      </c>
      <c r="Q1439">
        <f t="shared" si="89"/>
        <v>27</v>
      </c>
      <c r="R1439">
        <f t="shared" si="90"/>
        <v>36.68</v>
      </c>
      <c r="S1439" s="11" t="s">
        <v>8328</v>
      </c>
      <c r="T1439" t="s">
        <v>8347</v>
      </c>
    </row>
    <row r="1440" spans="1:20" ht="43.2" x14ac:dyDescent="0.3">
      <c r="A1440" s="1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 s="15">
        <f t="shared" si="91"/>
        <v>42487.579861111109</v>
      </c>
      <c r="K1440">
        <v>1459198499</v>
      </c>
      <c r="L1440" s="15">
        <f t="shared" si="92"/>
        <v>42457.871516203704</v>
      </c>
      <c r="M1440" t="b">
        <v>0</v>
      </c>
      <c r="N1440">
        <v>8</v>
      </c>
      <c r="O1440" t="b">
        <v>0</v>
      </c>
      <c r="P1440" t="s">
        <v>8285</v>
      </c>
      <c r="Q1440">
        <f t="shared" si="89"/>
        <v>3</v>
      </c>
      <c r="R1440">
        <f t="shared" si="90"/>
        <v>75</v>
      </c>
      <c r="S1440" s="11" t="s">
        <v>8328</v>
      </c>
      <c r="T1440" t="s">
        <v>8347</v>
      </c>
    </row>
    <row r="1441" spans="1:20" ht="43.2" x14ac:dyDescent="0.3">
      <c r="A1441" s="10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 s="15">
        <f t="shared" si="91"/>
        <v>42070.829872685179</v>
      </c>
      <c r="K1441">
        <v>1423166101</v>
      </c>
      <c r="L1441" s="15">
        <f t="shared" si="92"/>
        <v>42040.829872685179</v>
      </c>
      <c r="M1441" t="b">
        <v>0</v>
      </c>
      <c r="N1441">
        <v>6</v>
      </c>
      <c r="O1441" t="b">
        <v>0</v>
      </c>
      <c r="P1441" t="s">
        <v>8285</v>
      </c>
      <c r="Q1441">
        <f t="shared" si="89"/>
        <v>7</v>
      </c>
      <c r="R1441">
        <f t="shared" si="90"/>
        <v>30</v>
      </c>
      <c r="S1441" s="11" t="s">
        <v>8328</v>
      </c>
      <c r="T1441" t="s">
        <v>8347</v>
      </c>
    </row>
    <row r="1442" spans="1:20" ht="43.2" x14ac:dyDescent="0.3">
      <c r="A1442" s="10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 s="15">
        <f t="shared" si="91"/>
        <v>42516.748414351852</v>
      </c>
      <c r="K1442">
        <v>1461693463</v>
      </c>
      <c r="L1442" s="15">
        <f t="shared" si="92"/>
        <v>42486.748414351852</v>
      </c>
      <c r="M1442" t="b">
        <v>0</v>
      </c>
      <c r="N1442">
        <v>1</v>
      </c>
      <c r="O1442" t="b">
        <v>0</v>
      </c>
      <c r="P1442" t="s">
        <v>8285</v>
      </c>
      <c r="Q1442">
        <f t="shared" si="89"/>
        <v>0</v>
      </c>
      <c r="R1442">
        <f t="shared" si="90"/>
        <v>1</v>
      </c>
      <c r="S1442" s="11" t="s">
        <v>8328</v>
      </c>
      <c r="T1442" t="s">
        <v>8347</v>
      </c>
    </row>
    <row r="1443" spans="1:20" ht="43.2" x14ac:dyDescent="0.3">
      <c r="A1443" s="10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 s="15">
        <f t="shared" si="91"/>
        <v>42258.765844907408</v>
      </c>
      <c r="K1443">
        <v>1436811769</v>
      </c>
      <c r="L1443" s="15">
        <f t="shared" si="92"/>
        <v>42198.765844907408</v>
      </c>
      <c r="M1443" t="b">
        <v>0</v>
      </c>
      <c r="N1443">
        <v>3</v>
      </c>
      <c r="O1443" t="b">
        <v>0</v>
      </c>
      <c r="P1443" t="s">
        <v>8285</v>
      </c>
      <c r="Q1443">
        <f t="shared" si="89"/>
        <v>1</v>
      </c>
      <c r="R1443">
        <f t="shared" si="90"/>
        <v>673.33</v>
      </c>
      <c r="S1443" s="11" t="s">
        <v>8328</v>
      </c>
      <c r="T1443" t="s">
        <v>8347</v>
      </c>
    </row>
    <row r="1444" spans="1:20" ht="43.2" x14ac:dyDescent="0.3">
      <c r="A1444" s="10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 s="15">
        <f t="shared" si="91"/>
        <v>42515.64534722222</v>
      </c>
      <c r="K1444">
        <v>1461598158</v>
      </c>
      <c r="L1444" s="15">
        <f t="shared" si="92"/>
        <v>42485.64534722222</v>
      </c>
      <c r="M1444" t="b">
        <v>0</v>
      </c>
      <c r="N1444">
        <v>0</v>
      </c>
      <c r="O1444" t="b">
        <v>0</v>
      </c>
      <c r="P1444" t="s">
        <v>8285</v>
      </c>
      <c r="Q1444">
        <f t="shared" si="89"/>
        <v>0</v>
      </c>
      <c r="R1444">
        <f t="shared" si="90"/>
        <v>0</v>
      </c>
      <c r="S1444" s="11" t="s">
        <v>8328</v>
      </c>
      <c r="T1444" t="s">
        <v>8347</v>
      </c>
    </row>
    <row r="1445" spans="1:20" ht="43.2" x14ac:dyDescent="0.3">
      <c r="A1445" s="10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 s="15">
        <f t="shared" si="91"/>
        <v>42737.926030092596</v>
      </c>
      <c r="K1445">
        <v>1480803209</v>
      </c>
      <c r="L1445" s="15">
        <f t="shared" si="92"/>
        <v>42707.926030092596</v>
      </c>
      <c r="M1445" t="b">
        <v>0</v>
      </c>
      <c r="N1445">
        <v>0</v>
      </c>
      <c r="O1445" t="b">
        <v>0</v>
      </c>
      <c r="P1445" t="s">
        <v>8285</v>
      </c>
      <c r="Q1445">
        <f t="shared" si="89"/>
        <v>0</v>
      </c>
      <c r="R1445">
        <f t="shared" si="90"/>
        <v>0</v>
      </c>
      <c r="S1445" s="11" t="s">
        <v>8328</v>
      </c>
      <c r="T1445" t="s">
        <v>8347</v>
      </c>
    </row>
    <row r="1446" spans="1:20" ht="43.2" x14ac:dyDescent="0.3">
      <c r="A1446" s="10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 s="15">
        <f t="shared" si="91"/>
        <v>42259.873402777783</v>
      </c>
      <c r="K1446">
        <v>1436907462</v>
      </c>
      <c r="L1446" s="15">
        <f t="shared" si="92"/>
        <v>42199.873402777783</v>
      </c>
      <c r="M1446" t="b">
        <v>0</v>
      </c>
      <c r="N1446">
        <v>0</v>
      </c>
      <c r="O1446" t="b">
        <v>0</v>
      </c>
      <c r="P1446" t="s">
        <v>8285</v>
      </c>
      <c r="Q1446">
        <f t="shared" si="89"/>
        <v>0</v>
      </c>
      <c r="R1446">
        <f t="shared" si="90"/>
        <v>0</v>
      </c>
      <c r="S1446" s="11" t="s">
        <v>8328</v>
      </c>
      <c r="T1446" t="s">
        <v>8347</v>
      </c>
    </row>
    <row r="1447" spans="1:20" ht="43.2" x14ac:dyDescent="0.3">
      <c r="A1447" s="10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 s="15">
        <f t="shared" si="91"/>
        <v>42169.542303240742</v>
      </c>
      <c r="K1447">
        <v>1431694855</v>
      </c>
      <c r="L1447" s="15">
        <f t="shared" si="92"/>
        <v>42139.542303240742</v>
      </c>
      <c r="M1447" t="b">
        <v>0</v>
      </c>
      <c r="N1447">
        <v>0</v>
      </c>
      <c r="O1447" t="b">
        <v>0</v>
      </c>
      <c r="P1447" t="s">
        <v>8285</v>
      </c>
      <c r="Q1447">
        <f t="shared" si="89"/>
        <v>0</v>
      </c>
      <c r="R1447">
        <f t="shared" si="90"/>
        <v>0</v>
      </c>
      <c r="S1447" s="11" t="s">
        <v>8328</v>
      </c>
      <c r="T1447" t="s">
        <v>8347</v>
      </c>
    </row>
    <row r="1448" spans="1:20" ht="43.2" x14ac:dyDescent="0.3">
      <c r="A1448" s="10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 s="15">
        <f t="shared" si="91"/>
        <v>42481.447662037041</v>
      </c>
      <c r="K1448">
        <v>1459507478</v>
      </c>
      <c r="L1448" s="15">
        <f t="shared" si="92"/>
        <v>42461.447662037041</v>
      </c>
      <c r="M1448" t="b">
        <v>0</v>
      </c>
      <c r="N1448">
        <v>0</v>
      </c>
      <c r="O1448" t="b">
        <v>0</v>
      </c>
      <c r="P1448" t="s">
        <v>8285</v>
      </c>
      <c r="Q1448">
        <f t="shared" si="89"/>
        <v>0</v>
      </c>
      <c r="R1448">
        <f t="shared" si="90"/>
        <v>0</v>
      </c>
      <c r="S1448" s="11" t="s">
        <v>8328</v>
      </c>
      <c r="T1448" t="s">
        <v>8347</v>
      </c>
    </row>
    <row r="1449" spans="1:20" ht="28.8" x14ac:dyDescent="0.3">
      <c r="A1449" s="10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 s="15">
        <f t="shared" si="91"/>
        <v>42559.730717592596</v>
      </c>
      <c r="K1449">
        <v>1465407134</v>
      </c>
      <c r="L1449" s="15">
        <f t="shared" si="92"/>
        <v>42529.730717592596</v>
      </c>
      <c r="M1449" t="b">
        <v>0</v>
      </c>
      <c r="N1449">
        <v>3</v>
      </c>
      <c r="O1449" t="b">
        <v>0</v>
      </c>
      <c r="P1449" t="s">
        <v>8285</v>
      </c>
      <c r="Q1449">
        <f t="shared" si="89"/>
        <v>0</v>
      </c>
      <c r="R1449">
        <f t="shared" si="90"/>
        <v>25</v>
      </c>
      <c r="S1449" s="11" t="s">
        <v>8328</v>
      </c>
      <c r="T1449" t="s">
        <v>8347</v>
      </c>
    </row>
    <row r="1450" spans="1:20" ht="57.6" x14ac:dyDescent="0.3">
      <c r="A1450" s="1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 s="15">
        <f t="shared" si="91"/>
        <v>42146.225694444445</v>
      </c>
      <c r="K1450">
        <v>1429655318</v>
      </c>
      <c r="L1450" s="15">
        <f t="shared" si="92"/>
        <v>42115.936550925922</v>
      </c>
      <c r="M1450" t="b">
        <v>0</v>
      </c>
      <c r="N1450">
        <v>0</v>
      </c>
      <c r="O1450" t="b">
        <v>0</v>
      </c>
      <c r="P1450" t="s">
        <v>8285</v>
      </c>
      <c r="Q1450">
        <f t="shared" si="89"/>
        <v>0</v>
      </c>
      <c r="R1450">
        <f t="shared" si="90"/>
        <v>0</v>
      </c>
      <c r="S1450" s="11" t="s">
        <v>8328</v>
      </c>
      <c r="T1450" t="s">
        <v>8347</v>
      </c>
    </row>
    <row r="1451" spans="1:20" ht="43.2" x14ac:dyDescent="0.3">
      <c r="A1451" s="10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 s="15">
        <f t="shared" si="91"/>
        <v>42134.811400462961</v>
      </c>
      <c r="K1451">
        <v>1427138905</v>
      </c>
      <c r="L1451" s="15">
        <f t="shared" si="92"/>
        <v>42086.811400462961</v>
      </c>
      <c r="M1451" t="b">
        <v>0</v>
      </c>
      <c r="N1451">
        <v>0</v>
      </c>
      <c r="O1451" t="b">
        <v>0</v>
      </c>
      <c r="P1451" t="s">
        <v>8285</v>
      </c>
      <c r="Q1451">
        <f t="shared" si="89"/>
        <v>0</v>
      </c>
      <c r="R1451">
        <f t="shared" si="90"/>
        <v>0</v>
      </c>
      <c r="S1451" s="11" t="s">
        <v>8328</v>
      </c>
      <c r="T1451" t="s">
        <v>8347</v>
      </c>
    </row>
    <row r="1452" spans="1:20" ht="57.6" x14ac:dyDescent="0.3">
      <c r="A1452" s="10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 s="15">
        <f t="shared" si="91"/>
        <v>42420.171261574069</v>
      </c>
      <c r="K1452">
        <v>1453349197</v>
      </c>
      <c r="L1452" s="15">
        <f t="shared" si="92"/>
        <v>42390.171261574069</v>
      </c>
      <c r="M1452" t="b">
        <v>0</v>
      </c>
      <c r="N1452">
        <v>1</v>
      </c>
      <c r="O1452" t="b">
        <v>0</v>
      </c>
      <c r="P1452" t="s">
        <v>8285</v>
      </c>
      <c r="Q1452">
        <f t="shared" si="89"/>
        <v>0</v>
      </c>
      <c r="R1452">
        <f t="shared" si="90"/>
        <v>1</v>
      </c>
      <c r="S1452" s="11" t="s">
        <v>8328</v>
      </c>
      <c r="T1452" t="s">
        <v>8347</v>
      </c>
    </row>
    <row r="1453" spans="1:20" ht="43.2" x14ac:dyDescent="0.3">
      <c r="A1453" s="10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 s="15">
        <f t="shared" si="91"/>
        <v>41962.00068287037</v>
      </c>
      <c r="K1453">
        <v>1413759659</v>
      </c>
      <c r="L1453" s="15">
        <f t="shared" si="92"/>
        <v>41931.959016203706</v>
      </c>
      <c r="M1453" t="b">
        <v>0</v>
      </c>
      <c r="N1453">
        <v>2</v>
      </c>
      <c r="O1453" t="b">
        <v>0</v>
      </c>
      <c r="P1453" t="s">
        <v>8285</v>
      </c>
      <c r="Q1453">
        <f t="shared" si="89"/>
        <v>0</v>
      </c>
      <c r="R1453">
        <f t="shared" si="90"/>
        <v>1</v>
      </c>
      <c r="S1453" s="11" t="s">
        <v>8328</v>
      </c>
      <c r="T1453" t="s">
        <v>8347</v>
      </c>
    </row>
    <row r="1454" spans="1:20" ht="28.8" x14ac:dyDescent="0.3">
      <c r="A1454" s="10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 s="15">
        <f t="shared" si="91"/>
        <v>41848.703275462962</v>
      </c>
      <c r="K1454">
        <v>1403974363</v>
      </c>
      <c r="L1454" s="15">
        <f t="shared" si="92"/>
        <v>41818.703275462962</v>
      </c>
      <c r="M1454" t="b">
        <v>0</v>
      </c>
      <c r="N1454">
        <v>0</v>
      </c>
      <c r="O1454" t="b">
        <v>0</v>
      </c>
      <c r="P1454" t="s">
        <v>8285</v>
      </c>
      <c r="Q1454">
        <f t="shared" si="89"/>
        <v>0</v>
      </c>
      <c r="R1454">
        <f t="shared" si="90"/>
        <v>0</v>
      </c>
      <c r="S1454" s="11" t="s">
        <v>8328</v>
      </c>
      <c r="T1454" t="s">
        <v>8347</v>
      </c>
    </row>
    <row r="1455" spans="1:20" ht="43.2" x14ac:dyDescent="0.3">
      <c r="A1455" s="10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 s="15">
        <f t="shared" si="91"/>
        <v>42840.654479166667</v>
      </c>
      <c r="K1455">
        <v>1488386547</v>
      </c>
      <c r="L1455" s="15">
        <f t="shared" si="92"/>
        <v>42795.696145833332</v>
      </c>
      <c r="M1455" t="b">
        <v>0</v>
      </c>
      <c r="N1455">
        <v>0</v>
      </c>
      <c r="O1455" t="b">
        <v>0</v>
      </c>
      <c r="P1455" t="s">
        <v>8285</v>
      </c>
      <c r="Q1455">
        <f t="shared" si="89"/>
        <v>0</v>
      </c>
      <c r="R1455">
        <f t="shared" si="90"/>
        <v>0</v>
      </c>
      <c r="S1455" s="11" t="s">
        <v>8328</v>
      </c>
      <c r="T1455" t="s">
        <v>8347</v>
      </c>
    </row>
    <row r="1456" spans="1:20" ht="43.2" x14ac:dyDescent="0.3">
      <c r="A1456" s="10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 s="15">
        <f t="shared" si="91"/>
        <v>42484.915972222225</v>
      </c>
      <c r="K1456">
        <v>1459716480</v>
      </c>
      <c r="L1456" s="15">
        <f t="shared" si="92"/>
        <v>42463.866666666669</v>
      </c>
      <c r="M1456" t="b">
        <v>0</v>
      </c>
      <c r="N1456">
        <v>1</v>
      </c>
      <c r="O1456" t="b">
        <v>0</v>
      </c>
      <c r="P1456" t="s">
        <v>8285</v>
      </c>
      <c r="Q1456">
        <f t="shared" si="89"/>
        <v>1</v>
      </c>
      <c r="R1456">
        <f t="shared" si="90"/>
        <v>15</v>
      </c>
      <c r="S1456" s="11" t="s">
        <v>8328</v>
      </c>
      <c r="T1456" t="s">
        <v>8347</v>
      </c>
    </row>
    <row r="1457" spans="1:20" ht="43.2" x14ac:dyDescent="0.3">
      <c r="A1457" s="10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 s="15">
        <f t="shared" si="91"/>
        <v>41887.568749999999</v>
      </c>
      <c r="K1457">
        <v>1405181320</v>
      </c>
      <c r="L1457" s="15">
        <f t="shared" si="92"/>
        <v>41832.672685185185</v>
      </c>
      <c r="M1457" t="b">
        <v>0</v>
      </c>
      <c r="N1457">
        <v>7</v>
      </c>
      <c r="O1457" t="b">
        <v>0</v>
      </c>
      <c r="P1457" t="s">
        <v>8285</v>
      </c>
      <c r="Q1457">
        <f t="shared" si="89"/>
        <v>11</v>
      </c>
      <c r="R1457">
        <f t="shared" si="90"/>
        <v>225</v>
      </c>
      <c r="S1457" s="11" t="s">
        <v>8328</v>
      </c>
      <c r="T1457" t="s">
        <v>8347</v>
      </c>
    </row>
    <row r="1458" spans="1:20" x14ac:dyDescent="0.3">
      <c r="A1458" s="10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 s="15">
        <f t="shared" si="91"/>
        <v>42738.668576388889</v>
      </c>
      <c r="K1458">
        <v>1480867365</v>
      </c>
      <c r="L1458" s="15">
        <f t="shared" si="92"/>
        <v>42708.668576388889</v>
      </c>
      <c r="M1458" t="b">
        <v>0</v>
      </c>
      <c r="N1458">
        <v>3</v>
      </c>
      <c r="O1458" t="b">
        <v>0</v>
      </c>
      <c r="P1458" t="s">
        <v>8285</v>
      </c>
      <c r="Q1458">
        <f t="shared" si="89"/>
        <v>3</v>
      </c>
      <c r="R1458">
        <f t="shared" si="90"/>
        <v>48.33</v>
      </c>
      <c r="S1458" s="11" t="s">
        <v>8328</v>
      </c>
      <c r="T1458" t="s">
        <v>8347</v>
      </c>
    </row>
    <row r="1459" spans="1:20" ht="28.8" x14ac:dyDescent="0.3">
      <c r="A1459" s="10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 s="15">
        <f t="shared" si="91"/>
        <v>42319.938009259262</v>
      </c>
      <c r="K1459">
        <v>1444685444</v>
      </c>
      <c r="L1459" s="15">
        <f t="shared" si="92"/>
        <v>42289.89634259259</v>
      </c>
      <c r="M1459" t="b">
        <v>0</v>
      </c>
      <c r="N1459">
        <v>0</v>
      </c>
      <c r="O1459" t="b">
        <v>0</v>
      </c>
      <c r="P1459" t="s">
        <v>8285</v>
      </c>
      <c r="Q1459">
        <f t="shared" si="89"/>
        <v>0</v>
      </c>
      <c r="R1459">
        <f t="shared" si="90"/>
        <v>0</v>
      </c>
      <c r="S1459" s="11" t="s">
        <v>8328</v>
      </c>
      <c r="T1459" t="s">
        <v>8347</v>
      </c>
    </row>
    <row r="1460" spans="1:20" ht="57.6" x14ac:dyDescent="0.3">
      <c r="A1460" s="1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 s="15">
        <f t="shared" si="91"/>
        <v>41862.166666666664</v>
      </c>
      <c r="K1460">
        <v>1405097760</v>
      </c>
      <c r="L1460" s="15">
        <f t="shared" si="92"/>
        <v>41831.705555555556</v>
      </c>
      <c r="M1460" t="b">
        <v>0</v>
      </c>
      <c r="N1460">
        <v>0</v>
      </c>
      <c r="O1460" t="b">
        <v>0</v>
      </c>
      <c r="P1460" t="s">
        <v>8285</v>
      </c>
      <c r="Q1460">
        <f t="shared" si="89"/>
        <v>0</v>
      </c>
      <c r="R1460">
        <f t="shared" si="90"/>
        <v>0</v>
      </c>
      <c r="S1460" s="11" t="s">
        <v>8328</v>
      </c>
      <c r="T1460" t="s">
        <v>8347</v>
      </c>
    </row>
    <row r="1461" spans="1:20" ht="43.2" x14ac:dyDescent="0.3">
      <c r="A1461" s="10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 s="15">
        <f t="shared" si="91"/>
        <v>42340.725694444445</v>
      </c>
      <c r="K1461">
        <v>1446612896</v>
      </c>
      <c r="L1461" s="15">
        <f t="shared" si="92"/>
        <v>42312.204814814817</v>
      </c>
      <c r="M1461" t="b">
        <v>0</v>
      </c>
      <c r="N1461">
        <v>0</v>
      </c>
      <c r="O1461" t="b">
        <v>0</v>
      </c>
      <c r="P1461" t="s">
        <v>8285</v>
      </c>
      <c r="Q1461">
        <f t="shared" si="89"/>
        <v>0</v>
      </c>
      <c r="R1461">
        <f t="shared" si="90"/>
        <v>0</v>
      </c>
      <c r="S1461" s="11" t="s">
        <v>8328</v>
      </c>
      <c r="T1461" t="s">
        <v>8347</v>
      </c>
    </row>
    <row r="1462" spans="1:20" ht="43.2" x14ac:dyDescent="0.3">
      <c r="A1462" s="10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 s="15">
        <f t="shared" si="91"/>
        <v>41973.989583333328</v>
      </c>
      <c r="K1462">
        <v>1412371898</v>
      </c>
      <c r="L1462" s="15">
        <f t="shared" si="92"/>
        <v>41915.896967592591</v>
      </c>
      <c r="M1462" t="b">
        <v>0</v>
      </c>
      <c r="N1462">
        <v>0</v>
      </c>
      <c r="O1462" t="b">
        <v>0</v>
      </c>
      <c r="P1462" t="s">
        <v>8285</v>
      </c>
      <c r="Q1462">
        <f t="shared" si="89"/>
        <v>0</v>
      </c>
      <c r="R1462">
        <f t="shared" si="90"/>
        <v>0</v>
      </c>
      <c r="S1462" s="11" t="s">
        <v>8328</v>
      </c>
      <c r="T1462" t="s">
        <v>8347</v>
      </c>
    </row>
    <row r="1463" spans="1:20" ht="28.8" x14ac:dyDescent="0.3">
      <c r="A1463" s="10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 s="15">
        <f t="shared" si="91"/>
        <v>41933</v>
      </c>
      <c r="K1463">
        <v>1410967754</v>
      </c>
      <c r="L1463" s="15">
        <f t="shared" si="92"/>
        <v>41899.645300925928</v>
      </c>
      <c r="M1463" t="b">
        <v>1</v>
      </c>
      <c r="N1463">
        <v>340</v>
      </c>
      <c r="O1463" t="b">
        <v>1</v>
      </c>
      <c r="P1463" t="s">
        <v>8286</v>
      </c>
      <c r="Q1463">
        <f t="shared" si="89"/>
        <v>101</v>
      </c>
      <c r="R1463">
        <f t="shared" si="90"/>
        <v>44.67</v>
      </c>
      <c r="S1463" s="11" t="s">
        <v>8328</v>
      </c>
      <c r="T1463" t="s">
        <v>8348</v>
      </c>
    </row>
    <row r="1464" spans="1:20" ht="28.8" x14ac:dyDescent="0.3">
      <c r="A1464" s="10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 s="15">
        <f t="shared" si="91"/>
        <v>41374.662858796299</v>
      </c>
      <c r="K1464">
        <v>1363017271</v>
      </c>
      <c r="L1464" s="15">
        <f t="shared" si="92"/>
        <v>41344.662858796299</v>
      </c>
      <c r="M1464" t="b">
        <v>1</v>
      </c>
      <c r="N1464">
        <v>150</v>
      </c>
      <c r="O1464" t="b">
        <v>1</v>
      </c>
      <c r="P1464" t="s">
        <v>8286</v>
      </c>
      <c r="Q1464">
        <f t="shared" si="89"/>
        <v>109</v>
      </c>
      <c r="R1464">
        <f t="shared" si="90"/>
        <v>28.94</v>
      </c>
      <c r="S1464" s="11" t="s">
        <v>8328</v>
      </c>
      <c r="T1464" t="s">
        <v>8348</v>
      </c>
    </row>
    <row r="1465" spans="1:20" ht="43.2" x14ac:dyDescent="0.3">
      <c r="A1465" s="10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 s="15">
        <f t="shared" si="91"/>
        <v>41371.869652777779</v>
      </c>
      <c r="K1465">
        <v>1361483538</v>
      </c>
      <c r="L1465" s="15">
        <f t="shared" si="92"/>
        <v>41326.911319444444</v>
      </c>
      <c r="M1465" t="b">
        <v>1</v>
      </c>
      <c r="N1465">
        <v>25</v>
      </c>
      <c r="O1465" t="b">
        <v>1</v>
      </c>
      <c r="P1465" t="s">
        <v>8286</v>
      </c>
      <c r="Q1465">
        <f t="shared" si="89"/>
        <v>148</v>
      </c>
      <c r="R1465">
        <f t="shared" si="90"/>
        <v>35.44</v>
      </c>
      <c r="S1465" s="11" t="s">
        <v>8328</v>
      </c>
      <c r="T1465" t="s">
        <v>8348</v>
      </c>
    </row>
    <row r="1466" spans="1:20" x14ac:dyDescent="0.3">
      <c r="A1466" s="10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 s="15">
        <f t="shared" si="91"/>
        <v>41321.661550925928</v>
      </c>
      <c r="K1466">
        <v>1358437958</v>
      </c>
      <c r="L1466" s="15">
        <f t="shared" si="92"/>
        <v>41291.661550925928</v>
      </c>
      <c r="M1466" t="b">
        <v>1</v>
      </c>
      <c r="N1466">
        <v>234</v>
      </c>
      <c r="O1466" t="b">
        <v>1</v>
      </c>
      <c r="P1466" t="s">
        <v>8286</v>
      </c>
      <c r="Q1466">
        <f t="shared" si="89"/>
        <v>163</v>
      </c>
      <c r="R1466">
        <f t="shared" si="90"/>
        <v>34.869999999999997</v>
      </c>
      <c r="S1466" s="11" t="s">
        <v>8328</v>
      </c>
      <c r="T1466" t="s">
        <v>8348</v>
      </c>
    </row>
    <row r="1467" spans="1:20" ht="43.2" x14ac:dyDescent="0.3">
      <c r="A1467" s="10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 s="15">
        <f t="shared" si="91"/>
        <v>40990.125</v>
      </c>
      <c r="K1467">
        <v>1329759452</v>
      </c>
      <c r="L1467" s="15">
        <f t="shared" si="92"/>
        <v>40959.734398148146</v>
      </c>
      <c r="M1467" t="b">
        <v>1</v>
      </c>
      <c r="N1467">
        <v>2602</v>
      </c>
      <c r="O1467" t="b">
        <v>1</v>
      </c>
      <c r="P1467" t="s">
        <v>8286</v>
      </c>
      <c r="Q1467">
        <f t="shared" si="89"/>
        <v>456</v>
      </c>
      <c r="R1467">
        <f t="shared" si="90"/>
        <v>52.62</v>
      </c>
      <c r="S1467" s="11" t="s">
        <v>8328</v>
      </c>
      <c r="T1467" t="s">
        <v>8348</v>
      </c>
    </row>
    <row r="1468" spans="1:20" ht="43.2" x14ac:dyDescent="0.3">
      <c r="A1468" s="10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 s="15">
        <f t="shared" si="91"/>
        <v>42381.208333333328</v>
      </c>
      <c r="K1468">
        <v>1449029266</v>
      </c>
      <c r="L1468" s="15">
        <f t="shared" si="92"/>
        <v>42340.172060185185</v>
      </c>
      <c r="M1468" t="b">
        <v>1</v>
      </c>
      <c r="N1468">
        <v>248</v>
      </c>
      <c r="O1468" t="b">
        <v>1</v>
      </c>
      <c r="P1468" t="s">
        <v>8286</v>
      </c>
      <c r="Q1468">
        <f t="shared" si="89"/>
        <v>108</v>
      </c>
      <c r="R1468">
        <f t="shared" si="90"/>
        <v>69.599999999999994</v>
      </c>
      <c r="S1468" s="11" t="s">
        <v>8328</v>
      </c>
      <c r="T1468" t="s">
        <v>8348</v>
      </c>
    </row>
    <row r="1469" spans="1:20" ht="28.8" x14ac:dyDescent="0.3">
      <c r="A1469" s="10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 s="15">
        <f t="shared" si="91"/>
        <v>40993.760243055556</v>
      </c>
      <c r="K1469">
        <v>1327518885</v>
      </c>
      <c r="L1469" s="15">
        <f t="shared" si="92"/>
        <v>40933.80190972222</v>
      </c>
      <c r="M1469" t="b">
        <v>1</v>
      </c>
      <c r="N1469">
        <v>600</v>
      </c>
      <c r="O1469" t="b">
        <v>1</v>
      </c>
      <c r="P1469" t="s">
        <v>8286</v>
      </c>
      <c r="Q1469">
        <f t="shared" si="89"/>
        <v>115</v>
      </c>
      <c r="R1469">
        <f t="shared" si="90"/>
        <v>76.72</v>
      </c>
      <c r="S1469" s="11" t="s">
        <v>8328</v>
      </c>
      <c r="T1469" t="s">
        <v>8348</v>
      </c>
    </row>
    <row r="1470" spans="1:20" ht="43.2" x14ac:dyDescent="0.3">
      <c r="A1470" s="1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 s="15">
        <f t="shared" si="91"/>
        <v>40706.014456018522</v>
      </c>
      <c r="K1470">
        <v>1302654049</v>
      </c>
      <c r="L1470" s="15">
        <f t="shared" si="92"/>
        <v>40646.014456018522</v>
      </c>
      <c r="M1470" t="b">
        <v>1</v>
      </c>
      <c r="N1470">
        <v>293</v>
      </c>
      <c r="O1470" t="b">
        <v>1</v>
      </c>
      <c r="P1470" t="s">
        <v>8286</v>
      </c>
      <c r="Q1470">
        <f t="shared" si="89"/>
        <v>102</v>
      </c>
      <c r="R1470">
        <f t="shared" si="90"/>
        <v>33.19</v>
      </c>
      <c r="S1470" s="11" t="s">
        <v>8328</v>
      </c>
      <c r="T1470" t="s">
        <v>8348</v>
      </c>
    </row>
    <row r="1471" spans="1:20" ht="43.2" x14ac:dyDescent="0.3">
      <c r="A1471" s="10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 s="15">
        <f t="shared" si="91"/>
        <v>41320.598483796297</v>
      </c>
      <c r="K1471">
        <v>1358346109</v>
      </c>
      <c r="L1471" s="15">
        <f t="shared" si="92"/>
        <v>41290.598483796297</v>
      </c>
      <c r="M1471" t="b">
        <v>1</v>
      </c>
      <c r="N1471">
        <v>321</v>
      </c>
      <c r="O1471" t="b">
        <v>1</v>
      </c>
      <c r="P1471" t="s">
        <v>8286</v>
      </c>
      <c r="Q1471">
        <f t="shared" si="89"/>
        <v>108</v>
      </c>
      <c r="R1471">
        <f t="shared" si="90"/>
        <v>149.46</v>
      </c>
      <c r="S1471" s="11" t="s">
        <v>8328</v>
      </c>
      <c r="T1471" t="s">
        <v>8348</v>
      </c>
    </row>
    <row r="1472" spans="1:20" ht="57.6" x14ac:dyDescent="0.3">
      <c r="A1472" s="10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 s="15">
        <f t="shared" si="91"/>
        <v>41271.827118055553</v>
      </c>
      <c r="K1472">
        <v>1354909863</v>
      </c>
      <c r="L1472" s="15">
        <f t="shared" si="92"/>
        <v>41250.827118055553</v>
      </c>
      <c r="M1472" t="b">
        <v>1</v>
      </c>
      <c r="N1472">
        <v>81</v>
      </c>
      <c r="O1472" t="b">
        <v>1</v>
      </c>
      <c r="P1472" t="s">
        <v>8286</v>
      </c>
      <c r="Q1472">
        <f t="shared" si="89"/>
        <v>125</v>
      </c>
      <c r="R1472">
        <f t="shared" si="90"/>
        <v>23.17</v>
      </c>
      <c r="S1472" s="11" t="s">
        <v>8328</v>
      </c>
      <c r="T1472" t="s">
        <v>8348</v>
      </c>
    </row>
    <row r="1473" spans="1:20" ht="43.2" x14ac:dyDescent="0.3">
      <c r="A1473" s="10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 s="15">
        <f t="shared" si="91"/>
        <v>42103.957569444443</v>
      </c>
      <c r="K1473">
        <v>1426028334</v>
      </c>
      <c r="L1473" s="15">
        <f t="shared" si="92"/>
        <v>42073.957569444443</v>
      </c>
      <c r="M1473" t="b">
        <v>1</v>
      </c>
      <c r="N1473">
        <v>343</v>
      </c>
      <c r="O1473" t="b">
        <v>1</v>
      </c>
      <c r="P1473" t="s">
        <v>8286</v>
      </c>
      <c r="Q1473">
        <f t="shared" si="89"/>
        <v>104</v>
      </c>
      <c r="R1473">
        <f t="shared" si="90"/>
        <v>96.88</v>
      </c>
      <c r="S1473" s="11" t="s">
        <v>8328</v>
      </c>
      <c r="T1473" t="s">
        <v>8348</v>
      </c>
    </row>
    <row r="1474" spans="1:20" ht="57.6" x14ac:dyDescent="0.3">
      <c r="A1474" s="10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 s="15">
        <f t="shared" si="91"/>
        <v>41563.542858796296</v>
      </c>
      <c r="K1474">
        <v>1379336503</v>
      </c>
      <c r="L1474" s="15">
        <f t="shared" si="92"/>
        <v>41533.542858796296</v>
      </c>
      <c r="M1474" t="b">
        <v>1</v>
      </c>
      <c r="N1474">
        <v>336</v>
      </c>
      <c r="O1474" t="b">
        <v>1</v>
      </c>
      <c r="P1474" t="s">
        <v>8286</v>
      </c>
      <c r="Q1474">
        <f t="shared" ref="Q1474:Q1537" si="93">ROUND(E1474/D1474*100,0)</f>
        <v>139</v>
      </c>
      <c r="R1474">
        <f t="shared" ref="R1474:R1537" si="94">IFERROR(ROUND(E1474/N1474,2),0)</f>
        <v>103.2</v>
      </c>
      <c r="S1474" s="11" t="s">
        <v>8328</v>
      </c>
      <c r="T1474" t="s">
        <v>8348</v>
      </c>
    </row>
    <row r="1475" spans="1:20" x14ac:dyDescent="0.3">
      <c r="A1475" s="10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 s="15">
        <f t="shared" ref="J1475:J1538" si="95">(((I1475/60)/60)/24)+DATE(1970,1,1)</f>
        <v>40969.979618055557</v>
      </c>
      <c r="K1475">
        <v>1328052639</v>
      </c>
      <c r="L1475" s="15">
        <f t="shared" si="92"/>
        <v>40939.979618055557</v>
      </c>
      <c r="M1475" t="b">
        <v>1</v>
      </c>
      <c r="N1475">
        <v>47</v>
      </c>
      <c r="O1475" t="b">
        <v>1</v>
      </c>
      <c r="P1475" t="s">
        <v>8286</v>
      </c>
      <c r="Q1475">
        <f t="shared" si="93"/>
        <v>121</v>
      </c>
      <c r="R1475">
        <f t="shared" si="94"/>
        <v>38.46</v>
      </c>
      <c r="S1475" s="11" t="s">
        <v>8328</v>
      </c>
      <c r="T1475" t="s">
        <v>8348</v>
      </c>
    </row>
    <row r="1476" spans="1:20" ht="43.2" x14ac:dyDescent="0.3">
      <c r="A1476" s="10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 s="15">
        <f t="shared" si="95"/>
        <v>41530.727916666663</v>
      </c>
      <c r="K1476">
        <v>1376501292</v>
      </c>
      <c r="L1476" s="15">
        <f t="shared" si="92"/>
        <v>41500.727916666663</v>
      </c>
      <c r="M1476" t="b">
        <v>1</v>
      </c>
      <c r="N1476">
        <v>76</v>
      </c>
      <c r="O1476" t="b">
        <v>1</v>
      </c>
      <c r="P1476" t="s">
        <v>8286</v>
      </c>
      <c r="Q1476">
        <f t="shared" si="93"/>
        <v>112</v>
      </c>
      <c r="R1476">
        <f t="shared" si="94"/>
        <v>44.32</v>
      </c>
      <c r="S1476" s="11" t="s">
        <v>8328</v>
      </c>
      <c r="T1476" t="s">
        <v>8348</v>
      </c>
    </row>
    <row r="1477" spans="1:20" ht="43.2" x14ac:dyDescent="0.3">
      <c r="A1477" s="10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 s="15">
        <f t="shared" si="95"/>
        <v>41993.207638888889</v>
      </c>
      <c r="K1477">
        <v>1416244863</v>
      </c>
      <c r="L1477" s="15">
        <f t="shared" si="92"/>
        <v>41960.722951388889</v>
      </c>
      <c r="M1477" t="b">
        <v>1</v>
      </c>
      <c r="N1477">
        <v>441</v>
      </c>
      <c r="O1477" t="b">
        <v>1</v>
      </c>
      <c r="P1477" t="s">
        <v>8286</v>
      </c>
      <c r="Q1477">
        <f t="shared" si="93"/>
        <v>189</v>
      </c>
      <c r="R1477">
        <f t="shared" si="94"/>
        <v>64.17</v>
      </c>
      <c r="S1477" s="11" t="s">
        <v>8328</v>
      </c>
      <c r="T1477" t="s">
        <v>8348</v>
      </c>
    </row>
    <row r="1478" spans="1:20" ht="28.8" x14ac:dyDescent="0.3">
      <c r="A1478" s="10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 s="15">
        <f t="shared" si="95"/>
        <v>40796.041921296295</v>
      </c>
      <c r="K1478">
        <v>1313024422</v>
      </c>
      <c r="L1478" s="15">
        <f t="shared" si="92"/>
        <v>40766.041921296295</v>
      </c>
      <c r="M1478" t="b">
        <v>1</v>
      </c>
      <c r="N1478">
        <v>916</v>
      </c>
      <c r="O1478" t="b">
        <v>1</v>
      </c>
      <c r="P1478" t="s">
        <v>8286</v>
      </c>
      <c r="Q1478">
        <f t="shared" si="93"/>
        <v>662</v>
      </c>
      <c r="R1478">
        <f t="shared" si="94"/>
        <v>43.33</v>
      </c>
      <c r="S1478" s="11" t="s">
        <v>8328</v>
      </c>
      <c r="T1478" t="s">
        <v>8348</v>
      </c>
    </row>
    <row r="1479" spans="1:20" ht="43.2" x14ac:dyDescent="0.3">
      <c r="A1479" s="10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 s="15">
        <f t="shared" si="95"/>
        <v>40900.125</v>
      </c>
      <c r="K1479">
        <v>1319467604</v>
      </c>
      <c r="L1479" s="15">
        <f t="shared" si="92"/>
        <v>40840.615787037037</v>
      </c>
      <c r="M1479" t="b">
        <v>1</v>
      </c>
      <c r="N1479">
        <v>369</v>
      </c>
      <c r="O1479" t="b">
        <v>1</v>
      </c>
      <c r="P1479" t="s">
        <v>8286</v>
      </c>
      <c r="Q1479">
        <f t="shared" si="93"/>
        <v>111</v>
      </c>
      <c r="R1479">
        <f t="shared" si="94"/>
        <v>90.5</v>
      </c>
      <c r="S1479" s="11" t="s">
        <v>8328</v>
      </c>
      <c r="T1479" t="s">
        <v>8348</v>
      </c>
    </row>
    <row r="1480" spans="1:20" ht="43.2" x14ac:dyDescent="0.3">
      <c r="A1480" s="1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 s="15">
        <f t="shared" si="95"/>
        <v>41408.871678240743</v>
      </c>
      <c r="K1480">
        <v>1367355313</v>
      </c>
      <c r="L1480" s="15">
        <f t="shared" si="92"/>
        <v>41394.871678240743</v>
      </c>
      <c r="M1480" t="b">
        <v>1</v>
      </c>
      <c r="N1480">
        <v>20242</v>
      </c>
      <c r="O1480" t="b">
        <v>1</v>
      </c>
      <c r="P1480" t="s">
        <v>8286</v>
      </c>
      <c r="Q1480">
        <f t="shared" si="93"/>
        <v>1182</v>
      </c>
      <c r="R1480">
        <f t="shared" si="94"/>
        <v>29.19</v>
      </c>
      <c r="S1480" s="11" t="s">
        <v>8328</v>
      </c>
      <c r="T1480" t="s">
        <v>8348</v>
      </c>
    </row>
    <row r="1481" spans="1:20" ht="43.2" x14ac:dyDescent="0.3">
      <c r="A1481" s="10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 s="15">
        <f t="shared" si="95"/>
        <v>41769.165972222225</v>
      </c>
      <c r="K1481">
        <v>1398448389</v>
      </c>
      <c r="L1481" s="15">
        <f t="shared" si="92"/>
        <v>41754.745243055557</v>
      </c>
      <c r="M1481" t="b">
        <v>1</v>
      </c>
      <c r="N1481">
        <v>71</v>
      </c>
      <c r="O1481" t="b">
        <v>1</v>
      </c>
      <c r="P1481" t="s">
        <v>8286</v>
      </c>
      <c r="Q1481">
        <f t="shared" si="93"/>
        <v>137</v>
      </c>
      <c r="R1481">
        <f t="shared" si="94"/>
        <v>30.96</v>
      </c>
      <c r="S1481" s="11" t="s">
        <v>8328</v>
      </c>
      <c r="T1481" t="s">
        <v>8348</v>
      </c>
    </row>
    <row r="1482" spans="1:20" ht="43.2" x14ac:dyDescent="0.3">
      <c r="A1482" s="10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 s="15">
        <f t="shared" si="95"/>
        <v>41481.708333333336</v>
      </c>
      <c r="K1482">
        <v>1373408699</v>
      </c>
      <c r="L1482" s="15">
        <f t="shared" si="92"/>
        <v>41464.934016203704</v>
      </c>
      <c r="M1482" t="b">
        <v>1</v>
      </c>
      <c r="N1482">
        <v>635</v>
      </c>
      <c r="O1482" t="b">
        <v>1</v>
      </c>
      <c r="P1482" t="s">
        <v>8286</v>
      </c>
      <c r="Q1482">
        <f t="shared" si="93"/>
        <v>117</v>
      </c>
      <c r="R1482">
        <f t="shared" si="94"/>
        <v>92.16</v>
      </c>
      <c r="S1482" s="11" t="s">
        <v>8328</v>
      </c>
      <c r="T1482" t="s">
        <v>8348</v>
      </c>
    </row>
    <row r="1483" spans="1:20" ht="43.2" x14ac:dyDescent="0.3">
      <c r="A1483" s="10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 s="15">
        <f t="shared" si="95"/>
        <v>41580.922974537039</v>
      </c>
      <c r="K1483">
        <v>1380838145</v>
      </c>
      <c r="L1483" s="15">
        <f t="shared" si="92"/>
        <v>41550.922974537039</v>
      </c>
      <c r="M1483" t="b">
        <v>0</v>
      </c>
      <c r="N1483">
        <v>6</v>
      </c>
      <c r="O1483" t="b">
        <v>0</v>
      </c>
      <c r="P1483" t="s">
        <v>8273</v>
      </c>
      <c r="Q1483">
        <f t="shared" si="93"/>
        <v>2</v>
      </c>
      <c r="R1483">
        <f t="shared" si="94"/>
        <v>17.5</v>
      </c>
      <c r="S1483" s="11" t="s">
        <v>8328</v>
      </c>
      <c r="T1483" t="s">
        <v>8330</v>
      </c>
    </row>
    <row r="1484" spans="1:20" ht="43.2" x14ac:dyDescent="0.3">
      <c r="A1484" s="10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 s="15">
        <f t="shared" si="95"/>
        <v>41159.32708333333</v>
      </c>
      <c r="K1484">
        <v>1345062936</v>
      </c>
      <c r="L1484" s="15">
        <f t="shared" si="92"/>
        <v>41136.85805555556</v>
      </c>
      <c r="M1484" t="b">
        <v>0</v>
      </c>
      <c r="N1484">
        <v>1</v>
      </c>
      <c r="O1484" t="b">
        <v>0</v>
      </c>
      <c r="P1484" t="s">
        <v>8273</v>
      </c>
      <c r="Q1484">
        <f t="shared" si="93"/>
        <v>0</v>
      </c>
      <c r="R1484">
        <f t="shared" si="94"/>
        <v>5</v>
      </c>
      <c r="S1484" s="11" t="s">
        <v>8328</v>
      </c>
      <c r="T1484" t="s">
        <v>8330</v>
      </c>
    </row>
    <row r="1485" spans="1:20" ht="43.2" x14ac:dyDescent="0.3">
      <c r="A1485" s="10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 s="15">
        <f t="shared" si="95"/>
        <v>42573.192997685182</v>
      </c>
      <c r="K1485">
        <v>1467002275</v>
      </c>
      <c r="L1485" s="15">
        <f t="shared" si="92"/>
        <v>42548.192997685182</v>
      </c>
      <c r="M1485" t="b">
        <v>0</v>
      </c>
      <c r="N1485">
        <v>2</v>
      </c>
      <c r="O1485" t="b">
        <v>0</v>
      </c>
      <c r="P1485" t="s">
        <v>8273</v>
      </c>
      <c r="Q1485">
        <f t="shared" si="93"/>
        <v>1</v>
      </c>
      <c r="R1485">
        <f t="shared" si="94"/>
        <v>25</v>
      </c>
      <c r="S1485" s="11" t="s">
        <v>8328</v>
      </c>
      <c r="T1485" t="s">
        <v>8330</v>
      </c>
    </row>
    <row r="1486" spans="1:20" x14ac:dyDescent="0.3">
      <c r="A1486" s="10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 s="15">
        <f t="shared" si="95"/>
        <v>41111.618750000001</v>
      </c>
      <c r="K1486">
        <v>1337834963</v>
      </c>
      <c r="L1486" s="15">
        <f t="shared" si="92"/>
        <v>41053.200960648144</v>
      </c>
      <c r="M1486" t="b">
        <v>0</v>
      </c>
      <c r="N1486">
        <v>0</v>
      </c>
      <c r="O1486" t="b">
        <v>0</v>
      </c>
      <c r="P1486" t="s">
        <v>8273</v>
      </c>
      <c r="Q1486">
        <f t="shared" si="93"/>
        <v>0</v>
      </c>
      <c r="R1486">
        <f t="shared" si="94"/>
        <v>0</v>
      </c>
      <c r="S1486" s="11" t="s">
        <v>8328</v>
      </c>
      <c r="T1486" t="s">
        <v>8330</v>
      </c>
    </row>
    <row r="1487" spans="1:20" ht="43.2" x14ac:dyDescent="0.3">
      <c r="A1487" s="10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 s="15">
        <f t="shared" si="95"/>
        <v>42175.795983796299</v>
      </c>
      <c r="K1487">
        <v>1430939173</v>
      </c>
      <c r="L1487" s="15">
        <f t="shared" si="92"/>
        <v>42130.795983796299</v>
      </c>
      <c r="M1487" t="b">
        <v>0</v>
      </c>
      <c r="N1487">
        <v>3</v>
      </c>
      <c r="O1487" t="b">
        <v>0</v>
      </c>
      <c r="P1487" t="s">
        <v>8273</v>
      </c>
      <c r="Q1487">
        <f t="shared" si="93"/>
        <v>2</v>
      </c>
      <c r="R1487">
        <f t="shared" si="94"/>
        <v>50</v>
      </c>
      <c r="S1487" s="11" t="s">
        <v>8328</v>
      </c>
      <c r="T1487" t="s">
        <v>8330</v>
      </c>
    </row>
    <row r="1488" spans="1:20" ht="57.6" x14ac:dyDescent="0.3">
      <c r="A1488" s="10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 s="15">
        <f t="shared" si="95"/>
        <v>42062.168530092589</v>
      </c>
      <c r="K1488">
        <v>1422417761</v>
      </c>
      <c r="L1488" s="15">
        <f t="shared" si="92"/>
        <v>42032.168530092589</v>
      </c>
      <c r="M1488" t="b">
        <v>0</v>
      </c>
      <c r="N1488">
        <v>3</v>
      </c>
      <c r="O1488" t="b">
        <v>0</v>
      </c>
      <c r="P1488" t="s">
        <v>8273</v>
      </c>
      <c r="Q1488">
        <f t="shared" si="93"/>
        <v>0</v>
      </c>
      <c r="R1488">
        <f t="shared" si="94"/>
        <v>16</v>
      </c>
      <c r="S1488" s="11" t="s">
        <v>8328</v>
      </c>
      <c r="T1488" t="s">
        <v>8330</v>
      </c>
    </row>
    <row r="1489" spans="1:20" ht="43.2" x14ac:dyDescent="0.3">
      <c r="A1489" s="10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 s="15">
        <f t="shared" si="95"/>
        <v>42584.917488425926</v>
      </c>
      <c r="K1489">
        <v>1467583271</v>
      </c>
      <c r="L1489" s="15">
        <f t="shared" si="92"/>
        <v>42554.917488425926</v>
      </c>
      <c r="M1489" t="b">
        <v>0</v>
      </c>
      <c r="N1489">
        <v>0</v>
      </c>
      <c r="O1489" t="b">
        <v>0</v>
      </c>
      <c r="P1489" t="s">
        <v>8273</v>
      </c>
      <c r="Q1489">
        <f t="shared" si="93"/>
        <v>0</v>
      </c>
      <c r="R1489">
        <f t="shared" si="94"/>
        <v>0</v>
      </c>
      <c r="S1489" s="11" t="s">
        <v>8328</v>
      </c>
      <c r="T1489" t="s">
        <v>8330</v>
      </c>
    </row>
    <row r="1490" spans="1:20" ht="43.2" x14ac:dyDescent="0.3">
      <c r="A1490" s="1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 s="15">
        <f t="shared" si="95"/>
        <v>41644.563194444447</v>
      </c>
      <c r="K1490">
        <v>1386336660</v>
      </c>
      <c r="L1490" s="15">
        <f t="shared" si="92"/>
        <v>41614.563194444447</v>
      </c>
      <c r="M1490" t="b">
        <v>0</v>
      </c>
      <c r="N1490">
        <v>6</v>
      </c>
      <c r="O1490" t="b">
        <v>0</v>
      </c>
      <c r="P1490" t="s">
        <v>8273</v>
      </c>
      <c r="Q1490">
        <f t="shared" si="93"/>
        <v>2</v>
      </c>
      <c r="R1490">
        <f t="shared" si="94"/>
        <v>60</v>
      </c>
      <c r="S1490" s="11" t="s">
        <v>8328</v>
      </c>
      <c r="T1490" t="s">
        <v>8330</v>
      </c>
    </row>
    <row r="1491" spans="1:20" ht="43.2" x14ac:dyDescent="0.3">
      <c r="A1491" s="10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 s="15">
        <f t="shared" si="95"/>
        <v>41228.653379629628</v>
      </c>
      <c r="K1491">
        <v>1350398452</v>
      </c>
      <c r="L1491" s="15">
        <f t="shared" si="92"/>
        <v>41198.611712962964</v>
      </c>
      <c r="M1491" t="b">
        <v>0</v>
      </c>
      <c r="N1491">
        <v>0</v>
      </c>
      <c r="O1491" t="b">
        <v>0</v>
      </c>
      <c r="P1491" t="s">
        <v>8273</v>
      </c>
      <c r="Q1491">
        <f t="shared" si="93"/>
        <v>0</v>
      </c>
      <c r="R1491">
        <f t="shared" si="94"/>
        <v>0</v>
      </c>
      <c r="S1491" s="11" t="s">
        <v>8328</v>
      </c>
      <c r="T1491" t="s">
        <v>8330</v>
      </c>
    </row>
    <row r="1492" spans="1:20" ht="43.2" x14ac:dyDescent="0.3">
      <c r="A1492" s="10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 s="15">
        <f t="shared" si="95"/>
        <v>41549.561041666668</v>
      </c>
      <c r="K1492">
        <v>1378214874</v>
      </c>
      <c r="L1492" s="15">
        <f t="shared" si="92"/>
        <v>41520.561041666668</v>
      </c>
      <c r="M1492" t="b">
        <v>0</v>
      </c>
      <c r="N1492">
        <v>19</v>
      </c>
      <c r="O1492" t="b">
        <v>0</v>
      </c>
      <c r="P1492" t="s">
        <v>8273</v>
      </c>
      <c r="Q1492">
        <f t="shared" si="93"/>
        <v>31</v>
      </c>
      <c r="R1492">
        <f t="shared" si="94"/>
        <v>47.11</v>
      </c>
      <c r="S1492" s="11" t="s">
        <v>8328</v>
      </c>
      <c r="T1492" t="s">
        <v>8330</v>
      </c>
    </row>
    <row r="1493" spans="1:20" ht="43.2" x14ac:dyDescent="0.3">
      <c r="A1493" s="10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 s="15">
        <f t="shared" si="95"/>
        <v>42050.651388888888</v>
      </c>
      <c r="K1493">
        <v>1418922443</v>
      </c>
      <c r="L1493" s="15">
        <f t="shared" si="92"/>
        <v>41991.713460648149</v>
      </c>
      <c r="M1493" t="b">
        <v>0</v>
      </c>
      <c r="N1493">
        <v>1</v>
      </c>
      <c r="O1493" t="b">
        <v>0</v>
      </c>
      <c r="P1493" t="s">
        <v>8273</v>
      </c>
      <c r="Q1493">
        <f t="shared" si="93"/>
        <v>8</v>
      </c>
      <c r="R1493">
        <f t="shared" si="94"/>
        <v>100</v>
      </c>
      <c r="S1493" s="11" t="s">
        <v>8328</v>
      </c>
      <c r="T1493" t="s">
        <v>8330</v>
      </c>
    </row>
    <row r="1494" spans="1:20" ht="57.6" x14ac:dyDescent="0.3">
      <c r="A1494" s="10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 s="15">
        <f t="shared" si="95"/>
        <v>40712.884791666671</v>
      </c>
      <c r="K1494">
        <v>1305839646</v>
      </c>
      <c r="L1494" s="15">
        <f t="shared" si="92"/>
        <v>40682.884791666671</v>
      </c>
      <c r="M1494" t="b">
        <v>0</v>
      </c>
      <c r="N1494">
        <v>2</v>
      </c>
      <c r="O1494" t="b">
        <v>0</v>
      </c>
      <c r="P1494" t="s">
        <v>8273</v>
      </c>
      <c r="Q1494">
        <f t="shared" si="93"/>
        <v>1</v>
      </c>
      <c r="R1494">
        <f t="shared" si="94"/>
        <v>15</v>
      </c>
      <c r="S1494" s="11" t="s">
        <v>8328</v>
      </c>
      <c r="T1494" t="s">
        <v>8330</v>
      </c>
    </row>
    <row r="1495" spans="1:20" ht="28.8" x14ac:dyDescent="0.3">
      <c r="A1495" s="10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 s="15">
        <f t="shared" si="95"/>
        <v>41441.866608796299</v>
      </c>
      <c r="K1495">
        <v>1368823675</v>
      </c>
      <c r="L1495" s="15">
        <f t="shared" si="92"/>
        <v>41411.866608796299</v>
      </c>
      <c r="M1495" t="b">
        <v>0</v>
      </c>
      <c r="N1495">
        <v>0</v>
      </c>
      <c r="O1495" t="b">
        <v>0</v>
      </c>
      <c r="P1495" t="s">
        <v>8273</v>
      </c>
      <c r="Q1495">
        <f t="shared" si="93"/>
        <v>0</v>
      </c>
      <c r="R1495">
        <f t="shared" si="94"/>
        <v>0</v>
      </c>
      <c r="S1495" s="11" t="s">
        <v>8328</v>
      </c>
      <c r="T1495" t="s">
        <v>8330</v>
      </c>
    </row>
    <row r="1496" spans="1:20" ht="43.2" x14ac:dyDescent="0.3">
      <c r="A1496" s="10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 s="15">
        <f t="shared" si="95"/>
        <v>42097.651388888888</v>
      </c>
      <c r="K1496">
        <v>1425489613</v>
      </c>
      <c r="L1496" s="15">
        <f t="shared" si="92"/>
        <v>42067.722372685181</v>
      </c>
      <c r="M1496" t="b">
        <v>0</v>
      </c>
      <c r="N1496">
        <v>11</v>
      </c>
      <c r="O1496" t="b">
        <v>0</v>
      </c>
      <c r="P1496" t="s">
        <v>8273</v>
      </c>
      <c r="Q1496">
        <f t="shared" si="93"/>
        <v>9</v>
      </c>
      <c r="R1496">
        <f t="shared" si="94"/>
        <v>40.450000000000003</v>
      </c>
      <c r="S1496" s="11" t="s">
        <v>8328</v>
      </c>
      <c r="T1496" t="s">
        <v>8330</v>
      </c>
    </row>
    <row r="1497" spans="1:20" ht="28.8" x14ac:dyDescent="0.3">
      <c r="A1497" s="10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 s="15">
        <f t="shared" si="95"/>
        <v>40782.789710648147</v>
      </c>
      <c r="K1497">
        <v>1311879431</v>
      </c>
      <c r="L1497" s="15">
        <f t="shared" si="92"/>
        <v>40752.789710648147</v>
      </c>
      <c r="M1497" t="b">
        <v>0</v>
      </c>
      <c r="N1497">
        <v>0</v>
      </c>
      <c r="O1497" t="b">
        <v>0</v>
      </c>
      <c r="P1497" t="s">
        <v>8273</v>
      </c>
      <c r="Q1497">
        <f t="shared" si="93"/>
        <v>0</v>
      </c>
      <c r="R1497">
        <f t="shared" si="94"/>
        <v>0</v>
      </c>
      <c r="S1497" s="11" t="s">
        <v>8328</v>
      </c>
      <c r="T1497" t="s">
        <v>8330</v>
      </c>
    </row>
    <row r="1498" spans="1:20" ht="43.2" x14ac:dyDescent="0.3">
      <c r="A1498" s="10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 s="15">
        <f t="shared" si="95"/>
        <v>41898.475219907406</v>
      </c>
      <c r="K1498">
        <v>1405682659</v>
      </c>
      <c r="L1498" s="15">
        <f t="shared" si="92"/>
        <v>41838.475219907406</v>
      </c>
      <c r="M1498" t="b">
        <v>0</v>
      </c>
      <c r="N1498">
        <v>0</v>
      </c>
      <c r="O1498" t="b">
        <v>0</v>
      </c>
      <c r="P1498" t="s">
        <v>8273</v>
      </c>
      <c r="Q1498">
        <f t="shared" si="93"/>
        <v>0</v>
      </c>
      <c r="R1498">
        <f t="shared" si="94"/>
        <v>0</v>
      </c>
      <c r="S1498" s="11" t="s">
        <v>8328</v>
      </c>
      <c r="T1498" t="s">
        <v>8330</v>
      </c>
    </row>
    <row r="1499" spans="1:20" ht="43.2" x14ac:dyDescent="0.3">
      <c r="A1499" s="10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 s="15">
        <f t="shared" si="95"/>
        <v>41486.821527777778</v>
      </c>
      <c r="K1499">
        <v>1371655522</v>
      </c>
      <c r="L1499" s="15">
        <f t="shared" si="92"/>
        <v>41444.64261574074</v>
      </c>
      <c r="M1499" t="b">
        <v>0</v>
      </c>
      <c r="N1499">
        <v>1</v>
      </c>
      <c r="O1499" t="b">
        <v>0</v>
      </c>
      <c r="P1499" t="s">
        <v>8273</v>
      </c>
      <c r="Q1499">
        <f t="shared" si="93"/>
        <v>0</v>
      </c>
      <c r="R1499">
        <f t="shared" si="94"/>
        <v>1</v>
      </c>
      <c r="S1499" s="11" t="s">
        <v>8328</v>
      </c>
      <c r="T1499" t="s">
        <v>8330</v>
      </c>
    </row>
    <row r="1500" spans="1:20" ht="43.2" x14ac:dyDescent="0.3">
      <c r="A1500" s="1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 s="15">
        <f t="shared" si="95"/>
        <v>41885.983541666668</v>
      </c>
      <c r="K1500">
        <v>1405899378</v>
      </c>
      <c r="L1500" s="15">
        <f t="shared" si="92"/>
        <v>41840.983541666668</v>
      </c>
      <c r="M1500" t="b">
        <v>0</v>
      </c>
      <c r="N1500">
        <v>3</v>
      </c>
      <c r="O1500" t="b">
        <v>0</v>
      </c>
      <c r="P1500" t="s">
        <v>8273</v>
      </c>
      <c r="Q1500">
        <f t="shared" si="93"/>
        <v>2</v>
      </c>
      <c r="R1500">
        <f t="shared" si="94"/>
        <v>19</v>
      </c>
      <c r="S1500" s="11" t="s">
        <v>8328</v>
      </c>
      <c r="T1500" t="s">
        <v>8330</v>
      </c>
    </row>
    <row r="1501" spans="1:20" ht="43.2" x14ac:dyDescent="0.3">
      <c r="A1501" s="10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 s="15">
        <f t="shared" si="95"/>
        <v>42587.007326388892</v>
      </c>
      <c r="K1501">
        <v>1465171833</v>
      </c>
      <c r="L1501" s="15">
        <f t="shared" si="92"/>
        <v>42527.007326388892</v>
      </c>
      <c r="M1501" t="b">
        <v>0</v>
      </c>
      <c r="N1501">
        <v>1</v>
      </c>
      <c r="O1501" t="b">
        <v>0</v>
      </c>
      <c r="P1501" t="s">
        <v>8273</v>
      </c>
      <c r="Q1501">
        <f t="shared" si="93"/>
        <v>0</v>
      </c>
      <c r="R1501">
        <f t="shared" si="94"/>
        <v>5</v>
      </c>
      <c r="S1501" s="11" t="s">
        <v>8328</v>
      </c>
      <c r="T1501" t="s">
        <v>8330</v>
      </c>
    </row>
    <row r="1502" spans="1:20" ht="43.2" x14ac:dyDescent="0.3">
      <c r="A1502" s="10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 s="15">
        <f t="shared" si="95"/>
        <v>41395.904594907406</v>
      </c>
      <c r="K1502">
        <v>1364852557</v>
      </c>
      <c r="L1502" s="15">
        <f t="shared" ref="L1502:L1565" si="96">(((K1502/60)/60)/24)+DATE(1970,1,1)</f>
        <v>41365.904594907406</v>
      </c>
      <c r="M1502" t="b">
        <v>0</v>
      </c>
      <c r="N1502">
        <v>15</v>
      </c>
      <c r="O1502" t="b">
        <v>0</v>
      </c>
      <c r="P1502" t="s">
        <v>8273</v>
      </c>
      <c r="Q1502">
        <f t="shared" si="93"/>
        <v>25</v>
      </c>
      <c r="R1502">
        <f t="shared" si="94"/>
        <v>46.73</v>
      </c>
      <c r="S1502" s="11" t="s">
        <v>8328</v>
      </c>
      <c r="T1502" t="s">
        <v>8330</v>
      </c>
    </row>
    <row r="1503" spans="1:20" ht="28.8" x14ac:dyDescent="0.3">
      <c r="A1503" s="10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 s="15">
        <f t="shared" si="95"/>
        <v>42193.583599537036</v>
      </c>
      <c r="K1503">
        <v>1433772023</v>
      </c>
      <c r="L1503" s="15">
        <f t="shared" si="96"/>
        <v>42163.583599537036</v>
      </c>
      <c r="M1503" t="b">
        <v>1</v>
      </c>
      <c r="N1503">
        <v>885</v>
      </c>
      <c r="O1503" t="b">
        <v>1</v>
      </c>
      <c r="P1503" t="s">
        <v>8283</v>
      </c>
      <c r="Q1503">
        <f t="shared" si="93"/>
        <v>166</v>
      </c>
      <c r="R1503">
        <f t="shared" si="94"/>
        <v>97.73</v>
      </c>
      <c r="S1503" s="11" t="s">
        <v>8344</v>
      </c>
      <c r="T1503" t="s">
        <v>8345</v>
      </c>
    </row>
    <row r="1504" spans="1:20" ht="43.2" x14ac:dyDescent="0.3">
      <c r="A1504" s="10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 s="15">
        <f t="shared" si="95"/>
        <v>42454.916666666672</v>
      </c>
      <c r="K1504">
        <v>1456491680</v>
      </c>
      <c r="L1504" s="15">
        <f t="shared" si="96"/>
        <v>42426.542592592596</v>
      </c>
      <c r="M1504" t="b">
        <v>1</v>
      </c>
      <c r="N1504">
        <v>329</v>
      </c>
      <c r="O1504" t="b">
        <v>1</v>
      </c>
      <c r="P1504" t="s">
        <v>8283</v>
      </c>
      <c r="Q1504">
        <f t="shared" si="93"/>
        <v>101</v>
      </c>
      <c r="R1504">
        <f t="shared" si="94"/>
        <v>67.84</v>
      </c>
      <c r="S1504" s="11" t="s">
        <v>8344</v>
      </c>
      <c r="T1504" t="s">
        <v>8345</v>
      </c>
    </row>
    <row r="1505" spans="1:20" ht="43.2" x14ac:dyDescent="0.3">
      <c r="A1505" s="10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 s="15">
        <f t="shared" si="95"/>
        <v>42666.347233796296</v>
      </c>
      <c r="K1505">
        <v>1472026801</v>
      </c>
      <c r="L1505" s="15">
        <f t="shared" si="96"/>
        <v>42606.347233796296</v>
      </c>
      <c r="M1505" t="b">
        <v>1</v>
      </c>
      <c r="N1505">
        <v>71</v>
      </c>
      <c r="O1505" t="b">
        <v>1</v>
      </c>
      <c r="P1505" t="s">
        <v>8283</v>
      </c>
      <c r="Q1505">
        <f t="shared" si="93"/>
        <v>108</v>
      </c>
      <c r="R1505">
        <f t="shared" si="94"/>
        <v>56.98</v>
      </c>
      <c r="S1505" s="11" t="s">
        <v>8344</v>
      </c>
      <c r="T1505" t="s">
        <v>8345</v>
      </c>
    </row>
    <row r="1506" spans="1:20" ht="43.2" x14ac:dyDescent="0.3">
      <c r="A1506" s="10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 s="15">
        <f t="shared" si="95"/>
        <v>41800.356249999997</v>
      </c>
      <c r="K1506">
        <v>1399996024</v>
      </c>
      <c r="L1506" s="15">
        <f t="shared" si="96"/>
        <v>41772.657685185186</v>
      </c>
      <c r="M1506" t="b">
        <v>1</v>
      </c>
      <c r="N1506">
        <v>269</v>
      </c>
      <c r="O1506" t="b">
        <v>1</v>
      </c>
      <c r="P1506" t="s">
        <v>8283</v>
      </c>
      <c r="Q1506">
        <f t="shared" si="93"/>
        <v>278</v>
      </c>
      <c r="R1506">
        <f t="shared" si="94"/>
        <v>67.16</v>
      </c>
      <c r="S1506" s="11" t="s">
        <v>8344</v>
      </c>
      <c r="T1506" t="s">
        <v>8345</v>
      </c>
    </row>
    <row r="1507" spans="1:20" ht="57.6" x14ac:dyDescent="0.3">
      <c r="A1507" s="10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 s="15">
        <f t="shared" si="95"/>
        <v>42451.834027777775</v>
      </c>
      <c r="K1507">
        <v>1455446303</v>
      </c>
      <c r="L1507" s="15">
        <f t="shared" si="96"/>
        <v>42414.44332175926</v>
      </c>
      <c r="M1507" t="b">
        <v>1</v>
      </c>
      <c r="N1507">
        <v>345</v>
      </c>
      <c r="O1507" t="b">
        <v>1</v>
      </c>
      <c r="P1507" t="s">
        <v>8283</v>
      </c>
      <c r="Q1507">
        <f t="shared" si="93"/>
        <v>104</v>
      </c>
      <c r="R1507">
        <f t="shared" si="94"/>
        <v>48.04</v>
      </c>
      <c r="S1507" s="11" t="s">
        <v>8344</v>
      </c>
      <c r="T1507" t="s">
        <v>8345</v>
      </c>
    </row>
    <row r="1508" spans="1:20" ht="43.2" x14ac:dyDescent="0.3">
      <c r="A1508" s="10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 s="15">
        <f t="shared" si="95"/>
        <v>41844.785925925928</v>
      </c>
      <c r="K1508">
        <v>1403635904</v>
      </c>
      <c r="L1508" s="15">
        <f t="shared" si="96"/>
        <v>41814.785925925928</v>
      </c>
      <c r="M1508" t="b">
        <v>1</v>
      </c>
      <c r="N1508">
        <v>43</v>
      </c>
      <c r="O1508" t="b">
        <v>1</v>
      </c>
      <c r="P1508" t="s">
        <v>8283</v>
      </c>
      <c r="Q1508">
        <f t="shared" si="93"/>
        <v>111</v>
      </c>
      <c r="R1508">
        <f t="shared" si="94"/>
        <v>38.86</v>
      </c>
      <c r="S1508" s="11" t="s">
        <v>8344</v>
      </c>
      <c r="T1508" t="s">
        <v>8345</v>
      </c>
    </row>
    <row r="1509" spans="1:20" ht="57.6" x14ac:dyDescent="0.3">
      <c r="A1509" s="10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 s="15">
        <f t="shared" si="95"/>
        <v>40313.340277777781</v>
      </c>
      <c r="K1509">
        <v>1268822909</v>
      </c>
      <c r="L1509" s="15">
        <f t="shared" si="96"/>
        <v>40254.450335648151</v>
      </c>
      <c r="M1509" t="b">
        <v>1</v>
      </c>
      <c r="N1509">
        <v>33</v>
      </c>
      <c r="O1509" t="b">
        <v>1</v>
      </c>
      <c r="P1509" t="s">
        <v>8283</v>
      </c>
      <c r="Q1509">
        <f t="shared" si="93"/>
        <v>215</v>
      </c>
      <c r="R1509">
        <f t="shared" si="94"/>
        <v>78.180000000000007</v>
      </c>
      <c r="S1509" s="11" t="s">
        <v>8344</v>
      </c>
      <c r="T1509" t="s">
        <v>8345</v>
      </c>
    </row>
    <row r="1510" spans="1:20" ht="43.2" x14ac:dyDescent="0.3">
      <c r="A1510" s="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 s="15">
        <f t="shared" si="95"/>
        <v>41817.614363425928</v>
      </c>
      <c r="K1510">
        <v>1401201881</v>
      </c>
      <c r="L1510" s="15">
        <f t="shared" si="96"/>
        <v>41786.614363425928</v>
      </c>
      <c r="M1510" t="b">
        <v>1</v>
      </c>
      <c r="N1510">
        <v>211</v>
      </c>
      <c r="O1510" t="b">
        <v>1</v>
      </c>
      <c r="P1510" t="s">
        <v>8283</v>
      </c>
      <c r="Q1510">
        <f t="shared" si="93"/>
        <v>111</v>
      </c>
      <c r="R1510">
        <f t="shared" si="94"/>
        <v>97.11</v>
      </c>
      <c r="S1510" s="11" t="s">
        <v>8344</v>
      </c>
      <c r="T1510" t="s">
        <v>8345</v>
      </c>
    </row>
    <row r="1511" spans="1:20" ht="43.2" x14ac:dyDescent="0.3">
      <c r="A1511" s="10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 s="15">
        <f t="shared" si="95"/>
        <v>42780.957638888889</v>
      </c>
      <c r="K1511">
        <v>1484570885</v>
      </c>
      <c r="L1511" s="15">
        <f t="shared" si="96"/>
        <v>42751.533391203702</v>
      </c>
      <c r="M1511" t="b">
        <v>1</v>
      </c>
      <c r="N1511">
        <v>196</v>
      </c>
      <c r="O1511" t="b">
        <v>1</v>
      </c>
      <c r="P1511" t="s">
        <v>8283</v>
      </c>
      <c r="Q1511">
        <f t="shared" si="93"/>
        <v>124</v>
      </c>
      <c r="R1511">
        <f t="shared" si="94"/>
        <v>110.39</v>
      </c>
      <c r="S1511" s="11" t="s">
        <v>8344</v>
      </c>
      <c r="T1511" t="s">
        <v>8345</v>
      </c>
    </row>
    <row r="1512" spans="1:20" ht="43.2" x14ac:dyDescent="0.3">
      <c r="A1512" s="10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 s="15">
        <f t="shared" si="95"/>
        <v>41839.385162037033</v>
      </c>
      <c r="K1512">
        <v>1403169278</v>
      </c>
      <c r="L1512" s="15">
        <f t="shared" si="96"/>
        <v>41809.385162037033</v>
      </c>
      <c r="M1512" t="b">
        <v>1</v>
      </c>
      <c r="N1512">
        <v>405</v>
      </c>
      <c r="O1512" t="b">
        <v>1</v>
      </c>
      <c r="P1512" t="s">
        <v>8283</v>
      </c>
      <c r="Q1512">
        <f t="shared" si="93"/>
        <v>101</v>
      </c>
      <c r="R1512">
        <f t="shared" si="94"/>
        <v>39.92</v>
      </c>
      <c r="S1512" s="11" t="s">
        <v>8344</v>
      </c>
      <c r="T1512" t="s">
        <v>8345</v>
      </c>
    </row>
    <row r="1513" spans="1:20" ht="57.6" x14ac:dyDescent="0.3">
      <c r="A1513" s="10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 s="15">
        <f t="shared" si="95"/>
        <v>42326.625046296293</v>
      </c>
      <c r="K1513">
        <v>1445263204</v>
      </c>
      <c r="L1513" s="15">
        <f t="shared" si="96"/>
        <v>42296.583379629628</v>
      </c>
      <c r="M1513" t="b">
        <v>1</v>
      </c>
      <c r="N1513">
        <v>206</v>
      </c>
      <c r="O1513" t="b">
        <v>1</v>
      </c>
      <c r="P1513" t="s">
        <v>8283</v>
      </c>
      <c r="Q1513">
        <f t="shared" si="93"/>
        <v>112</v>
      </c>
      <c r="R1513">
        <f t="shared" si="94"/>
        <v>75.98</v>
      </c>
      <c r="S1513" s="11" t="s">
        <v>8344</v>
      </c>
      <c r="T1513" t="s">
        <v>8345</v>
      </c>
    </row>
    <row r="1514" spans="1:20" ht="43.2" x14ac:dyDescent="0.3">
      <c r="A1514" s="10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 s="15">
        <f t="shared" si="95"/>
        <v>42771.684479166666</v>
      </c>
      <c r="K1514">
        <v>1483719939</v>
      </c>
      <c r="L1514" s="15">
        <f t="shared" si="96"/>
        <v>42741.684479166666</v>
      </c>
      <c r="M1514" t="b">
        <v>1</v>
      </c>
      <c r="N1514">
        <v>335</v>
      </c>
      <c r="O1514" t="b">
        <v>1</v>
      </c>
      <c r="P1514" t="s">
        <v>8283</v>
      </c>
      <c r="Q1514">
        <f t="shared" si="93"/>
        <v>559</v>
      </c>
      <c r="R1514">
        <f t="shared" si="94"/>
        <v>58.38</v>
      </c>
      <c r="S1514" s="11" t="s">
        <v>8344</v>
      </c>
      <c r="T1514" t="s">
        <v>8345</v>
      </c>
    </row>
    <row r="1515" spans="1:20" ht="43.2" x14ac:dyDescent="0.3">
      <c r="A1515" s="10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 s="15">
        <f t="shared" si="95"/>
        <v>41836.637337962966</v>
      </c>
      <c r="K1515">
        <v>1402931866</v>
      </c>
      <c r="L1515" s="15">
        <f t="shared" si="96"/>
        <v>41806.637337962966</v>
      </c>
      <c r="M1515" t="b">
        <v>1</v>
      </c>
      <c r="N1515">
        <v>215</v>
      </c>
      <c r="O1515" t="b">
        <v>1</v>
      </c>
      <c r="P1515" t="s">
        <v>8283</v>
      </c>
      <c r="Q1515">
        <f t="shared" si="93"/>
        <v>150</v>
      </c>
      <c r="R1515">
        <f t="shared" si="94"/>
        <v>55.82</v>
      </c>
      <c r="S1515" s="11" t="s">
        <v>8344</v>
      </c>
      <c r="T1515" t="s">
        <v>8345</v>
      </c>
    </row>
    <row r="1516" spans="1:20" ht="43.2" x14ac:dyDescent="0.3">
      <c r="A1516" s="10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 s="15">
        <f t="shared" si="95"/>
        <v>42274.597685185188</v>
      </c>
      <c r="K1516">
        <v>1439907640</v>
      </c>
      <c r="L1516" s="15">
        <f t="shared" si="96"/>
        <v>42234.597685185188</v>
      </c>
      <c r="M1516" t="b">
        <v>1</v>
      </c>
      <c r="N1516">
        <v>176</v>
      </c>
      <c r="O1516" t="b">
        <v>1</v>
      </c>
      <c r="P1516" t="s">
        <v>8283</v>
      </c>
      <c r="Q1516">
        <f t="shared" si="93"/>
        <v>106</v>
      </c>
      <c r="R1516">
        <f t="shared" si="94"/>
        <v>151.24</v>
      </c>
      <c r="S1516" s="11" t="s">
        <v>8344</v>
      </c>
      <c r="T1516" t="s">
        <v>8345</v>
      </c>
    </row>
    <row r="1517" spans="1:20" ht="43.2" x14ac:dyDescent="0.3">
      <c r="A1517" s="10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 s="15">
        <f t="shared" si="95"/>
        <v>42445.211770833332</v>
      </c>
      <c r="K1517">
        <v>1455516297</v>
      </c>
      <c r="L1517" s="15">
        <f t="shared" si="96"/>
        <v>42415.253437499996</v>
      </c>
      <c r="M1517" t="b">
        <v>1</v>
      </c>
      <c r="N1517">
        <v>555</v>
      </c>
      <c r="O1517" t="b">
        <v>1</v>
      </c>
      <c r="P1517" t="s">
        <v>8283</v>
      </c>
      <c r="Q1517">
        <f t="shared" si="93"/>
        <v>157</v>
      </c>
      <c r="R1517">
        <f t="shared" si="94"/>
        <v>849.67</v>
      </c>
      <c r="S1517" s="11" t="s">
        <v>8344</v>
      </c>
      <c r="T1517" t="s">
        <v>8345</v>
      </c>
    </row>
    <row r="1518" spans="1:20" ht="43.2" x14ac:dyDescent="0.3">
      <c r="A1518" s="10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 s="15">
        <f t="shared" si="95"/>
        <v>42649.583333333328</v>
      </c>
      <c r="K1518">
        <v>1473160292</v>
      </c>
      <c r="L1518" s="15">
        <f t="shared" si="96"/>
        <v>42619.466342592597</v>
      </c>
      <c r="M1518" t="b">
        <v>1</v>
      </c>
      <c r="N1518">
        <v>116</v>
      </c>
      <c r="O1518" t="b">
        <v>1</v>
      </c>
      <c r="P1518" t="s">
        <v>8283</v>
      </c>
      <c r="Q1518">
        <f t="shared" si="93"/>
        <v>109</v>
      </c>
      <c r="R1518">
        <f t="shared" si="94"/>
        <v>159.24</v>
      </c>
      <c r="S1518" s="11" t="s">
        <v>8344</v>
      </c>
      <c r="T1518" t="s">
        <v>8345</v>
      </c>
    </row>
    <row r="1519" spans="1:20" ht="43.2" x14ac:dyDescent="0.3">
      <c r="A1519" s="10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 s="15">
        <f t="shared" si="95"/>
        <v>41979.25</v>
      </c>
      <c r="K1519">
        <v>1415194553</v>
      </c>
      <c r="L1519" s="15">
        <f t="shared" si="96"/>
        <v>41948.56658564815</v>
      </c>
      <c r="M1519" t="b">
        <v>1</v>
      </c>
      <c r="N1519">
        <v>615</v>
      </c>
      <c r="O1519" t="b">
        <v>1</v>
      </c>
      <c r="P1519" t="s">
        <v>8283</v>
      </c>
      <c r="Q1519">
        <f t="shared" si="93"/>
        <v>162</v>
      </c>
      <c r="R1519">
        <f t="shared" si="94"/>
        <v>39.51</v>
      </c>
      <c r="S1519" s="11" t="s">
        <v>8344</v>
      </c>
      <c r="T1519" t="s">
        <v>8345</v>
      </c>
    </row>
    <row r="1520" spans="1:20" ht="28.8" x14ac:dyDescent="0.3">
      <c r="A1520" s="1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 s="15">
        <f t="shared" si="95"/>
        <v>41790.8200462963</v>
      </c>
      <c r="K1520">
        <v>1398973252</v>
      </c>
      <c r="L1520" s="15">
        <f t="shared" si="96"/>
        <v>41760.8200462963</v>
      </c>
      <c r="M1520" t="b">
        <v>1</v>
      </c>
      <c r="N1520">
        <v>236</v>
      </c>
      <c r="O1520" t="b">
        <v>1</v>
      </c>
      <c r="P1520" t="s">
        <v>8283</v>
      </c>
      <c r="Q1520">
        <f t="shared" si="93"/>
        <v>205</v>
      </c>
      <c r="R1520">
        <f t="shared" si="94"/>
        <v>130.53</v>
      </c>
      <c r="S1520" s="11" t="s">
        <v>8344</v>
      </c>
      <c r="T1520" t="s">
        <v>8345</v>
      </c>
    </row>
    <row r="1521" spans="1:20" ht="43.2" x14ac:dyDescent="0.3">
      <c r="A1521" s="10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 s="15">
        <f t="shared" si="95"/>
        <v>41810.915972222225</v>
      </c>
      <c r="K1521">
        <v>1400867283</v>
      </c>
      <c r="L1521" s="15">
        <f t="shared" si="96"/>
        <v>41782.741701388892</v>
      </c>
      <c r="M1521" t="b">
        <v>1</v>
      </c>
      <c r="N1521">
        <v>145</v>
      </c>
      <c r="O1521" t="b">
        <v>1</v>
      </c>
      <c r="P1521" t="s">
        <v>8283</v>
      </c>
      <c r="Q1521">
        <f t="shared" si="93"/>
        <v>103</v>
      </c>
      <c r="R1521">
        <f t="shared" si="94"/>
        <v>64.16</v>
      </c>
      <c r="S1521" s="11" t="s">
        <v>8344</v>
      </c>
      <c r="T1521" t="s">
        <v>8345</v>
      </c>
    </row>
    <row r="1522" spans="1:20" ht="28.8" x14ac:dyDescent="0.3">
      <c r="A1522" s="10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 s="15">
        <f t="shared" si="95"/>
        <v>41992.166666666672</v>
      </c>
      <c r="K1522">
        <v>1415824513</v>
      </c>
      <c r="L1522" s="15">
        <f t="shared" si="96"/>
        <v>41955.857789351852</v>
      </c>
      <c r="M1522" t="b">
        <v>1</v>
      </c>
      <c r="N1522">
        <v>167</v>
      </c>
      <c r="O1522" t="b">
        <v>1</v>
      </c>
      <c r="P1522" t="s">
        <v>8283</v>
      </c>
      <c r="Q1522">
        <f t="shared" si="93"/>
        <v>103</v>
      </c>
      <c r="R1522">
        <f t="shared" si="94"/>
        <v>111.53</v>
      </c>
      <c r="S1522" s="11" t="s">
        <v>8344</v>
      </c>
      <c r="T1522" t="s">
        <v>8345</v>
      </c>
    </row>
    <row r="1523" spans="1:20" ht="43.2" x14ac:dyDescent="0.3">
      <c r="A1523" s="10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 s="15">
        <f t="shared" si="95"/>
        <v>42528.167719907404</v>
      </c>
      <c r="K1523">
        <v>1462248091</v>
      </c>
      <c r="L1523" s="15">
        <f t="shared" si="96"/>
        <v>42493.167719907404</v>
      </c>
      <c r="M1523" t="b">
        <v>1</v>
      </c>
      <c r="N1523">
        <v>235</v>
      </c>
      <c r="O1523" t="b">
        <v>1</v>
      </c>
      <c r="P1523" t="s">
        <v>8283</v>
      </c>
      <c r="Q1523">
        <f t="shared" si="93"/>
        <v>107</v>
      </c>
      <c r="R1523">
        <f t="shared" si="94"/>
        <v>170.45</v>
      </c>
      <c r="S1523" s="11" t="s">
        <v>8344</v>
      </c>
      <c r="T1523" t="s">
        <v>8345</v>
      </c>
    </row>
    <row r="1524" spans="1:20" ht="57.6" x14ac:dyDescent="0.3">
      <c r="A1524" s="10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 s="15">
        <f t="shared" si="95"/>
        <v>41929.830312500002</v>
      </c>
      <c r="K1524">
        <v>1410983739</v>
      </c>
      <c r="L1524" s="15">
        <f t="shared" si="96"/>
        <v>41899.830312500002</v>
      </c>
      <c r="M1524" t="b">
        <v>1</v>
      </c>
      <c r="N1524">
        <v>452</v>
      </c>
      <c r="O1524" t="b">
        <v>1</v>
      </c>
      <c r="P1524" t="s">
        <v>8283</v>
      </c>
      <c r="Q1524">
        <f t="shared" si="93"/>
        <v>139</v>
      </c>
      <c r="R1524">
        <f t="shared" si="94"/>
        <v>133.74</v>
      </c>
      <c r="S1524" s="11" t="s">
        <v>8344</v>
      </c>
      <c r="T1524" t="s">
        <v>8345</v>
      </c>
    </row>
    <row r="1525" spans="1:20" ht="43.2" x14ac:dyDescent="0.3">
      <c r="A1525" s="10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 s="15">
        <f t="shared" si="95"/>
        <v>41996</v>
      </c>
      <c r="K1525">
        <v>1416592916</v>
      </c>
      <c r="L1525" s="15">
        <f t="shared" si="96"/>
        <v>41964.751342592594</v>
      </c>
      <c r="M1525" t="b">
        <v>1</v>
      </c>
      <c r="N1525">
        <v>241</v>
      </c>
      <c r="O1525" t="b">
        <v>1</v>
      </c>
      <c r="P1525" t="s">
        <v>8283</v>
      </c>
      <c r="Q1525">
        <f t="shared" si="93"/>
        <v>125</v>
      </c>
      <c r="R1525">
        <f t="shared" si="94"/>
        <v>95.83</v>
      </c>
      <c r="S1525" s="11" t="s">
        <v>8344</v>
      </c>
      <c r="T1525" t="s">
        <v>8345</v>
      </c>
    </row>
    <row r="1526" spans="1:20" ht="43.2" x14ac:dyDescent="0.3">
      <c r="A1526" s="10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 s="15">
        <f t="shared" si="95"/>
        <v>42786.501041666663</v>
      </c>
      <c r="K1526">
        <v>1485000090</v>
      </c>
      <c r="L1526" s="15">
        <f t="shared" si="96"/>
        <v>42756.501041666663</v>
      </c>
      <c r="M1526" t="b">
        <v>1</v>
      </c>
      <c r="N1526">
        <v>28</v>
      </c>
      <c r="O1526" t="b">
        <v>1</v>
      </c>
      <c r="P1526" t="s">
        <v>8283</v>
      </c>
      <c r="Q1526">
        <f t="shared" si="93"/>
        <v>207</v>
      </c>
      <c r="R1526">
        <f t="shared" si="94"/>
        <v>221.79</v>
      </c>
      <c r="S1526" s="11" t="s">
        <v>8344</v>
      </c>
      <c r="T1526" t="s">
        <v>8345</v>
      </c>
    </row>
    <row r="1527" spans="1:20" ht="43.2" x14ac:dyDescent="0.3">
      <c r="A1527" s="10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 s="15">
        <f t="shared" si="95"/>
        <v>42600.702986111108</v>
      </c>
      <c r="K1527">
        <v>1468947138</v>
      </c>
      <c r="L1527" s="15">
        <f t="shared" si="96"/>
        <v>42570.702986111108</v>
      </c>
      <c r="M1527" t="b">
        <v>1</v>
      </c>
      <c r="N1527">
        <v>140</v>
      </c>
      <c r="O1527" t="b">
        <v>1</v>
      </c>
      <c r="P1527" t="s">
        <v>8283</v>
      </c>
      <c r="Q1527">
        <f t="shared" si="93"/>
        <v>174</v>
      </c>
      <c r="R1527">
        <f t="shared" si="94"/>
        <v>32.32</v>
      </c>
      <c r="S1527" s="11" t="s">
        <v>8344</v>
      </c>
      <c r="T1527" t="s">
        <v>8345</v>
      </c>
    </row>
    <row r="1528" spans="1:20" ht="43.2" x14ac:dyDescent="0.3">
      <c r="A1528" s="10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 s="15">
        <f t="shared" si="95"/>
        <v>42388.276006944448</v>
      </c>
      <c r="K1528">
        <v>1448951847</v>
      </c>
      <c r="L1528" s="15">
        <f t="shared" si="96"/>
        <v>42339.276006944448</v>
      </c>
      <c r="M1528" t="b">
        <v>1</v>
      </c>
      <c r="N1528">
        <v>280</v>
      </c>
      <c r="O1528" t="b">
        <v>1</v>
      </c>
      <c r="P1528" t="s">
        <v>8283</v>
      </c>
      <c r="Q1528">
        <f t="shared" si="93"/>
        <v>120</v>
      </c>
      <c r="R1528">
        <f t="shared" si="94"/>
        <v>98.84</v>
      </c>
      <c r="S1528" s="11" t="s">
        <v>8344</v>
      </c>
      <c r="T1528" t="s">
        <v>8345</v>
      </c>
    </row>
    <row r="1529" spans="1:20" ht="43.2" x14ac:dyDescent="0.3">
      <c r="A1529" s="10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 s="15">
        <f t="shared" si="95"/>
        <v>42808.558865740735</v>
      </c>
      <c r="K1529">
        <v>1487082286</v>
      </c>
      <c r="L1529" s="15">
        <f t="shared" si="96"/>
        <v>42780.600532407407</v>
      </c>
      <c r="M1529" t="b">
        <v>1</v>
      </c>
      <c r="N1529">
        <v>70</v>
      </c>
      <c r="O1529" t="b">
        <v>1</v>
      </c>
      <c r="P1529" t="s">
        <v>8283</v>
      </c>
      <c r="Q1529">
        <f t="shared" si="93"/>
        <v>110</v>
      </c>
      <c r="R1529">
        <f t="shared" si="94"/>
        <v>55.22</v>
      </c>
      <c r="S1529" s="11" t="s">
        <v>8344</v>
      </c>
      <c r="T1529" t="s">
        <v>8345</v>
      </c>
    </row>
    <row r="1530" spans="1:20" ht="28.8" x14ac:dyDescent="0.3">
      <c r="A1530" s="1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 s="15">
        <f t="shared" si="95"/>
        <v>42767</v>
      </c>
      <c r="K1530">
        <v>1483292122</v>
      </c>
      <c r="L1530" s="15">
        <f t="shared" si="96"/>
        <v>42736.732893518521</v>
      </c>
      <c r="M1530" t="b">
        <v>1</v>
      </c>
      <c r="N1530">
        <v>160</v>
      </c>
      <c r="O1530" t="b">
        <v>1</v>
      </c>
      <c r="P1530" t="s">
        <v>8283</v>
      </c>
      <c r="Q1530">
        <f t="shared" si="93"/>
        <v>282</v>
      </c>
      <c r="R1530">
        <f t="shared" si="94"/>
        <v>52.79</v>
      </c>
      <c r="S1530" s="11" t="s">
        <v>8344</v>
      </c>
      <c r="T1530" t="s">
        <v>8345</v>
      </c>
    </row>
    <row r="1531" spans="1:20" ht="28.8" x14ac:dyDescent="0.3">
      <c r="A1531" s="10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 s="15">
        <f t="shared" si="95"/>
        <v>42082.587037037039</v>
      </c>
      <c r="K1531">
        <v>1424185520</v>
      </c>
      <c r="L1531" s="15">
        <f t="shared" si="96"/>
        <v>42052.628703703704</v>
      </c>
      <c r="M1531" t="b">
        <v>1</v>
      </c>
      <c r="N1531">
        <v>141</v>
      </c>
      <c r="O1531" t="b">
        <v>1</v>
      </c>
      <c r="P1531" t="s">
        <v>8283</v>
      </c>
      <c r="Q1531">
        <f t="shared" si="93"/>
        <v>101</v>
      </c>
      <c r="R1531">
        <f t="shared" si="94"/>
        <v>135.66999999999999</v>
      </c>
      <c r="S1531" s="11" t="s">
        <v>8344</v>
      </c>
      <c r="T1531" t="s">
        <v>8345</v>
      </c>
    </row>
    <row r="1532" spans="1:20" ht="57.6" x14ac:dyDescent="0.3">
      <c r="A1532" s="10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 s="15">
        <f t="shared" si="95"/>
        <v>42300.767303240747</v>
      </c>
      <c r="K1532">
        <v>1443464695</v>
      </c>
      <c r="L1532" s="15">
        <f t="shared" si="96"/>
        <v>42275.767303240747</v>
      </c>
      <c r="M1532" t="b">
        <v>1</v>
      </c>
      <c r="N1532">
        <v>874</v>
      </c>
      <c r="O1532" t="b">
        <v>1</v>
      </c>
      <c r="P1532" t="s">
        <v>8283</v>
      </c>
      <c r="Q1532">
        <f t="shared" si="93"/>
        <v>135</v>
      </c>
      <c r="R1532">
        <f t="shared" si="94"/>
        <v>53.99</v>
      </c>
      <c r="S1532" s="11" t="s">
        <v>8344</v>
      </c>
      <c r="T1532" t="s">
        <v>8345</v>
      </c>
    </row>
    <row r="1533" spans="1:20" ht="57.6" x14ac:dyDescent="0.3">
      <c r="A1533" s="10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 s="15">
        <f t="shared" si="95"/>
        <v>41974.125</v>
      </c>
      <c r="K1533">
        <v>1414610126</v>
      </c>
      <c r="L1533" s="15">
        <f t="shared" si="96"/>
        <v>41941.802384259259</v>
      </c>
      <c r="M1533" t="b">
        <v>1</v>
      </c>
      <c r="N1533">
        <v>73</v>
      </c>
      <c r="O1533" t="b">
        <v>1</v>
      </c>
      <c r="P1533" t="s">
        <v>8283</v>
      </c>
      <c r="Q1533">
        <f t="shared" si="93"/>
        <v>176</v>
      </c>
      <c r="R1533">
        <f t="shared" si="94"/>
        <v>56.64</v>
      </c>
      <c r="S1533" s="11" t="s">
        <v>8344</v>
      </c>
      <c r="T1533" t="s">
        <v>8345</v>
      </c>
    </row>
    <row r="1534" spans="1:20" ht="43.2" x14ac:dyDescent="0.3">
      <c r="A1534" s="10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 s="15">
        <f t="shared" si="95"/>
        <v>42415.625</v>
      </c>
      <c r="K1534">
        <v>1453461865</v>
      </c>
      <c r="L1534" s="15">
        <f t="shared" si="96"/>
        <v>42391.475289351853</v>
      </c>
      <c r="M1534" t="b">
        <v>1</v>
      </c>
      <c r="N1534">
        <v>294</v>
      </c>
      <c r="O1534" t="b">
        <v>1</v>
      </c>
      <c r="P1534" t="s">
        <v>8283</v>
      </c>
      <c r="Q1534">
        <f t="shared" si="93"/>
        <v>484</v>
      </c>
      <c r="R1534">
        <f t="shared" si="94"/>
        <v>82.32</v>
      </c>
      <c r="S1534" s="11" t="s">
        <v>8344</v>
      </c>
      <c r="T1534" t="s">
        <v>8345</v>
      </c>
    </row>
    <row r="1535" spans="1:20" ht="43.2" x14ac:dyDescent="0.3">
      <c r="A1535" s="10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 s="15">
        <f t="shared" si="95"/>
        <v>42492.165972222225</v>
      </c>
      <c r="K1535">
        <v>1457913777</v>
      </c>
      <c r="L1535" s="15">
        <f t="shared" si="96"/>
        <v>42443.00204861111</v>
      </c>
      <c r="M1535" t="b">
        <v>1</v>
      </c>
      <c r="N1535">
        <v>740</v>
      </c>
      <c r="O1535" t="b">
        <v>1</v>
      </c>
      <c r="P1535" t="s">
        <v>8283</v>
      </c>
      <c r="Q1535">
        <f t="shared" si="93"/>
        <v>145</v>
      </c>
      <c r="R1535">
        <f t="shared" si="94"/>
        <v>88.26</v>
      </c>
      <c r="S1535" s="11" t="s">
        <v>8344</v>
      </c>
      <c r="T1535" t="s">
        <v>8345</v>
      </c>
    </row>
    <row r="1536" spans="1:20" ht="43.2" x14ac:dyDescent="0.3">
      <c r="A1536" s="10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 s="15">
        <f t="shared" si="95"/>
        <v>42251.67432870371</v>
      </c>
      <c r="K1536">
        <v>1438791062</v>
      </c>
      <c r="L1536" s="15">
        <f t="shared" si="96"/>
        <v>42221.67432870371</v>
      </c>
      <c r="M1536" t="b">
        <v>1</v>
      </c>
      <c r="N1536">
        <v>369</v>
      </c>
      <c r="O1536" t="b">
        <v>1</v>
      </c>
      <c r="P1536" t="s">
        <v>8283</v>
      </c>
      <c r="Q1536">
        <f t="shared" si="93"/>
        <v>418</v>
      </c>
      <c r="R1536">
        <f t="shared" si="94"/>
        <v>84.91</v>
      </c>
      <c r="S1536" s="11" t="s">
        <v>8344</v>
      </c>
      <c r="T1536" t="s">
        <v>8345</v>
      </c>
    </row>
    <row r="1537" spans="1:20" ht="43.2" x14ac:dyDescent="0.3">
      <c r="A1537" s="10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 s="15">
        <f t="shared" si="95"/>
        <v>42513.916666666672</v>
      </c>
      <c r="K1537">
        <v>1461527631</v>
      </c>
      <c r="L1537" s="15">
        <f t="shared" si="96"/>
        <v>42484.829062500001</v>
      </c>
      <c r="M1537" t="b">
        <v>1</v>
      </c>
      <c r="N1537">
        <v>110</v>
      </c>
      <c r="O1537" t="b">
        <v>1</v>
      </c>
      <c r="P1537" t="s">
        <v>8283</v>
      </c>
      <c r="Q1537">
        <f t="shared" si="93"/>
        <v>132</v>
      </c>
      <c r="R1537">
        <f t="shared" si="94"/>
        <v>48.15</v>
      </c>
      <c r="S1537" s="11" t="s">
        <v>8344</v>
      </c>
      <c r="T1537" t="s">
        <v>8345</v>
      </c>
    </row>
    <row r="1538" spans="1:20" ht="57.6" x14ac:dyDescent="0.3">
      <c r="A1538" s="10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 s="15">
        <f t="shared" si="95"/>
        <v>42243.802199074074</v>
      </c>
      <c r="K1538">
        <v>1438110910</v>
      </c>
      <c r="L1538" s="15">
        <f t="shared" si="96"/>
        <v>42213.802199074074</v>
      </c>
      <c r="M1538" t="b">
        <v>1</v>
      </c>
      <c r="N1538">
        <v>455</v>
      </c>
      <c r="O1538" t="b">
        <v>1</v>
      </c>
      <c r="P1538" t="s">
        <v>8283</v>
      </c>
      <c r="Q1538">
        <f t="shared" ref="Q1538:Q1601" si="97">ROUND(E1538/D1538*100,0)</f>
        <v>250</v>
      </c>
      <c r="R1538">
        <f t="shared" ref="R1538:R1601" si="98">IFERROR(ROUND(E1538/N1538,2),0)</f>
        <v>66.02</v>
      </c>
      <c r="S1538" s="11" t="s">
        <v>8344</v>
      </c>
      <c r="T1538" t="s">
        <v>8345</v>
      </c>
    </row>
    <row r="1539" spans="1:20" ht="43.2" x14ac:dyDescent="0.3">
      <c r="A1539" s="10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 s="15">
        <f t="shared" ref="J1539:J1602" si="99">(((I1539/60)/60)/24)+DATE(1970,1,1)</f>
        <v>42588.75</v>
      </c>
      <c r="K1539">
        <v>1467358427</v>
      </c>
      <c r="L1539" s="15">
        <f t="shared" si="96"/>
        <v>42552.315127314811</v>
      </c>
      <c r="M1539" t="b">
        <v>1</v>
      </c>
      <c r="N1539">
        <v>224</v>
      </c>
      <c r="O1539" t="b">
        <v>1</v>
      </c>
      <c r="P1539" t="s">
        <v>8283</v>
      </c>
      <c r="Q1539">
        <f t="shared" si="97"/>
        <v>180</v>
      </c>
      <c r="R1539">
        <f t="shared" si="98"/>
        <v>96.38</v>
      </c>
      <c r="S1539" s="11" t="s">
        <v>8344</v>
      </c>
      <c r="T1539" t="s">
        <v>8345</v>
      </c>
    </row>
    <row r="1540" spans="1:20" ht="43.2" x14ac:dyDescent="0.3">
      <c r="A1540" s="1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 s="15">
        <f t="shared" si="99"/>
        <v>42026.782060185185</v>
      </c>
      <c r="K1540">
        <v>1418064370</v>
      </c>
      <c r="L1540" s="15">
        <f t="shared" si="96"/>
        <v>41981.782060185185</v>
      </c>
      <c r="M1540" t="b">
        <v>1</v>
      </c>
      <c r="N1540">
        <v>46</v>
      </c>
      <c r="O1540" t="b">
        <v>1</v>
      </c>
      <c r="P1540" t="s">
        <v>8283</v>
      </c>
      <c r="Q1540">
        <f t="shared" si="97"/>
        <v>103</v>
      </c>
      <c r="R1540">
        <f t="shared" si="98"/>
        <v>156.16999999999999</v>
      </c>
      <c r="S1540" s="11" t="s">
        <v>8344</v>
      </c>
      <c r="T1540" t="s">
        <v>8345</v>
      </c>
    </row>
    <row r="1541" spans="1:20" ht="43.2" x14ac:dyDescent="0.3">
      <c r="A1541" s="10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 s="15">
        <f t="shared" si="99"/>
        <v>42738.919201388882</v>
      </c>
      <c r="K1541">
        <v>1480629819</v>
      </c>
      <c r="L1541" s="15">
        <f t="shared" si="96"/>
        <v>42705.919201388882</v>
      </c>
      <c r="M1541" t="b">
        <v>0</v>
      </c>
      <c r="N1541">
        <v>284</v>
      </c>
      <c r="O1541" t="b">
        <v>1</v>
      </c>
      <c r="P1541" t="s">
        <v>8283</v>
      </c>
      <c r="Q1541">
        <f t="shared" si="97"/>
        <v>136</v>
      </c>
      <c r="R1541">
        <f t="shared" si="98"/>
        <v>95.76</v>
      </c>
      <c r="S1541" s="11" t="s">
        <v>8344</v>
      </c>
      <c r="T1541" t="s">
        <v>8345</v>
      </c>
    </row>
    <row r="1542" spans="1:20" ht="43.2" x14ac:dyDescent="0.3">
      <c r="A1542" s="10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 s="15">
        <f t="shared" si="99"/>
        <v>41969.052083333328</v>
      </c>
      <c r="K1542">
        <v>1414368616</v>
      </c>
      <c r="L1542" s="15">
        <f t="shared" si="96"/>
        <v>41939.00712962963</v>
      </c>
      <c r="M1542" t="b">
        <v>1</v>
      </c>
      <c r="N1542">
        <v>98</v>
      </c>
      <c r="O1542" t="b">
        <v>1</v>
      </c>
      <c r="P1542" t="s">
        <v>8283</v>
      </c>
      <c r="Q1542">
        <f t="shared" si="97"/>
        <v>118</v>
      </c>
      <c r="R1542">
        <f t="shared" si="98"/>
        <v>180.41</v>
      </c>
      <c r="S1542" s="11" t="s">
        <v>8344</v>
      </c>
      <c r="T1542" t="s">
        <v>8345</v>
      </c>
    </row>
    <row r="1543" spans="1:20" ht="43.2" x14ac:dyDescent="0.3">
      <c r="A1543" s="10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 s="15">
        <f t="shared" si="99"/>
        <v>42004.712245370371</v>
      </c>
      <c r="K1543">
        <v>1417453538</v>
      </c>
      <c r="L1543" s="15">
        <f t="shared" si="96"/>
        <v>41974.712245370371</v>
      </c>
      <c r="M1543" t="b">
        <v>0</v>
      </c>
      <c r="N1543">
        <v>2</v>
      </c>
      <c r="O1543" t="b">
        <v>0</v>
      </c>
      <c r="P1543" t="s">
        <v>8287</v>
      </c>
      <c r="Q1543">
        <f t="shared" si="97"/>
        <v>0</v>
      </c>
      <c r="R1543">
        <f t="shared" si="98"/>
        <v>3</v>
      </c>
      <c r="S1543" s="11" t="s">
        <v>8344</v>
      </c>
      <c r="T1543" t="s">
        <v>8349</v>
      </c>
    </row>
    <row r="1544" spans="1:20" ht="43.2" x14ac:dyDescent="0.3">
      <c r="A1544" s="10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 s="15">
        <f t="shared" si="99"/>
        <v>42185.996527777781</v>
      </c>
      <c r="K1544">
        <v>1434412500</v>
      </c>
      <c r="L1544" s="15">
        <f t="shared" si="96"/>
        <v>42170.996527777781</v>
      </c>
      <c r="M1544" t="b">
        <v>0</v>
      </c>
      <c r="N1544">
        <v>1</v>
      </c>
      <c r="O1544" t="b">
        <v>0</v>
      </c>
      <c r="P1544" t="s">
        <v>8287</v>
      </c>
      <c r="Q1544">
        <f t="shared" si="97"/>
        <v>4</v>
      </c>
      <c r="R1544">
        <f t="shared" si="98"/>
        <v>20</v>
      </c>
      <c r="S1544" s="11" t="s">
        <v>8344</v>
      </c>
      <c r="T1544" t="s">
        <v>8349</v>
      </c>
    </row>
    <row r="1545" spans="1:20" ht="43.2" x14ac:dyDescent="0.3">
      <c r="A1545" s="10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 s="15">
        <f t="shared" si="99"/>
        <v>41965.551319444443</v>
      </c>
      <c r="K1545">
        <v>1414066434</v>
      </c>
      <c r="L1545" s="15">
        <f t="shared" si="96"/>
        <v>41935.509652777779</v>
      </c>
      <c r="M1545" t="b">
        <v>0</v>
      </c>
      <c r="N1545">
        <v>1</v>
      </c>
      <c r="O1545" t="b">
        <v>0</v>
      </c>
      <c r="P1545" t="s">
        <v>8287</v>
      </c>
      <c r="Q1545">
        <f t="shared" si="97"/>
        <v>0</v>
      </c>
      <c r="R1545">
        <f t="shared" si="98"/>
        <v>10</v>
      </c>
      <c r="S1545" s="11" t="s">
        <v>8344</v>
      </c>
      <c r="T1545" t="s">
        <v>8349</v>
      </c>
    </row>
    <row r="1546" spans="1:20" ht="43.2" x14ac:dyDescent="0.3">
      <c r="A1546" s="10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 s="15">
        <f t="shared" si="99"/>
        <v>42095.012499999997</v>
      </c>
      <c r="K1546">
        <v>1424222024</v>
      </c>
      <c r="L1546" s="15">
        <f t="shared" si="96"/>
        <v>42053.051203703704</v>
      </c>
      <c r="M1546" t="b">
        <v>0</v>
      </c>
      <c r="N1546">
        <v>0</v>
      </c>
      <c r="O1546" t="b">
        <v>0</v>
      </c>
      <c r="P1546" t="s">
        <v>8287</v>
      </c>
      <c r="Q1546">
        <f t="shared" si="97"/>
        <v>0</v>
      </c>
      <c r="R1546">
        <f t="shared" si="98"/>
        <v>0</v>
      </c>
      <c r="S1546" s="11" t="s">
        <v>8344</v>
      </c>
      <c r="T1546" t="s">
        <v>8349</v>
      </c>
    </row>
    <row r="1547" spans="1:20" ht="43.2" x14ac:dyDescent="0.3">
      <c r="A1547" s="10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 s="15">
        <f t="shared" si="99"/>
        <v>42065.886111111111</v>
      </c>
      <c r="K1547">
        <v>1422393234</v>
      </c>
      <c r="L1547" s="15">
        <f t="shared" si="96"/>
        <v>42031.884652777779</v>
      </c>
      <c r="M1547" t="b">
        <v>0</v>
      </c>
      <c r="N1547">
        <v>1</v>
      </c>
      <c r="O1547" t="b">
        <v>0</v>
      </c>
      <c r="P1547" t="s">
        <v>8287</v>
      </c>
      <c r="Q1547">
        <f t="shared" si="97"/>
        <v>0</v>
      </c>
      <c r="R1547">
        <f t="shared" si="98"/>
        <v>1</v>
      </c>
      <c r="S1547" s="11" t="s">
        <v>8344</v>
      </c>
      <c r="T1547" t="s">
        <v>8349</v>
      </c>
    </row>
    <row r="1548" spans="1:20" ht="43.2" x14ac:dyDescent="0.3">
      <c r="A1548" s="10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 s="15">
        <f t="shared" si="99"/>
        <v>41899.212951388887</v>
      </c>
      <c r="K1548">
        <v>1405746399</v>
      </c>
      <c r="L1548" s="15">
        <f t="shared" si="96"/>
        <v>41839.212951388887</v>
      </c>
      <c r="M1548" t="b">
        <v>0</v>
      </c>
      <c r="N1548">
        <v>11</v>
      </c>
      <c r="O1548" t="b">
        <v>0</v>
      </c>
      <c r="P1548" t="s">
        <v>8287</v>
      </c>
      <c r="Q1548">
        <f t="shared" si="97"/>
        <v>29</v>
      </c>
      <c r="R1548">
        <f t="shared" si="98"/>
        <v>26.27</v>
      </c>
      <c r="S1548" s="11" t="s">
        <v>8344</v>
      </c>
      <c r="T1548" t="s">
        <v>8349</v>
      </c>
    </row>
    <row r="1549" spans="1:20" ht="43.2" x14ac:dyDescent="0.3">
      <c r="A1549" s="10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 s="15">
        <f t="shared" si="99"/>
        <v>42789.426875000005</v>
      </c>
      <c r="K1549">
        <v>1487240082</v>
      </c>
      <c r="L1549" s="15">
        <f t="shared" si="96"/>
        <v>42782.426875000005</v>
      </c>
      <c r="M1549" t="b">
        <v>0</v>
      </c>
      <c r="N1549">
        <v>0</v>
      </c>
      <c r="O1549" t="b">
        <v>0</v>
      </c>
      <c r="P1549" t="s">
        <v>8287</v>
      </c>
      <c r="Q1549">
        <f t="shared" si="97"/>
        <v>0</v>
      </c>
      <c r="R1549">
        <f t="shared" si="98"/>
        <v>0</v>
      </c>
      <c r="S1549" s="11" t="s">
        <v>8344</v>
      </c>
      <c r="T1549" t="s">
        <v>8349</v>
      </c>
    </row>
    <row r="1550" spans="1:20" ht="28.8" x14ac:dyDescent="0.3">
      <c r="A1550" s="1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 s="15">
        <f t="shared" si="99"/>
        <v>42316.923842592587</v>
      </c>
      <c r="K1550">
        <v>1444425020</v>
      </c>
      <c r="L1550" s="15">
        <f t="shared" si="96"/>
        <v>42286.88217592593</v>
      </c>
      <c r="M1550" t="b">
        <v>0</v>
      </c>
      <c r="N1550">
        <v>1</v>
      </c>
      <c r="O1550" t="b">
        <v>0</v>
      </c>
      <c r="P1550" t="s">
        <v>8287</v>
      </c>
      <c r="Q1550">
        <f t="shared" si="97"/>
        <v>9</v>
      </c>
      <c r="R1550">
        <f t="shared" si="98"/>
        <v>60</v>
      </c>
      <c r="S1550" s="11" t="s">
        <v>8344</v>
      </c>
      <c r="T1550" t="s">
        <v>8349</v>
      </c>
    </row>
    <row r="1551" spans="1:20" ht="43.2" x14ac:dyDescent="0.3">
      <c r="A1551" s="10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 s="15">
        <f t="shared" si="99"/>
        <v>42311.177766203706</v>
      </c>
      <c r="K1551">
        <v>1443928559</v>
      </c>
      <c r="L1551" s="15">
        <f t="shared" si="96"/>
        <v>42281.136099537034</v>
      </c>
      <c r="M1551" t="b">
        <v>0</v>
      </c>
      <c r="N1551">
        <v>6</v>
      </c>
      <c r="O1551" t="b">
        <v>0</v>
      </c>
      <c r="P1551" t="s">
        <v>8287</v>
      </c>
      <c r="Q1551">
        <f t="shared" si="97"/>
        <v>34</v>
      </c>
      <c r="R1551">
        <f t="shared" si="98"/>
        <v>28.33</v>
      </c>
      <c r="S1551" s="11" t="s">
        <v>8344</v>
      </c>
      <c r="T1551" t="s">
        <v>8349</v>
      </c>
    </row>
    <row r="1552" spans="1:20" ht="57.6" x14ac:dyDescent="0.3">
      <c r="A1552" s="10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 s="15">
        <f t="shared" si="99"/>
        <v>42502.449467592596</v>
      </c>
      <c r="K1552">
        <v>1460458034</v>
      </c>
      <c r="L1552" s="15">
        <f t="shared" si="96"/>
        <v>42472.449467592596</v>
      </c>
      <c r="M1552" t="b">
        <v>0</v>
      </c>
      <c r="N1552">
        <v>7</v>
      </c>
      <c r="O1552" t="b">
        <v>0</v>
      </c>
      <c r="P1552" t="s">
        <v>8287</v>
      </c>
      <c r="Q1552">
        <f t="shared" si="97"/>
        <v>13</v>
      </c>
      <c r="R1552">
        <f t="shared" si="98"/>
        <v>14.43</v>
      </c>
      <c r="S1552" s="11" t="s">
        <v>8344</v>
      </c>
      <c r="T1552" t="s">
        <v>8349</v>
      </c>
    </row>
    <row r="1553" spans="1:20" ht="43.2" x14ac:dyDescent="0.3">
      <c r="A1553" s="10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 s="15">
        <f t="shared" si="99"/>
        <v>42151.824525462958</v>
      </c>
      <c r="K1553">
        <v>1430164039</v>
      </c>
      <c r="L1553" s="15">
        <f t="shared" si="96"/>
        <v>42121.824525462958</v>
      </c>
      <c r="M1553" t="b">
        <v>0</v>
      </c>
      <c r="N1553">
        <v>0</v>
      </c>
      <c r="O1553" t="b">
        <v>0</v>
      </c>
      <c r="P1553" t="s">
        <v>8287</v>
      </c>
      <c r="Q1553">
        <f t="shared" si="97"/>
        <v>0</v>
      </c>
      <c r="R1553">
        <f t="shared" si="98"/>
        <v>0</v>
      </c>
      <c r="S1553" s="11" t="s">
        <v>8344</v>
      </c>
      <c r="T1553" t="s">
        <v>8349</v>
      </c>
    </row>
    <row r="1554" spans="1:20" ht="43.2" x14ac:dyDescent="0.3">
      <c r="A1554" s="10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 s="15">
        <f t="shared" si="99"/>
        <v>41913.165972222225</v>
      </c>
      <c r="K1554">
        <v>1410366708</v>
      </c>
      <c r="L1554" s="15">
        <f t="shared" si="96"/>
        <v>41892.688750000001</v>
      </c>
      <c r="M1554" t="b">
        <v>0</v>
      </c>
      <c r="N1554">
        <v>16</v>
      </c>
      <c r="O1554" t="b">
        <v>0</v>
      </c>
      <c r="P1554" t="s">
        <v>8287</v>
      </c>
      <c r="Q1554">
        <f t="shared" si="97"/>
        <v>49</v>
      </c>
      <c r="R1554">
        <f t="shared" si="98"/>
        <v>132.19</v>
      </c>
      <c r="S1554" s="11" t="s">
        <v>8344</v>
      </c>
      <c r="T1554" t="s">
        <v>8349</v>
      </c>
    </row>
    <row r="1555" spans="1:20" ht="43.2" x14ac:dyDescent="0.3">
      <c r="A1555" s="10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 s="15">
        <f t="shared" si="99"/>
        <v>42249.282951388886</v>
      </c>
      <c r="K1555">
        <v>1438584447</v>
      </c>
      <c r="L1555" s="15">
        <f t="shared" si="96"/>
        <v>42219.282951388886</v>
      </c>
      <c r="M1555" t="b">
        <v>0</v>
      </c>
      <c r="N1555">
        <v>0</v>
      </c>
      <c r="O1555" t="b">
        <v>0</v>
      </c>
      <c r="P1555" t="s">
        <v>8287</v>
      </c>
      <c r="Q1555">
        <f t="shared" si="97"/>
        <v>0</v>
      </c>
      <c r="R1555">
        <f t="shared" si="98"/>
        <v>0</v>
      </c>
      <c r="S1555" s="11" t="s">
        <v>8344</v>
      </c>
      <c r="T1555" t="s">
        <v>8349</v>
      </c>
    </row>
    <row r="1556" spans="1:20" ht="57.6" x14ac:dyDescent="0.3">
      <c r="A1556" s="10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 s="15">
        <f t="shared" si="99"/>
        <v>42218.252199074079</v>
      </c>
      <c r="K1556">
        <v>1435903390</v>
      </c>
      <c r="L1556" s="15">
        <f t="shared" si="96"/>
        <v>42188.252199074079</v>
      </c>
      <c r="M1556" t="b">
        <v>0</v>
      </c>
      <c r="N1556">
        <v>0</v>
      </c>
      <c r="O1556" t="b">
        <v>0</v>
      </c>
      <c r="P1556" t="s">
        <v>8287</v>
      </c>
      <c r="Q1556">
        <f t="shared" si="97"/>
        <v>0</v>
      </c>
      <c r="R1556">
        <f t="shared" si="98"/>
        <v>0</v>
      </c>
      <c r="S1556" s="11" t="s">
        <v>8344</v>
      </c>
      <c r="T1556" t="s">
        <v>8349</v>
      </c>
    </row>
    <row r="1557" spans="1:20" ht="43.2" x14ac:dyDescent="0.3">
      <c r="A1557" s="10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 s="15">
        <f t="shared" si="99"/>
        <v>42264.708333333328</v>
      </c>
      <c r="K1557">
        <v>1440513832</v>
      </c>
      <c r="L1557" s="15">
        <f t="shared" si="96"/>
        <v>42241.613796296297</v>
      </c>
      <c r="M1557" t="b">
        <v>0</v>
      </c>
      <c r="N1557">
        <v>0</v>
      </c>
      <c r="O1557" t="b">
        <v>0</v>
      </c>
      <c r="P1557" t="s">
        <v>8287</v>
      </c>
      <c r="Q1557">
        <f t="shared" si="97"/>
        <v>0</v>
      </c>
      <c r="R1557">
        <f t="shared" si="98"/>
        <v>0</v>
      </c>
      <c r="S1557" s="11" t="s">
        <v>8344</v>
      </c>
      <c r="T1557" t="s">
        <v>8349</v>
      </c>
    </row>
    <row r="1558" spans="1:20" ht="43.2" x14ac:dyDescent="0.3">
      <c r="A1558" s="10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 s="15">
        <f t="shared" si="99"/>
        <v>42555.153055555551</v>
      </c>
      <c r="K1558">
        <v>1465011624</v>
      </c>
      <c r="L1558" s="15">
        <f t="shared" si="96"/>
        <v>42525.153055555551</v>
      </c>
      <c r="M1558" t="b">
        <v>0</v>
      </c>
      <c r="N1558">
        <v>12</v>
      </c>
      <c r="O1558" t="b">
        <v>0</v>
      </c>
      <c r="P1558" t="s">
        <v>8287</v>
      </c>
      <c r="Q1558">
        <f t="shared" si="97"/>
        <v>45</v>
      </c>
      <c r="R1558">
        <f t="shared" si="98"/>
        <v>56.42</v>
      </c>
      <c r="S1558" s="11" t="s">
        <v>8344</v>
      </c>
      <c r="T1558" t="s">
        <v>8349</v>
      </c>
    </row>
    <row r="1559" spans="1:20" ht="43.2" x14ac:dyDescent="0.3">
      <c r="A1559" s="10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 s="15">
        <f t="shared" si="99"/>
        <v>41902.65315972222</v>
      </c>
      <c r="K1559">
        <v>1408549233</v>
      </c>
      <c r="L1559" s="15">
        <f t="shared" si="96"/>
        <v>41871.65315972222</v>
      </c>
      <c r="M1559" t="b">
        <v>0</v>
      </c>
      <c r="N1559">
        <v>1</v>
      </c>
      <c r="O1559" t="b">
        <v>0</v>
      </c>
      <c r="P1559" t="s">
        <v>8287</v>
      </c>
      <c r="Q1559">
        <f t="shared" si="97"/>
        <v>4</v>
      </c>
      <c r="R1559">
        <f t="shared" si="98"/>
        <v>100</v>
      </c>
      <c r="S1559" s="11" t="s">
        <v>8344</v>
      </c>
      <c r="T1559" t="s">
        <v>8349</v>
      </c>
    </row>
    <row r="1560" spans="1:20" ht="43.2" x14ac:dyDescent="0.3">
      <c r="A1560" s="1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 s="15">
        <f t="shared" si="99"/>
        <v>42244.508333333331</v>
      </c>
      <c r="K1560">
        <v>1435656759</v>
      </c>
      <c r="L1560" s="15">
        <f t="shared" si="96"/>
        <v>42185.397673611107</v>
      </c>
      <c r="M1560" t="b">
        <v>0</v>
      </c>
      <c r="N1560">
        <v>3</v>
      </c>
      <c r="O1560" t="b">
        <v>0</v>
      </c>
      <c r="P1560" t="s">
        <v>8287</v>
      </c>
      <c r="Q1560">
        <f t="shared" si="97"/>
        <v>5</v>
      </c>
      <c r="R1560">
        <f t="shared" si="98"/>
        <v>11.67</v>
      </c>
      <c r="S1560" s="11" t="s">
        <v>8344</v>
      </c>
      <c r="T1560" t="s">
        <v>8349</v>
      </c>
    </row>
    <row r="1561" spans="1:20" ht="28.8" x14ac:dyDescent="0.3">
      <c r="A1561" s="10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 s="15">
        <f t="shared" si="99"/>
        <v>42123.05322916666</v>
      </c>
      <c r="K1561">
        <v>1428974199</v>
      </c>
      <c r="L1561" s="15">
        <f t="shared" si="96"/>
        <v>42108.05322916666</v>
      </c>
      <c r="M1561" t="b">
        <v>0</v>
      </c>
      <c r="N1561">
        <v>1</v>
      </c>
      <c r="O1561" t="b">
        <v>0</v>
      </c>
      <c r="P1561" t="s">
        <v>8287</v>
      </c>
      <c r="Q1561">
        <f t="shared" si="97"/>
        <v>0</v>
      </c>
      <c r="R1561">
        <f t="shared" si="98"/>
        <v>50</v>
      </c>
      <c r="S1561" s="11" t="s">
        <v>8344</v>
      </c>
      <c r="T1561" t="s">
        <v>8349</v>
      </c>
    </row>
    <row r="1562" spans="1:20" ht="43.2" x14ac:dyDescent="0.3">
      <c r="A1562" s="10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 s="15">
        <f t="shared" si="99"/>
        <v>41956.062418981484</v>
      </c>
      <c r="K1562">
        <v>1414110593</v>
      </c>
      <c r="L1562" s="15">
        <f t="shared" si="96"/>
        <v>41936.020752314813</v>
      </c>
      <c r="M1562" t="b">
        <v>0</v>
      </c>
      <c r="N1562">
        <v>4</v>
      </c>
      <c r="O1562" t="b">
        <v>0</v>
      </c>
      <c r="P1562" t="s">
        <v>8287</v>
      </c>
      <c r="Q1562">
        <f t="shared" si="97"/>
        <v>4</v>
      </c>
      <c r="R1562">
        <f t="shared" si="98"/>
        <v>23.5</v>
      </c>
      <c r="S1562" s="11" t="s">
        <v>8344</v>
      </c>
      <c r="T1562" t="s">
        <v>8349</v>
      </c>
    </row>
    <row r="1563" spans="1:20" ht="43.2" x14ac:dyDescent="0.3">
      <c r="A1563" s="10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 s="15">
        <f t="shared" si="99"/>
        <v>41585.083368055559</v>
      </c>
      <c r="K1563">
        <v>1381194003</v>
      </c>
      <c r="L1563" s="15">
        <f t="shared" si="96"/>
        <v>41555.041701388887</v>
      </c>
      <c r="M1563" t="b">
        <v>0</v>
      </c>
      <c r="N1563">
        <v>1</v>
      </c>
      <c r="O1563" t="b">
        <v>0</v>
      </c>
      <c r="P1563" t="s">
        <v>8288</v>
      </c>
      <c r="Q1563">
        <f t="shared" si="97"/>
        <v>1</v>
      </c>
      <c r="R1563">
        <f t="shared" si="98"/>
        <v>67</v>
      </c>
      <c r="S1563" s="11" t="s">
        <v>8328</v>
      </c>
      <c r="T1563" t="s">
        <v>8350</v>
      </c>
    </row>
    <row r="1564" spans="1:20" ht="57.6" x14ac:dyDescent="0.3">
      <c r="A1564" s="10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 s="15">
        <f t="shared" si="99"/>
        <v>40149.034722222219</v>
      </c>
      <c r="K1564">
        <v>1253712916</v>
      </c>
      <c r="L1564" s="15">
        <f t="shared" si="96"/>
        <v>40079.566157407404</v>
      </c>
      <c r="M1564" t="b">
        <v>0</v>
      </c>
      <c r="N1564">
        <v>0</v>
      </c>
      <c r="O1564" t="b">
        <v>0</v>
      </c>
      <c r="P1564" t="s">
        <v>8288</v>
      </c>
      <c r="Q1564">
        <f t="shared" si="97"/>
        <v>0</v>
      </c>
      <c r="R1564">
        <f t="shared" si="98"/>
        <v>0</v>
      </c>
      <c r="S1564" s="11" t="s">
        <v>8328</v>
      </c>
      <c r="T1564" t="s">
        <v>8350</v>
      </c>
    </row>
    <row r="1565" spans="1:20" ht="43.2" x14ac:dyDescent="0.3">
      <c r="A1565" s="10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 s="15">
        <f t="shared" si="99"/>
        <v>41712.700821759259</v>
      </c>
      <c r="K1565">
        <v>1389635351</v>
      </c>
      <c r="L1565" s="15">
        <f t="shared" si="96"/>
        <v>41652.742488425924</v>
      </c>
      <c r="M1565" t="b">
        <v>0</v>
      </c>
      <c r="N1565">
        <v>2</v>
      </c>
      <c r="O1565" t="b">
        <v>0</v>
      </c>
      <c r="P1565" t="s">
        <v>8288</v>
      </c>
      <c r="Q1565">
        <f t="shared" si="97"/>
        <v>1</v>
      </c>
      <c r="R1565">
        <f t="shared" si="98"/>
        <v>42.5</v>
      </c>
      <c r="S1565" s="11" t="s">
        <v>8328</v>
      </c>
      <c r="T1565" t="s">
        <v>8350</v>
      </c>
    </row>
    <row r="1566" spans="1:20" ht="43.2" x14ac:dyDescent="0.3">
      <c r="A1566" s="10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 s="15">
        <f t="shared" si="99"/>
        <v>42152.836805555555</v>
      </c>
      <c r="K1566">
        <v>1430124509</v>
      </c>
      <c r="L1566" s="15">
        <f t="shared" ref="L1566:L1629" si="100">(((K1566/60)/60)/24)+DATE(1970,1,1)</f>
        <v>42121.367002314815</v>
      </c>
      <c r="M1566" t="b">
        <v>0</v>
      </c>
      <c r="N1566">
        <v>1</v>
      </c>
      <c r="O1566" t="b">
        <v>0</v>
      </c>
      <c r="P1566" t="s">
        <v>8288</v>
      </c>
      <c r="Q1566">
        <f t="shared" si="97"/>
        <v>0</v>
      </c>
      <c r="R1566">
        <f t="shared" si="98"/>
        <v>10</v>
      </c>
      <c r="S1566" s="11" t="s">
        <v>8328</v>
      </c>
      <c r="T1566" t="s">
        <v>8350</v>
      </c>
    </row>
    <row r="1567" spans="1:20" ht="43.2" x14ac:dyDescent="0.3">
      <c r="A1567" s="10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 s="15">
        <f t="shared" si="99"/>
        <v>40702.729872685188</v>
      </c>
      <c r="K1567">
        <v>1304962261</v>
      </c>
      <c r="L1567" s="15">
        <f t="shared" si="100"/>
        <v>40672.729872685188</v>
      </c>
      <c r="M1567" t="b">
        <v>0</v>
      </c>
      <c r="N1567">
        <v>1</v>
      </c>
      <c r="O1567" t="b">
        <v>0</v>
      </c>
      <c r="P1567" t="s">
        <v>8288</v>
      </c>
      <c r="Q1567">
        <f t="shared" si="97"/>
        <v>3</v>
      </c>
      <c r="R1567">
        <f t="shared" si="98"/>
        <v>100</v>
      </c>
      <c r="S1567" s="11" t="s">
        <v>8328</v>
      </c>
      <c r="T1567" t="s">
        <v>8350</v>
      </c>
    </row>
    <row r="1568" spans="1:20" ht="43.2" x14ac:dyDescent="0.3">
      <c r="A1568" s="10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 s="15">
        <f t="shared" si="99"/>
        <v>42578.916666666672</v>
      </c>
      <c r="K1568">
        <v>1467151204</v>
      </c>
      <c r="L1568" s="15">
        <f t="shared" si="100"/>
        <v>42549.916712962964</v>
      </c>
      <c r="M1568" t="b">
        <v>0</v>
      </c>
      <c r="N1568">
        <v>59</v>
      </c>
      <c r="O1568" t="b">
        <v>0</v>
      </c>
      <c r="P1568" t="s">
        <v>8288</v>
      </c>
      <c r="Q1568">
        <f t="shared" si="97"/>
        <v>21</v>
      </c>
      <c r="R1568">
        <f t="shared" si="98"/>
        <v>108.05</v>
      </c>
      <c r="S1568" s="11" t="s">
        <v>8328</v>
      </c>
      <c r="T1568" t="s">
        <v>8350</v>
      </c>
    </row>
    <row r="1569" spans="1:20" ht="43.2" x14ac:dyDescent="0.3">
      <c r="A1569" s="10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 s="15">
        <f t="shared" si="99"/>
        <v>41687</v>
      </c>
      <c r="K1569">
        <v>1391293745</v>
      </c>
      <c r="L1569" s="15">
        <f t="shared" si="100"/>
        <v>41671.936863425923</v>
      </c>
      <c r="M1569" t="b">
        <v>0</v>
      </c>
      <c r="N1569">
        <v>13</v>
      </c>
      <c r="O1569" t="b">
        <v>0</v>
      </c>
      <c r="P1569" t="s">
        <v>8288</v>
      </c>
      <c r="Q1569">
        <f t="shared" si="97"/>
        <v>4</v>
      </c>
      <c r="R1569">
        <f t="shared" si="98"/>
        <v>26.92</v>
      </c>
      <c r="S1569" s="11" t="s">
        <v>8328</v>
      </c>
      <c r="T1569" t="s">
        <v>8350</v>
      </c>
    </row>
    <row r="1570" spans="1:20" ht="43.2" x14ac:dyDescent="0.3">
      <c r="A1570" s="1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 s="15">
        <f t="shared" si="99"/>
        <v>41997.062326388885</v>
      </c>
      <c r="K1570">
        <v>1416360585</v>
      </c>
      <c r="L1570" s="15">
        <f t="shared" si="100"/>
        <v>41962.062326388885</v>
      </c>
      <c r="M1570" t="b">
        <v>0</v>
      </c>
      <c r="N1570">
        <v>22</v>
      </c>
      <c r="O1570" t="b">
        <v>0</v>
      </c>
      <c r="P1570" t="s">
        <v>8288</v>
      </c>
      <c r="Q1570">
        <f t="shared" si="97"/>
        <v>14</v>
      </c>
      <c r="R1570">
        <f t="shared" si="98"/>
        <v>155</v>
      </c>
      <c r="S1570" s="11" t="s">
        <v>8328</v>
      </c>
      <c r="T1570" t="s">
        <v>8350</v>
      </c>
    </row>
    <row r="1571" spans="1:20" x14ac:dyDescent="0.3">
      <c r="A1571" s="10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 s="15">
        <f t="shared" si="99"/>
        <v>41419.679560185185</v>
      </c>
      <c r="K1571">
        <v>1366906714</v>
      </c>
      <c r="L1571" s="15">
        <f t="shared" si="100"/>
        <v>41389.679560185185</v>
      </c>
      <c r="M1571" t="b">
        <v>0</v>
      </c>
      <c r="N1571">
        <v>0</v>
      </c>
      <c r="O1571" t="b">
        <v>0</v>
      </c>
      <c r="P1571" t="s">
        <v>8288</v>
      </c>
      <c r="Q1571">
        <f t="shared" si="97"/>
        <v>0</v>
      </c>
      <c r="R1571">
        <f t="shared" si="98"/>
        <v>0</v>
      </c>
      <c r="S1571" s="11" t="s">
        <v>8328</v>
      </c>
      <c r="T1571" t="s">
        <v>8350</v>
      </c>
    </row>
    <row r="1572" spans="1:20" ht="28.8" x14ac:dyDescent="0.3">
      <c r="A1572" s="10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 s="15">
        <f t="shared" si="99"/>
        <v>42468.771782407406</v>
      </c>
      <c r="K1572">
        <v>1457551882</v>
      </c>
      <c r="L1572" s="15">
        <f t="shared" si="100"/>
        <v>42438.813449074078</v>
      </c>
      <c r="M1572" t="b">
        <v>0</v>
      </c>
      <c r="N1572">
        <v>52</v>
      </c>
      <c r="O1572" t="b">
        <v>0</v>
      </c>
      <c r="P1572" t="s">
        <v>8288</v>
      </c>
      <c r="Q1572">
        <f t="shared" si="97"/>
        <v>41</v>
      </c>
      <c r="R1572">
        <f t="shared" si="98"/>
        <v>47.77</v>
      </c>
      <c r="S1572" s="11" t="s">
        <v>8328</v>
      </c>
      <c r="T1572" t="s">
        <v>8350</v>
      </c>
    </row>
    <row r="1573" spans="1:20" ht="57.6" x14ac:dyDescent="0.3">
      <c r="A1573" s="10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 s="15">
        <f t="shared" si="99"/>
        <v>42174.769479166673</v>
      </c>
      <c r="K1573">
        <v>1432146483</v>
      </c>
      <c r="L1573" s="15">
        <f t="shared" si="100"/>
        <v>42144.769479166673</v>
      </c>
      <c r="M1573" t="b">
        <v>0</v>
      </c>
      <c r="N1573">
        <v>4</v>
      </c>
      <c r="O1573" t="b">
        <v>0</v>
      </c>
      <c r="P1573" t="s">
        <v>8288</v>
      </c>
      <c r="Q1573">
        <f t="shared" si="97"/>
        <v>1</v>
      </c>
      <c r="R1573">
        <f t="shared" si="98"/>
        <v>20</v>
      </c>
      <c r="S1573" s="11" t="s">
        <v>8328</v>
      </c>
      <c r="T1573" t="s">
        <v>8350</v>
      </c>
    </row>
    <row r="1574" spans="1:20" ht="43.2" x14ac:dyDescent="0.3">
      <c r="A1574" s="10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 s="15">
        <f t="shared" si="99"/>
        <v>42428.999305555553</v>
      </c>
      <c r="K1574">
        <v>1454546859</v>
      </c>
      <c r="L1574" s="15">
        <f t="shared" si="100"/>
        <v>42404.033090277779</v>
      </c>
      <c r="M1574" t="b">
        <v>0</v>
      </c>
      <c r="N1574">
        <v>3</v>
      </c>
      <c r="O1574" t="b">
        <v>0</v>
      </c>
      <c r="P1574" t="s">
        <v>8288</v>
      </c>
      <c r="Q1574">
        <f t="shared" si="97"/>
        <v>5</v>
      </c>
      <c r="R1574">
        <f t="shared" si="98"/>
        <v>41.67</v>
      </c>
      <c r="S1574" s="11" t="s">
        <v>8328</v>
      </c>
      <c r="T1574" t="s">
        <v>8350</v>
      </c>
    </row>
    <row r="1575" spans="1:20" ht="43.2" x14ac:dyDescent="0.3">
      <c r="A1575" s="10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 s="15">
        <f t="shared" si="99"/>
        <v>42826.165972222225</v>
      </c>
      <c r="K1575">
        <v>1487548802</v>
      </c>
      <c r="L1575" s="15">
        <f t="shared" si="100"/>
        <v>42786.000023148154</v>
      </c>
      <c r="M1575" t="b">
        <v>0</v>
      </c>
      <c r="N1575">
        <v>3</v>
      </c>
      <c r="O1575" t="b">
        <v>0</v>
      </c>
      <c r="P1575" t="s">
        <v>8288</v>
      </c>
      <c r="Q1575">
        <f t="shared" si="97"/>
        <v>2</v>
      </c>
      <c r="R1575">
        <f t="shared" si="98"/>
        <v>74.33</v>
      </c>
      <c r="S1575" s="11" t="s">
        <v>8328</v>
      </c>
      <c r="T1575" t="s">
        <v>8350</v>
      </c>
    </row>
    <row r="1576" spans="1:20" ht="43.2" x14ac:dyDescent="0.3">
      <c r="A1576" s="10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 s="15">
        <f t="shared" si="99"/>
        <v>42052.927418981482</v>
      </c>
      <c r="K1576">
        <v>1421187329</v>
      </c>
      <c r="L1576" s="15">
        <f t="shared" si="100"/>
        <v>42017.927418981482</v>
      </c>
      <c r="M1576" t="b">
        <v>0</v>
      </c>
      <c r="N1576">
        <v>6</v>
      </c>
      <c r="O1576" t="b">
        <v>0</v>
      </c>
      <c r="P1576" t="s">
        <v>8288</v>
      </c>
      <c r="Q1576">
        <f t="shared" si="97"/>
        <v>5</v>
      </c>
      <c r="R1576">
        <f t="shared" si="98"/>
        <v>84.33</v>
      </c>
      <c r="S1576" s="11" t="s">
        <v>8328</v>
      </c>
      <c r="T1576" t="s">
        <v>8350</v>
      </c>
    </row>
    <row r="1577" spans="1:20" ht="43.2" x14ac:dyDescent="0.3">
      <c r="A1577" s="10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 s="15">
        <f t="shared" si="99"/>
        <v>41829.524259259262</v>
      </c>
      <c r="K1577">
        <v>1402317296</v>
      </c>
      <c r="L1577" s="15">
        <f t="shared" si="100"/>
        <v>41799.524259259262</v>
      </c>
      <c r="M1577" t="b">
        <v>0</v>
      </c>
      <c r="N1577">
        <v>35</v>
      </c>
      <c r="O1577" t="b">
        <v>0</v>
      </c>
      <c r="P1577" t="s">
        <v>8288</v>
      </c>
      <c r="Q1577">
        <f t="shared" si="97"/>
        <v>23</v>
      </c>
      <c r="R1577">
        <f t="shared" si="98"/>
        <v>65.459999999999994</v>
      </c>
      <c r="S1577" s="11" t="s">
        <v>8328</v>
      </c>
      <c r="T1577" t="s">
        <v>8350</v>
      </c>
    </row>
    <row r="1578" spans="1:20" ht="28.8" x14ac:dyDescent="0.3">
      <c r="A1578" s="10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 s="15">
        <f t="shared" si="99"/>
        <v>42185.879259259258</v>
      </c>
      <c r="K1578">
        <v>1431810368</v>
      </c>
      <c r="L1578" s="15">
        <f t="shared" si="100"/>
        <v>42140.879259259258</v>
      </c>
      <c r="M1578" t="b">
        <v>0</v>
      </c>
      <c r="N1578">
        <v>10</v>
      </c>
      <c r="O1578" t="b">
        <v>0</v>
      </c>
      <c r="P1578" t="s">
        <v>8288</v>
      </c>
      <c r="Q1578">
        <f t="shared" si="97"/>
        <v>13</v>
      </c>
      <c r="R1578">
        <f t="shared" si="98"/>
        <v>65</v>
      </c>
      <c r="S1578" s="11" t="s">
        <v>8328</v>
      </c>
      <c r="T1578" t="s">
        <v>8350</v>
      </c>
    </row>
    <row r="1579" spans="1:20" ht="43.2" x14ac:dyDescent="0.3">
      <c r="A1579" s="10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 s="15">
        <f t="shared" si="99"/>
        <v>41114.847777777781</v>
      </c>
      <c r="K1579">
        <v>1337977248</v>
      </c>
      <c r="L1579" s="15">
        <f t="shared" si="100"/>
        <v>41054.847777777781</v>
      </c>
      <c r="M1579" t="b">
        <v>0</v>
      </c>
      <c r="N1579">
        <v>2</v>
      </c>
      <c r="O1579" t="b">
        <v>0</v>
      </c>
      <c r="P1579" t="s">
        <v>8288</v>
      </c>
      <c r="Q1579">
        <f t="shared" si="97"/>
        <v>1</v>
      </c>
      <c r="R1579">
        <f t="shared" si="98"/>
        <v>27.5</v>
      </c>
      <c r="S1579" s="11" t="s">
        <v>8328</v>
      </c>
      <c r="T1579" t="s">
        <v>8350</v>
      </c>
    </row>
    <row r="1580" spans="1:20" ht="57.6" x14ac:dyDescent="0.3">
      <c r="A1580" s="1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 s="15">
        <f t="shared" si="99"/>
        <v>40423.083333333336</v>
      </c>
      <c r="K1580">
        <v>1281317691</v>
      </c>
      <c r="L1580" s="15">
        <f t="shared" si="100"/>
        <v>40399.065868055557</v>
      </c>
      <c r="M1580" t="b">
        <v>0</v>
      </c>
      <c r="N1580">
        <v>4</v>
      </c>
      <c r="O1580" t="b">
        <v>0</v>
      </c>
      <c r="P1580" t="s">
        <v>8288</v>
      </c>
      <c r="Q1580">
        <f t="shared" si="97"/>
        <v>11</v>
      </c>
      <c r="R1580">
        <f t="shared" si="98"/>
        <v>51.25</v>
      </c>
      <c r="S1580" s="11" t="s">
        <v>8328</v>
      </c>
      <c r="T1580" t="s">
        <v>8350</v>
      </c>
    </row>
    <row r="1581" spans="1:20" ht="28.8" x14ac:dyDescent="0.3">
      <c r="A1581" s="10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 s="15">
        <f t="shared" si="99"/>
        <v>41514.996423611112</v>
      </c>
      <c r="K1581">
        <v>1374882891</v>
      </c>
      <c r="L1581" s="15">
        <f t="shared" si="100"/>
        <v>41481.996423611112</v>
      </c>
      <c r="M1581" t="b">
        <v>0</v>
      </c>
      <c r="N1581">
        <v>2</v>
      </c>
      <c r="O1581" t="b">
        <v>0</v>
      </c>
      <c r="P1581" t="s">
        <v>8288</v>
      </c>
      <c r="Q1581">
        <f t="shared" si="97"/>
        <v>1</v>
      </c>
      <c r="R1581">
        <f t="shared" si="98"/>
        <v>14</v>
      </c>
      <c r="S1581" s="11" t="s">
        <v>8328</v>
      </c>
      <c r="T1581" t="s">
        <v>8350</v>
      </c>
    </row>
    <row r="1582" spans="1:20" ht="43.2" x14ac:dyDescent="0.3">
      <c r="A1582" s="10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 s="15">
        <f t="shared" si="99"/>
        <v>41050.050069444449</v>
      </c>
      <c r="K1582">
        <v>1332378726</v>
      </c>
      <c r="L1582" s="15">
        <f t="shared" si="100"/>
        <v>40990.050069444449</v>
      </c>
      <c r="M1582" t="b">
        <v>0</v>
      </c>
      <c r="N1582">
        <v>0</v>
      </c>
      <c r="O1582" t="b">
        <v>0</v>
      </c>
      <c r="P1582" t="s">
        <v>8288</v>
      </c>
      <c r="Q1582">
        <f t="shared" si="97"/>
        <v>0</v>
      </c>
      <c r="R1582">
        <f t="shared" si="98"/>
        <v>0</v>
      </c>
      <c r="S1582" s="11" t="s">
        <v>8328</v>
      </c>
      <c r="T1582" t="s">
        <v>8350</v>
      </c>
    </row>
    <row r="1583" spans="1:20" ht="43.2" x14ac:dyDescent="0.3">
      <c r="A1583" s="10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 s="15">
        <f t="shared" si="99"/>
        <v>42357.448958333334</v>
      </c>
      <c r="K1583">
        <v>1447757190</v>
      </c>
      <c r="L1583" s="15">
        <f t="shared" si="100"/>
        <v>42325.448958333334</v>
      </c>
      <c r="M1583" t="b">
        <v>0</v>
      </c>
      <c r="N1583">
        <v>1</v>
      </c>
      <c r="O1583" t="b">
        <v>0</v>
      </c>
      <c r="P1583" t="s">
        <v>8289</v>
      </c>
      <c r="Q1583">
        <f t="shared" si="97"/>
        <v>1</v>
      </c>
      <c r="R1583">
        <f t="shared" si="98"/>
        <v>5</v>
      </c>
      <c r="S1583" s="11" t="s">
        <v>8344</v>
      </c>
      <c r="T1583" t="s">
        <v>8351</v>
      </c>
    </row>
    <row r="1584" spans="1:20" ht="28.8" x14ac:dyDescent="0.3">
      <c r="A1584" s="10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 s="15">
        <f t="shared" si="99"/>
        <v>42303.888888888891</v>
      </c>
      <c r="K1584">
        <v>1440961053</v>
      </c>
      <c r="L1584" s="15">
        <f t="shared" si="100"/>
        <v>42246.789965277778</v>
      </c>
      <c r="M1584" t="b">
        <v>0</v>
      </c>
      <c r="N1584">
        <v>3</v>
      </c>
      <c r="O1584" t="b">
        <v>0</v>
      </c>
      <c r="P1584" t="s">
        <v>8289</v>
      </c>
      <c r="Q1584">
        <f t="shared" si="97"/>
        <v>9</v>
      </c>
      <c r="R1584">
        <f t="shared" si="98"/>
        <v>31</v>
      </c>
      <c r="S1584" s="11" t="s">
        <v>8344</v>
      </c>
      <c r="T1584" t="s">
        <v>8351</v>
      </c>
    </row>
    <row r="1585" spans="1:20" ht="57.6" x14ac:dyDescent="0.3">
      <c r="A1585" s="10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 s="15">
        <f t="shared" si="99"/>
        <v>41907.904988425929</v>
      </c>
      <c r="K1585">
        <v>1409089391</v>
      </c>
      <c r="L1585" s="15">
        <f t="shared" si="100"/>
        <v>41877.904988425929</v>
      </c>
      <c r="M1585" t="b">
        <v>0</v>
      </c>
      <c r="N1585">
        <v>1</v>
      </c>
      <c r="O1585" t="b">
        <v>0</v>
      </c>
      <c r="P1585" t="s">
        <v>8289</v>
      </c>
      <c r="Q1585">
        <f t="shared" si="97"/>
        <v>0</v>
      </c>
      <c r="R1585">
        <f t="shared" si="98"/>
        <v>15</v>
      </c>
      <c r="S1585" s="11" t="s">
        <v>8344</v>
      </c>
      <c r="T1585" t="s">
        <v>8351</v>
      </c>
    </row>
    <row r="1586" spans="1:20" ht="43.2" x14ac:dyDescent="0.3">
      <c r="A1586" s="10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 s="15">
        <f t="shared" si="99"/>
        <v>41789.649317129632</v>
      </c>
      <c r="K1586">
        <v>1400600101</v>
      </c>
      <c r="L1586" s="15">
        <f t="shared" si="100"/>
        <v>41779.649317129632</v>
      </c>
      <c r="M1586" t="b">
        <v>0</v>
      </c>
      <c r="N1586">
        <v>0</v>
      </c>
      <c r="O1586" t="b">
        <v>0</v>
      </c>
      <c r="P1586" t="s">
        <v>8289</v>
      </c>
      <c r="Q1586">
        <f t="shared" si="97"/>
        <v>0</v>
      </c>
      <c r="R1586">
        <f t="shared" si="98"/>
        <v>0</v>
      </c>
      <c r="S1586" s="11" t="s">
        <v>8344</v>
      </c>
      <c r="T1586" t="s">
        <v>8351</v>
      </c>
    </row>
    <row r="1587" spans="1:20" ht="57.6" x14ac:dyDescent="0.3">
      <c r="A1587" s="10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 s="15">
        <f t="shared" si="99"/>
        <v>42729.458333333328</v>
      </c>
      <c r="K1587">
        <v>1480800568</v>
      </c>
      <c r="L1587" s="15">
        <f t="shared" si="100"/>
        <v>42707.895462962959</v>
      </c>
      <c r="M1587" t="b">
        <v>0</v>
      </c>
      <c r="N1587">
        <v>12</v>
      </c>
      <c r="O1587" t="b">
        <v>0</v>
      </c>
      <c r="P1587" t="s">
        <v>8289</v>
      </c>
      <c r="Q1587">
        <f t="shared" si="97"/>
        <v>79</v>
      </c>
      <c r="R1587">
        <f t="shared" si="98"/>
        <v>131.66999999999999</v>
      </c>
      <c r="S1587" s="11" t="s">
        <v>8344</v>
      </c>
      <c r="T1587" t="s">
        <v>8351</v>
      </c>
    </row>
    <row r="1588" spans="1:20" ht="28.8" x14ac:dyDescent="0.3">
      <c r="A1588" s="10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 s="15">
        <f t="shared" si="99"/>
        <v>42099.062754629631</v>
      </c>
      <c r="K1588">
        <v>1425609022</v>
      </c>
      <c r="L1588" s="15">
        <f t="shared" si="100"/>
        <v>42069.104421296302</v>
      </c>
      <c r="M1588" t="b">
        <v>0</v>
      </c>
      <c r="N1588">
        <v>0</v>
      </c>
      <c r="O1588" t="b">
        <v>0</v>
      </c>
      <c r="P1588" t="s">
        <v>8289</v>
      </c>
      <c r="Q1588">
        <f t="shared" si="97"/>
        <v>0</v>
      </c>
      <c r="R1588">
        <f t="shared" si="98"/>
        <v>0</v>
      </c>
      <c r="S1588" s="11" t="s">
        <v>8344</v>
      </c>
      <c r="T1588" t="s">
        <v>8351</v>
      </c>
    </row>
    <row r="1589" spans="1:20" ht="57.6" x14ac:dyDescent="0.3">
      <c r="A1589" s="10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 s="15">
        <f t="shared" si="99"/>
        <v>41986.950983796298</v>
      </c>
      <c r="K1589">
        <v>1415918965</v>
      </c>
      <c r="L1589" s="15">
        <f t="shared" si="100"/>
        <v>41956.950983796298</v>
      </c>
      <c r="M1589" t="b">
        <v>0</v>
      </c>
      <c r="N1589">
        <v>1</v>
      </c>
      <c r="O1589" t="b">
        <v>0</v>
      </c>
      <c r="P1589" t="s">
        <v>8289</v>
      </c>
      <c r="Q1589">
        <f t="shared" si="97"/>
        <v>0</v>
      </c>
      <c r="R1589">
        <f t="shared" si="98"/>
        <v>1</v>
      </c>
      <c r="S1589" s="11" t="s">
        <v>8344</v>
      </c>
      <c r="T1589" t="s">
        <v>8351</v>
      </c>
    </row>
    <row r="1590" spans="1:20" ht="28.8" x14ac:dyDescent="0.3">
      <c r="A1590" s="1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 s="15">
        <f t="shared" si="99"/>
        <v>42035.841666666667</v>
      </c>
      <c r="K1590">
        <v>1420091999</v>
      </c>
      <c r="L1590" s="15">
        <f t="shared" si="100"/>
        <v>42005.24998842593</v>
      </c>
      <c r="M1590" t="b">
        <v>0</v>
      </c>
      <c r="N1590">
        <v>0</v>
      </c>
      <c r="O1590" t="b">
        <v>0</v>
      </c>
      <c r="P1590" t="s">
        <v>8289</v>
      </c>
      <c r="Q1590">
        <f t="shared" si="97"/>
        <v>0</v>
      </c>
      <c r="R1590">
        <f t="shared" si="98"/>
        <v>0</v>
      </c>
      <c r="S1590" s="11" t="s">
        <v>8344</v>
      </c>
      <c r="T1590" t="s">
        <v>8351</v>
      </c>
    </row>
    <row r="1591" spans="1:20" ht="43.2" x14ac:dyDescent="0.3">
      <c r="A1591" s="10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 s="15">
        <f t="shared" si="99"/>
        <v>42286.984791666662</v>
      </c>
      <c r="K1591">
        <v>1441841886</v>
      </c>
      <c r="L1591" s="15">
        <f t="shared" si="100"/>
        <v>42256.984791666662</v>
      </c>
      <c r="M1591" t="b">
        <v>0</v>
      </c>
      <c r="N1591">
        <v>0</v>
      </c>
      <c r="O1591" t="b">
        <v>0</v>
      </c>
      <c r="P1591" t="s">
        <v>8289</v>
      </c>
      <c r="Q1591">
        <f t="shared" si="97"/>
        <v>0</v>
      </c>
      <c r="R1591">
        <f t="shared" si="98"/>
        <v>0</v>
      </c>
      <c r="S1591" s="11" t="s">
        <v>8344</v>
      </c>
      <c r="T1591" t="s">
        <v>8351</v>
      </c>
    </row>
    <row r="1592" spans="1:20" x14ac:dyDescent="0.3">
      <c r="A1592" s="10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 s="15">
        <f t="shared" si="99"/>
        <v>42270.857222222221</v>
      </c>
      <c r="K1592">
        <v>1440448464</v>
      </c>
      <c r="L1592" s="15">
        <f t="shared" si="100"/>
        <v>42240.857222222221</v>
      </c>
      <c r="M1592" t="b">
        <v>0</v>
      </c>
      <c r="N1592">
        <v>2</v>
      </c>
      <c r="O1592" t="b">
        <v>0</v>
      </c>
      <c r="P1592" t="s">
        <v>8289</v>
      </c>
      <c r="Q1592">
        <f t="shared" si="97"/>
        <v>2</v>
      </c>
      <c r="R1592">
        <f t="shared" si="98"/>
        <v>510</v>
      </c>
      <c r="S1592" s="11" t="s">
        <v>8344</v>
      </c>
      <c r="T1592" t="s">
        <v>8351</v>
      </c>
    </row>
    <row r="1593" spans="1:20" ht="57.6" x14ac:dyDescent="0.3">
      <c r="A1593" s="10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 s="15">
        <f t="shared" si="99"/>
        <v>42463.68450231482</v>
      </c>
      <c r="K1593">
        <v>1457112341</v>
      </c>
      <c r="L1593" s="15">
        <f t="shared" si="100"/>
        <v>42433.726168981477</v>
      </c>
      <c r="M1593" t="b">
        <v>0</v>
      </c>
      <c r="N1593">
        <v>92</v>
      </c>
      <c r="O1593" t="b">
        <v>0</v>
      </c>
      <c r="P1593" t="s">
        <v>8289</v>
      </c>
      <c r="Q1593">
        <f t="shared" si="97"/>
        <v>29</v>
      </c>
      <c r="R1593">
        <f t="shared" si="98"/>
        <v>44.48</v>
      </c>
      <c r="S1593" s="11" t="s">
        <v>8344</v>
      </c>
      <c r="T1593" t="s">
        <v>8351</v>
      </c>
    </row>
    <row r="1594" spans="1:20" ht="28.8" x14ac:dyDescent="0.3">
      <c r="A1594" s="10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 s="15">
        <f t="shared" si="99"/>
        <v>42091.031076388885</v>
      </c>
      <c r="K1594">
        <v>1423619085</v>
      </c>
      <c r="L1594" s="15">
        <f t="shared" si="100"/>
        <v>42046.072743055556</v>
      </c>
      <c r="M1594" t="b">
        <v>0</v>
      </c>
      <c r="N1594">
        <v>0</v>
      </c>
      <c r="O1594" t="b">
        <v>0</v>
      </c>
      <c r="P1594" t="s">
        <v>8289</v>
      </c>
      <c r="Q1594">
        <f t="shared" si="97"/>
        <v>0</v>
      </c>
      <c r="R1594">
        <f t="shared" si="98"/>
        <v>0</v>
      </c>
      <c r="S1594" s="11" t="s">
        <v>8344</v>
      </c>
      <c r="T1594" t="s">
        <v>8351</v>
      </c>
    </row>
    <row r="1595" spans="1:20" ht="28.8" x14ac:dyDescent="0.3">
      <c r="A1595" s="10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 s="15">
        <f t="shared" si="99"/>
        <v>42063.845543981486</v>
      </c>
      <c r="K1595">
        <v>1422562655</v>
      </c>
      <c r="L1595" s="15">
        <f t="shared" si="100"/>
        <v>42033.845543981486</v>
      </c>
      <c r="M1595" t="b">
        <v>0</v>
      </c>
      <c r="N1595">
        <v>3</v>
      </c>
      <c r="O1595" t="b">
        <v>0</v>
      </c>
      <c r="P1595" t="s">
        <v>8289</v>
      </c>
      <c r="Q1595">
        <f t="shared" si="97"/>
        <v>0</v>
      </c>
      <c r="R1595">
        <f t="shared" si="98"/>
        <v>1</v>
      </c>
      <c r="S1595" s="11" t="s">
        <v>8344</v>
      </c>
      <c r="T1595" t="s">
        <v>8351</v>
      </c>
    </row>
    <row r="1596" spans="1:20" ht="28.8" x14ac:dyDescent="0.3">
      <c r="A1596" s="10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 s="15">
        <f t="shared" si="99"/>
        <v>42505.681249999994</v>
      </c>
      <c r="K1596">
        <v>1458147982</v>
      </c>
      <c r="L1596" s="15">
        <f t="shared" si="100"/>
        <v>42445.712754629625</v>
      </c>
      <c r="M1596" t="b">
        <v>0</v>
      </c>
      <c r="N1596">
        <v>10</v>
      </c>
      <c r="O1596" t="b">
        <v>0</v>
      </c>
      <c r="P1596" t="s">
        <v>8289</v>
      </c>
      <c r="Q1596">
        <f t="shared" si="97"/>
        <v>21</v>
      </c>
      <c r="R1596">
        <f t="shared" si="98"/>
        <v>20.5</v>
      </c>
      <c r="S1596" s="11" t="s">
        <v>8344</v>
      </c>
      <c r="T1596" t="s">
        <v>8351</v>
      </c>
    </row>
    <row r="1597" spans="1:20" ht="43.2" x14ac:dyDescent="0.3">
      <c r="A1597" s="10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 s="15">
        <f t="shared" si="99"/>
        <v>41808.842361111114</v>
      </c>
      <c r="K1597">
        <v>1400634728</v>
      </c>
      <c r="L1597" s="15">
        <f t="shared" si="100"/>
        <v>41780.050092592595</v>
      </c>
      <c r="M1597" t="b">
        <v>0</v>
      </c>
      <c r="N1597">
        <v>7</v>
      </c>
      <c r="O1597" t="b">
        <v>0</v>
      </c>
      <c r="P1597" t="s">
        <v>8289</v>
      </c>
      <c r="Q1597">
        <f t="shared" si="97"/>
        <v>0</v>
      </c>
      <c r="R1597">
        <f t="shared" si="98"/>
        <v>40</v>
      </c>
      <c r="S1597" s="11" t="s">
        <v>8344</v>
      </c>
      <c r="T1597" t="s">
        <v>8351</v>
      </c>
    </row>
    <row r="1598" spans="1:20" ht="43.2" x14ac:dyDescent="0.3">
      <c r="A1598" s="10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 s="15">
        <f t="shared" si="99"/>
        <v>41986.471863425926</v>
      </c>
      <c r="K1598">
        <v>1414577969</v>
      </c>
      <c r="L1598" s="15">
        <f t="shared" si="100"/>
        <v>41941.430196759262</v>
      </c>
      <c r="M1598" t="b">
        <v>0</v>
      </c>
      <c r="N1598">
        <v>3</v>
      </c>
      <c r="O1598" t="b">
        <v>0</v>
      </c>
      <c r="P1598" t="s">
        <v>8289</v>
      </c>
      <c r="Q1598">
        <f t="shared" si="97"/>
        <v>2</v>
      </c>
      <c r="R1598">
        <f t="shared" si="98"/>
        <v>25</v>
      </c>
      <c r="S1598" s="11" t="s">
        <v>8344</v>
      </c>
      <c r="T1598" t="s">
        <v>8351</v>
      </c>
    </row>
    <row r="1599" spans="1:20" ht="43.2" x14ac:dyDescent="0.3">
      <c r="A1599" s="10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 s="15">
        <f t="shared" si="99"/>
        <v>42633.354131944448</v>
      </c>
      <c r="K1599">
        <v>1471768197</v>
      </c>
      <c r="L1599" s="15">
        <f t="shared" si="100"/>
        <v>42603.354131944448</v>
      </c>
      <c r="M1599" t="b">
        <v>0</v>
      </c>
      <c r="N1599">
        <v>0</v>
      </c>
      <c r="O1599" t="b">
        <v>0</v>
      </c>
      <c r="P1599" t="s">
        <v>8289</v>
      </c>
      <c r="Q1599">
        <f t="shared" si="97"/>
        <v>0</v>
      </c>
      <c r="R1599">
        <f t="shared" si="98"/>
        <v>0</v>
      </c>
      <c r="S1599" s="11" t="s">
        <v>8344</v>
      </c>
      <c r="T1599" t="s">
        <v>8351</v>
      </c>
    </row>
    <row r="1600" spans="1:20" ht="57.6" x14ac:dyDescent="0.3">
      <c r="A1600" s="1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 s="15">
        <f t="shared" si="99"/>
        <v>42211.667337962965</v>
      </c>
      <c r="K1600">
        <v>1432742458</v>
      </c>
      <c r="L1600" s="15">
        <f t="shared" si="100"/>
        <v>42151.667337962965</v>
      </c>
      <c r="M1600" t="b">
        <v>0</v>
      </c>
      <c r="N1600">
        <v>1</v>
      </c>
      <c r="O1600" t="b">
        <v>0</v>
      </c>
      <c r="P1600" t="s">
        <v>8289</v>
      </c>
      <c r="Q1600">
        <f t="shared" si="97"/>
        <v>0</v>
      </c>
      <c r="R1600">
        <f t="shared" si="98"/>
        <v>1</v>
      </c>
      <c r="S1600" s="11" t="s">
        <v>8344</v>
      </c>
      <c r="T1600" t="s">
        <v>8351</v>
      </c>
    </row>
    <row r="1601" spans="1:20" ht="43.2" x14ac:dyDescent="0.3">
      <c r="A1601" s="10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 s="15">
        <f t="shared" si="99"/>
        <v>42468.497407407413</v>
      </c>
      <c r="K1601">
        <v>1457528176</v>
      </c>
      <c r="L1601" s="15">
        <f t="shared" si="100"/>
        <v>42438.53907407407</v>
      </c>
      <c r="M1601" t="b">
        <v>0</v>
      </c>
      <c r="N1601">
        <v>0</v>
      </c>
      <c r="O1601" t="b">
        <v>0</v>
      </c>
      <c r="P1601" t="s">
        <v>8289</v>
      </c>
      <c r="Q1601">
        <f t="shared" si="97"/>
        <v>0</v>
      </c>
      <c r="R1601">
        <f t="shared" si="98"/>
        <v>0</v>
      </c>
      <c r="S1601" s="11" t="s">
        <v>8344</v>
      </c>
      <c r="T1601" t="s">
        <v>8351</v>
      </c>
    </row>
    <row r="1602" spans="1:20" ht="43.2" x14ac:dyDescent="0.3">
      <c r="A1602" s="10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 s="15">
        <f t="shared" si="99"/>
        <v>41835.21597222222</v>
      </c>
      <c r="K1602">
        <v>1401585752</v>
      </c>
      <c r="L1602" s="15">
        <f t="shared" si="100"/>
        <v>41791.057314814818</v>
      </c>
      <c r="M1602" t="b">
        <v>0</v>
      </c>
      <c r="N1602">
        <v>9</v>
      </c>
      <c r="O1602" t="b">
        <v>0</v>
      </c>
      <c r="P1602" t="s">
        <v>8289</v>
      </c>
      <c r="Q1602">
        <f t="shared" ref="Q1602:Q1665" si="101">ROUND(E1602/D1602*100,0)</f>
        <v>7</v>
      </c>
      <c r="R1602">
        <f t="shared" ref="R1602:R1665" si="102">IFERROR(ROUND(E1602/N1602,2),0)</f>
        <v>40.78</v>
      </c>
      <c r="S1602" s="11" t="s">
        <v>8344</v>
      </c>
      <c r="T1602" t="s">
        <v>8351</v>
      </c>
    </row>
    <row r="1603" spans="1:20" ht="43.2" x14ac:dyDescent="0.3">
      <c r="A1603" s="10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 s="15">
        <f t="shared" ref="J1603:J1666" si="103">(((I1603/60)/60)/24)+DATE(1970,1,1)</f>
        <v>40668.092974537038</v>
      </c>
      <c r="K1603">
        <v>1301969633</v>
      </c>
      <c r="L1603" s="15">
        <f t="shared" si="100"/>
        <v>40638.092974537038</v>
      </c>
      <c r="M1603" t="b">
        <v>0</v>
      </c>
      <c r="N1603">
        <v>56</v>
      </c>
      <c r="O1603" t="b">
        <v>1</v>
      </c>
      <c r="P1603" t="s">
        <v>8274</v>
      </c>
      <c r="Q1603">
        <f t="shared" si="101"/>
        <v>108</v>
      </c>
      <c r="R1603">
        <f t="shared" si="102"/>
        <v>48.33</v>
      </c>
      <c r="S1603" s="11" t="s">
        <v>8331</v>
      </c>
      <c r="T1603" t="s">
        <v>8332</v>
      </c>
    </row>
    <row r="1604" spans="1:20" ht="43.2" x14ac:dyDescent="0.3">
      <c r="A1604" s="10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 s="15">
        <f t="shared" si="103"/>
        <v>40830.958333333336</v>
      </c>
      <c r="K1604">
        <v>1314947317</v>
      </c>
      <c r="L1604" s="15">
        <f t="shared" si="100"/>
        <v>40788.297650462962</v>
      </c>
      <c r="M1604" t="b">
        <v>0</v>
      </c>
      <c r="N1604">
        <v>32</v>
      </c>
      <c r="O1604" t="b">
        <v>1</v>
      </c>
      <c r="P1604" t="s">
        <v>8274</v>
      </c>
      <c r="Q1604">
        <f t="shared" si="101"/>
        <v>100</v>
      </c>
      <c r="R1604">
        <f t="shared" si="102"/>
        <v>46.95</v>
      </c>
      <c r="S1604" s="11" t="s">
        <v>8331</v>
      </c>
      <c r="T1604" t="s">
        <v>8332</v>
      </c>
    </row>
    <row r="1605" spans="1:20" ht="28.8" x14ac:dyDescent="0.3">
      <c r="A1605" s="10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 s="15">
        <f t="shared" si="103"/>
        <v>40936.169664351852</v>
      </c>
      <c r="K1605">
        <v>1322539459</v>
      </c>
      <c r="L1605" s="15">
        <f t="shared" si="100"/>
        <v>40876.169664351852</v>
      </c>
      <c r="M1605" t="b">
        <v>0</v>
      </c>
      <c r="N1605">
        <v>30</v>
      </c>
      <c r="O1605" t="b">
        <v>1</v>
      </c>
      <c r="P1605" t="s">
        <v>8274</v>
      </c>
      <c r="Q1605">
        <f t="shared" si="101"/>
        <v>100</v>
      </c>
      <c r="R1605">
        <f t="shared" si="102"/>
        <v>66.69</v>
      </c>
      <c r="S1605" s="11" t="s">
        <v>8331</v>
      </c>
      <c r="T1605" t="s">
        <v>8332</v>
      </c>
    </row>
    <row r="1606" spans="1:20" ht="43.2" x14ac:dyDescent="0.3">
      <c r="A1606" s="10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 s="15">
        <f t="shared" si="103"/>
        <v>40985.80364583333</v>
      </c>
      <c r="K1606">
        <v>1328559435</v>
      </c>
      <c r="L1606" s="15">
        <f t="shared" si="100"/>
        <v>40945.845312500001</v>
      </c>
      <c r="M1606" t="b">
        <v>0</v>
      </c>
      <c r="N1606">
        <v>70</v>
      </c>
      <c r="O1606" t="b">
        <v>1</v>
      </c>
      <c r="P1606" t="s">
        <v>8274</v>
      </c>
      <c r="Q1606">
        <f t="shared" si="101"/>
        <v>122</v>
      </c>
      <c r="R1606">
        <f t="shared" si="102"/>
        <v>48.84</v>
      </c>
      <c r="S1606" s="11" t="s">
        <v>8331</v>
      </c>
      <c r="T1606" t="s">
        <v>8332</v>
      </c>
    </row>
    <row r="1607" spans="1:20" ht="43.2" x14ac:dyDescent="0.3">
      <c r="A1607" s="10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 s="15">
        <f t="shared" si="103"/>
        <v>40756.291666666664</v>
      </c>
      <c r="K1607">
        <v>1311380313</v>
      </c>
      <c r="L1607" s="15">
        <f t="shared" si="100"/>
        <v>40747.012881944444</v>
      </c>
      <c r="M1607" t="b">
        <v>0</v>
      </c>
      <c r="N1607">
        <v>44</v>
      </c>
      <c r="O1607" t="b">
        <v>1</v>
      </c>
      <c r="P1607" t="s">
        <v>8274</v>
      </c>
      <c r="Q1607">
        <f t="shared" si="101"/>
        <v>101</v>
      </c>
      <c r="R1607">
        <f t="shared" si="102"/>
        <v>137.31</v>
      </c>
      <c r="S1607" s="11" t="s">
        <v>8331</v>
      </c>
      <c r="T1607" t="s">
        <v>8332</v>
      </c>
    </row>
    <row r="1608" spans="1:20" ht="43.2" x14ac:dyDescent="0.3">
      <c r="A1608" s="10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 s="15">
        <f t="shared" si="103"/>
        <v>40626.069884259261</v>
      </c>
      <c r="K1608">
        <v>1293158438</v>
      </c>
      <c r="L1608" s="15">
        <f t="shared" si="100"/>
        <v>40536.111550925925</v>
      </c>
      <c r="M1608" t="b">
        <v>0</v>
      </c>
      <c r="N1608">
        <v>92</v>
      </c>
      <c r="O1608" t="b">
        <v>1</v>
      </c>
      <c r="P1608" t="s">
        <v>8274</v>
      </c>
      <c r="Q1608">
        <f t="shared" si="101"/>
        <v>101</v>
      </c>
      <c r="R1608">
        <f t="shared" si="102"/>
        <v>87.83</v>
      </c>
      <c r="S1608" s="11" t="s">
        <v>8331</v>
      </c>
      <c r="T1608" t="s">
        <v>8332</v>
      </c>
    </row>
    <row r="1609" spans="1:20" ht="43.2" x14ac:dyDescent="0.3">
      <c r="A1609" s="10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 s="15">
        <f t="shared" si="103"/>
        <v>41074.80846064815</v>
      </c>
      <c r="K1609">
        <v>1337887451</v>
      </c>
      <c r="L1609" s="15">
        <f t="shared" si="100"/>
        <v>41053.80846064815</v>
      </c>
      <c r="M1609" t="b">
        <v>0</v>
      </c>
      <c r="N1609">
        <v>205</v>
      </c>
      <c r="O1609" t="b">
        <v>1</v>
      </c>
      <c r="P1609" t="s">
        <v>8274</v>
      </c>
      <c r="Q1609">
        <f t="shared" si="101"/>
        <v>145</v>
      </c>
      <c r="R1609">
        <f t="shared" si="102"/>
        <v>70.790000000000006</v>
      </c>
      <c r="S1609" s="11" t="s">
        <v>8331</v>
      </c>
      <c r="T1609" t="s">
        <v>8332</v>
      </c>
    </row>
    <row r="1610" spans="1:20" ht="28.8" x14ac:dyDescent="0.3">
      <c r="A1610" s="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 s="15">
        <f t="shared" si="103"/>
        <v>41640.226388888892</v>
      </c>
      <c r="K1610">
        <v>1385754986</v>
      </c>
      <c r="L1610" s="15">
        <f t="shared" si="100"/>
        <v>41607.83085648148</v>
      </c>
      <c r="M1610" t="b">
        <v>0</v>
      </c>
      <c r="N1610">
        <v>23</v>
      </c>
      <c r="O1610" t="b">
        <v>1</v>
      </c>
      <c r="P1610" t="s">
        <v>8274</v>
      </c>
      <c r="Q1610">
        <f t="shared" si="101"/>
        <v>101</v>
      </c>
      <c r="R1610">
        <f t="shared" si="102"/>
        <v>52.83</v>
      </c>
      <c r="S1610" s="11" t="s">
        <v>8331</v>
      </c>
      <c r="T1610" t="s">
        <v>8332</v>
      </c>
    </row>
    <row r="1611" spans="1:20" ht="43.2" x14ac:dyDescent="0.3">
      <c r="A1611" s="10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 s="15">
        <f t="shared" si="103"/>
        <v>40849.333333333336</v>
      </c>
      <c r="K1611">
        <v>1315612909</v>
      </c>
      <c r="L1611" s="15">
        <f t="shared" si="100"/>
        <v>40796.001261574071</v>
      </c>
      <c r="M1611" t="b">
        <v>0</v>
      </c>
      <c r="N1611">
        <v>4</v>
      </c>
      <c r="O1611" t="b">
        <v>1</v>
      </c>
      <c r="P1611" t="s">
        <v>8274</v>
      </c>
      <c r="Q1611">
        <f t="shared" si="101"/>
        <v>118</v>
      </c>
      <c r="R1611">
        <f t="shared" si="102"/>
        <v>443.75</v>
      </c>
      <c r="S1611" s="11" t="s">
        <v>8331</v>
      </c>
      <c r="T1611" t="s">
        <v>8332</v>
      </c>
    </row>
    <row r="1612" spans="1:20" ht="28.8" x14ac:dyDescent="0.3">
      <c r="A1612" s="10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 s="15">
        <f t="shared" si="103"/>
        <v>41258.924884259257</v>
      </c>
      <c r="K1612">
        <v>1353017510</v>
      </c>
      <c r="L1612" s="15">
        <f t="shared" si="100"/>
        <v>41228.924884259257</v>
      </c>
      <c r="M1612" t="b">
        <v>0</v>
      </c>
      <c r="N1612">
        <v>112</v>
      </c>
      <c r="O1612" t="b">
        <v>1</v>
      </c>
      <c r="P1612" t="s">
        <v>8274</v>
      </c>
      <c r="Q1612">
        <f t="shared" si="101"/>
        <v>272</v>
      </c>
      <c r="R1612">
        <f t="shared" si="102"/>
        <v>48.54</v>
      </c>
      <c r="S1612" s="11" t="s">
        <v>8331</v>
      </c>
      <c r="T1612" t="s">
        <v>8332</v>
      </c>
    </row>
    <row r="1613" spans="1:20" x14ac:dyDescent="0.3">
      <c r="A1613" s="10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 s="15">
        <f t="shared" si="103"/>
        <v>41430.00037037037</v>
      </c>
      <c r="K1613">
        <v>1368576032</v>
      </c>
      <c r="L1613" s="15">
        <f t="shared" si="100"/>
        <v>41409.00037037037</v>
      </c>
      <c r="M1613" t="b">
        <v>0</v>
      </c>
      <c r="N1613">
        <v>27</v>
      </c>
      <c r="O1613" t="b">
        <v>1</v>
      </c>
      <c r="P1613" t="s">
        <v>8274</v>
      </c>
      <c r="Q1613">
        <f t="shared" si="101"/>
        <v>125</v>
      </c>
      <c r="R1613">
        <f t="shared" si="102"/>
        <v>37.07</v>
      </c>
      <c r="S1613" s="11" t="s">
        <v>8331</v>
      </c>
      <c r="T1613" t="s">
        <v>8332</v>
      </c>
    </row>
    <row r="1614" spans="1:20" ht="43.2" x14ac:dyDescent="0.3">
      <c r="A1614" s="10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 s="15">
        <f t="shared" si="103"/>
        <v>41276.874814814815</v>
      </c>
      <c r="K1614">
        <v>1354568384</v>
      </c>
      <c r="L1614" s="15">
        <f t="shared" si="100"/>
        <v>41246.874814814815</v>
      </c>
      <c r="M1614" t="b">
        <v>0</v>
      </c>
      <c r="N1614">
        <v>11</v>
      </c>
      <c r="O1614" t="b">
        <v>1</v>
      </c>
      <c r="P1614" t="s">
        <v>8274</v>
      </c>
      <c r="Q1614">
        <f t="shared" si="101"/>
        <v>110</v>
      </c>
      <c r="R1614">
        <f t="shared" si="102"/>
        <v>50</v>
      </c>
      <c r="S1614" s="11" t="s">
        <v>8331</v>
      </c>
      <c r="T1614" t="s">
        <v>8332</v>
      </c>
    </row>
    <row r="1615" spans="1:20" ht="43.2" x14ac:dyDescent="0.3">
      <c r="A1615" s="10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 s="15">
        <f t="shared" si="103"/>
        <v>41112.069467592592</v>
      </c>
      <c r="K1615">
        <v>1340329202</v>
      </c>
      <c r="L1615" s="15">
        <f t="shared" si="100"/>
        <v>41082.069467592592</v>
      </c>
      <c r="M1615" t="b">
        <v>0</v>
      </c>
      <c r="N1615">
        <v>26</v>
      </c>
      <c r="O1615" t="b">
        <v>1</v>
      </c>
      <c r="P1615" t="s">
        <v>8274</v>
      </c>
      <c r="Q1615">
        <f t="shared" si="101"/>
        <v>102</v>
      </c>
      <c r="R1615">
        <f t="shared" si="102"/>
        <v>39.04</v>
      </c>
      <c r="S1615" s="11" t="s">
        <v>8331</v>
      </c>
      <c r="T1615" t="s">
        <v>8332</v>
      </c>
    </row>
    <row r="1616" spans="1:20" ht="43.2" x14ac:dyDescent="0.3">
      <c r="A1616" s="10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 s="15">
        <f t="shared" si="103"/>
        <v>41854.708333333336</v>
      </c>
      <c r="K1616">
        <v>1401924769</v>
      </c>
      <c r="L1616" s="15">
        <f t="shared" si="100"/>
        <v>41794.981122685182</v>
      </c>
      <c r="M1616" t="b">
        <v>0</v>
      </c>
      <c r="N1616">
        <v>77</v>
      </c>
      <c r="O1616" t="b">
        <v>1</v>
      </c>
      <c r="P1616" t="s">
        <v>8274</v>
      </c>
      <c r="Q1616">
        <f t="shared" si="101"/>
        <v>103</v>
      </c>
      <c r="R1616">
        <f t="shared" si="102"/>
        <v>66.69</v>
      </c>
      <c r="S1616" s="11" t="s">
        <v>8331</v>
      </c>
      <c r="T1616" t="s">
        <v>8332</v>
      </c>
    </row>
    <row r="1617" spans="1:20" ht="43.2" x14ac:dyDescent="0.3">
      <c r="A1617" s="10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 s="15">
        <f t="shared" si="103"/>
        <v>40890.092546296299</v>
      </c>
      <c r="K1617">
        <v>1319850796</v>
      </c>
      <c r="L1617" s="15">
        <f t="shared" si="100"/>
        <v>40845.050879629627</v>
      </c>
      <c r="M1617" t="b">
        <v>0</v>
      </c>
      <c r="N1617">
        <v>136</v>
      </c>
      <c r="O1617" t="b">
        <v>1</v>
      </c>
      <c r="P1617" t="s">
        <v>8274</v>
      </c>
      <c r="Q1617">
        <f t="shared" si="101"/>
        <v>114</v>
      </c>
      <c r="R1617">
        <f t="shared" si="102"/>
        <v>67.13</v>
      </c>
      <c r="S1617" s="11" t="s">
        <v>8331</v>
      </c>
      <c r="T1617" t="s">
        <v>8332</v>
      </c>
    </row>
    <row r="1618" spans="1:20" ht="43.2" x14ac:dyDescent="0.3">
      <c r="A1618" s="10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 s="15">
        <f t="shared" si="103"/>
        <v>41235.916666666664</v>
      </c>
      <c r="K1618">
        <v>1350061821</v>
      </c>
      <c r="L1618" s="15">
        <f t="shared" si="100"/>
        <v>41194.715520833335</v>
      </c>
      <c r="M1618" t="b">
        <v>0</v>
      </c>
      <c r="N1618">
        <v>157</v>
      </c>
      <c r="O1618" t="b">
        <v>1</v>
      </c>
      <c r="P1618" t="s">
        <v>8274</v>
      </c>
      <c r="Q1618">
        <f t="shared" si="101"/>
        <v>104</v>
      </c>
      <c r="R1618">
        <f t="shared" si="102"/>
        <v>66.37</v>
      </c>
      <c r="S1618" s="11" t="s">
        <v>8331</v>
      </c>
      <c r="T1618" t="s">
        <v>8332</v>
      </c>
    </row>
    <row r="1619" spans="1:20" ht="28.8" x14ac:dyDescent="0.3">
      <c r="A1619" s="10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 s="15">
        <f t="shared" si="103"/>
        <v>41579.791666666664</v>
      </c>
      <c r="K1619">
        <v>1380470188</v>
      </c>
      <c r="L1619" s="15">
        <f t="shared" si="100"/>
        <v>41546.664212962962</v>
      </c>
      <c r="M1619" t="b">
        <v>0</v>
      </c>
      <c r="N1619">
        <v>158</v>
      </c>
      <c r="O1619" t="b">
        <v>1</v>
      </c>
      <c r="P1619" t="s">
        <v>8274</v>
      </c>
      <c r="Q1619">
        <f t="shared" si="101"/>
        <v>146</v>
      </c>
      <c r="R1619">
        <f t="shared" si="102"/>
        <v>64.62</v>
      </c>
      <c r="S1619" s="11" t="s">
        <v>8331</v>
      </c>
      <c r="T1619" t="s">
        <v>8332</v>
      </c>
    </row>
    <row r="1620" spans="1:20" ht="43.2" x14ac:dyDescent="0.3">
      <c r="A1620" s="1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 s="15">
        <f t="shared" si="103"/>
        <v>41341.654340277775</v>
      </c>
      <c r="K1620">
        <v>1359301335</v>
      </c>
      <c r="L1620" s="15">
        <f t="shared" si="100"/>
        <v>41301.654340277775</v>
      </c>
      <c r="M1620" t="b">
        <v>0</v>
      </c>
      <c r="N1620">
        <v>27</v>
      </c>
      <c r="O1620" t="b">
        <v>1</v>
      </c>
      <c r="P1620" t="s">
        <v>8274</v>
      </c>
      <c r="Q1620">
        <f t="shared" si="101"/>
        <v>105</v>
      </c>
      <c r="R1620">
        <f t="shared" si="102"/>
        <v>58.37</v>
      </c>
      <c r="S1620" s="11" t="s">
        <v>8331</v>
      </c>
      <c r="T1620" t="s">
        <v>8332</v>
      </c>
    </row>
    <row r="1621" spans="1:20" ht="43.2" x14ac:dyDescent="0.3">
      <c r="A1621" s="10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 s="15">
        <f t="shared" si="103"/>
        <v>41897.18618055556</v>
      </c>
      <c r="K1621">
        <v>1408940886</v>
      </c>
      <c r="L1621" s="15">
        <f t="shared" si="100"/>
        <v>41876.18618055556</v>
      </c>
      <c r="M1621" t="b">
        <v>0</v>
      </c>
      <c r="N1621">
        <v>23</v>
      </c>
      <c r="O1621" t="b">
        <v>1</v>
      </c>
      <c r="P1621" t="s">
        <v>8274</v>
      </c>
      <c r="Q1621">
        <f t="shared" si="101"/>
        <v>133</v>
      </c>
      <c r="R1621">
        <f t="shared" si="102"/>
        <v>86.96</v>
      </c>
      <c r="S1621" s="11" t="s">
        <v>8331</v>
      </c>
      <c r="T1621" t="s">
        <v>8332</v>
      </c>
    </row>
    <row r="1622" spans="1:20" ht="28.8" x14ac:dyDescent="0.3">
      <c r="A1622" s="10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 s="15">
        <f t="shared" si="103"/>
        <v>41328.339583333334</v>
      </c>
      <c r="K1622">
        <v>1361002140</v>
      </c>
      <c r="L1622" s="15">
        <f t="shared" si="100"/>
        <v>41321.339583333334</v>
      </c>
      <c r="M1622" t="b">
        <v>0</v>
      </c>
      <c r="N1622">
        <v>17</v>
      </c>
      <c r="O1622" t="b">
        <v>1</v>
      </c>
      <c r="P1622" t="s">
        <v>8274</v>
      </c>
      <c r="Q1622">
        <f t="shared" si="101"/>
        <v>113</v>
      </c>
      <c r="R1622">
        <f t="shared" si="102"/>
        <v>66.47</v>
      </c>
      <c r="S1622" s="11" t="s">
        <v>8331</v>
      </c>
      <c r="T1622" t="s">
        <v>8332</v>
      </c>
    </row>
    <row r="1623" spans="1:20" ht="43.2" x14ac:dyDescent="0.3">
      <c r="A1623" s="10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 s="15">
        <f t="shared" si="103"/>
        <v>41057.165972222225</v>
      </c>
      <c r="K1623">
        <v>1333550015</v>
      </c>
      <c r="L1623" s="15">
        <f t="shared" si="100"/>
        <v>41003.60665509259</v>
      </c>
      <c r="M1623" t="b">
        <v>0</v>
      </c>
      <c r="N1623">
        <v>37</v>
      </c>
      <c r="O1623" t="b">
        <v>1</v>
      </c>
      <c r="P1623" t="s">
        <v>8274</v>
      </c>
      <c r="Q1623">
        <f t="shared" si="101"/>
        <v>121</v>
      </c>
      <c r="R1623">
        <f t="shared" si="102"/>
        <v>163.78</v>
      </c>
      <c r="S1623" s="11" t="s">
        <v>8331</v>
      </c>
      <c r="T1623" t="s">
        <v>8332</v>
      </c>
    </row>
    <row r="1624" spans="1:20" ht="43.2" x14ac:dyDescent="0.3">
      <c r="A1624" s="10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 s="15">
        <f t="shared" si="103"/>
        <v>41990.332638888889</v>
      </c>
      <c r="K1624">
        <v>1415343874</v>
      </c>
      <c r="L1624" s="15">
        <f t="shared" si="100"/>
        <v>41950.29483796296</v>
      </c>
      <c r="M1624" t="b">
        <v>0</v>
      </c>
      <c r="N1624">
        <v>65</v>
      </c>
      <c r="O1624" t="b">
        <v>1</v>
      </c>
      <c r="P1624" t="s">
        <v>8274</v>
      </c>
      <c r="Q1624">
        <f t="shared" si="101"/>
        <v>102</v>
      </c>
      <c r="R1624">
        <f t="shared" si="102"/>
        <v>107.98</v>
      </c>
      <c r="S1624" s="11" t="s">
        <v>8331</v>
      </c>
      <c r="T1624" t="s">
        <v>8332</v>
      </c>
    </row>
    <row r="1625" spans="1:20" ht="43.2" x14ac:dyDescent="0.3">
      <c r="A1625" s="10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 s="15">
        <f t="shared" si="103"/>
        <v>41513.688530092593</v>
      </c>
      <c r="K1625">
        <v>1372437089</v>
      </c>
      <c r="L1625" s="15">
        <f t="shared" si="100"/>
        <v>41453.688530092593</v>
      </c>
      <c r="M1625" t="b">
        <v>0</v>
      </c>
      <c r="N1625">
        <v>18</v>
      </c>
      <c r="O1625" t="b">
        <v>1</v>
      </c>
      <c r="P1625" t="s">
        <v>8274</v>
      </c>
      <c r="Q1625">
        <f t="shared" si="101"/>
        <v>101</v>
      </c>
      <c r="R1625">
        <f t="shared" si="102"/>
        <v>42.11</v>
      </c>
      <c r="S1625" s="11" t="s">
        <v>8331</v>
      </c>
      <c r="T1625" t="s">
        <v>8332</v>
      </c>
    </row>
    <row r="1626" spans="1:20" ht="43.2" x14ac:dyDescent="0.3">
      <c r="A1626" s="10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 s="15">
        <f t="shared" si="103"/>
        <v>41283.367303240739</v>
      </c>
      <c r="K1626">
        <v>1354265335</v>
      </c>
      <c r="L1626" s="15">
        <f t="shared" si="100"/>
        <v>41243.367303240739</v>
      </c>
      <c r="M1626" t="b">
        <v>0</v>
      </c>
      <c r="N1626">
        <v>25</v>
      </c>
      <c r="O1626" t="b">
        <v>1</v>
      </c>
      <c r="P1626" t="s">
        <v>8274</v>
      </c>
      <c r="Q1626">
        <f t="shared" si="101"/>
        <v>118</v>
      </c>
      <c r="R1626">
        <f t="shared" si="102"/>
        <v>47.2</v>
      </c>
      <c r="S1626" s="11" t="s">
        <v>8331</v>
      </c>
      <c r="T1626" t="s">
        <v>8332</v>
      </c>
    </row>
    <row r="1627" spans="1:20" ht="57.6" x14ac:dyDescent="0.3">
      <c r="A1627" s="10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 s="15">
        <f t="shared" si="103"/>
        <v>41163.699687500004</v>
      </c>
      <c r="K1627">
        <v>1344962853</v>
      </c>
      <c r="L1627" s="15">
        <f t="shared" si="100"/>
        <v>41135.699687500004</v>
      </c>
      <c r="M1627" t="b">
        <v>0</v>
      </c>
      <c r="N1627">
        <v>104</v>
      </c>
      <c r="O1627" t="b">
        <v>1</v>
      </c>
      <c r="P1627" t="s">
        <v>8274</v>
      </c>
      <c r="Q1627">
        <f t="shared" si="101"/>
        <v>155</v>
      </c>
      <c r="R1627">
        <f t="shared" si="102"/>
        <v>112.02</v>
      </c>
      <c r="S1627" s="11" t="s">
        <v>8331</v>
      </c>
      <c r="T1627" t="s">
        <v>8332</v>
      </c>
    </row>
    <row r="1628" spans="1:20" ht="43.2" x14ac:dyDescent="0.3">
      <c r="A1628" s="10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 s="15">
        <f t="shared" si="103"/>
        <v>41609.889664351853</v>
      </c>
      <c r="K1628">
        <v>1383337267</v>
      </c>
      <c r="L1628" s="15">
        <f t="shared" si="100"/>
        <v>41579.847997685189</v>
      </c>
      <c r="M1628" t="b">
        <v>0</v>
      </c>
      <c r="N1628">
        <v>108</v>
      </c>
      <c r="O1628" t="b">
        <v>1</v>
      </c>
      <c r="P1628" t="s">
        <v>8274</v>
      </c>
      <c r="Q1628">
        <f t="shared" si="101"/>
        <v>101</v>
      </c>
      <c r="R1628">
        <f t="shared" si="102"/>
        <v>74.95</v>
      </c>
      <c r="S1628" s="11" t="s">
        <v>8331</v>
      </c>
      <c r="T1628" t="s">
        <v>8332</v>
      </c>
    </row>
    <row r="1629" spans="1:20" ht="43.2" x14ac:dyDescent="0.3">
      <c r="A1629" s="10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 s="15">
        <f t="shared" si="103"/>
        <v>41239.207638888889</v>
      </c>
      <c r="K1629">
        <v>1351011489</v>
      </c>
      <c r="L1629" s="15">
        <f t="shared" si="100"/>
        <v>41205.707048611112</v>
      </c>
      <c r="M1629" t="b">
        <v>0</v>
      </c>
      <c r="N1629">
        <v>38</v>
      </c>
      <c r="O1629" t="b">
        <v>1</v>
      </c>
      <c r="P1629" t="s">
        <v>8274</v>
      </c>
      <c r="Q1629">
        <f t="shared" si="101"/>
        <v>117</v>
      </c>
      <c r="R1629">
        <f t="shared" si="102"/>
        <v>61.58</v>
      </c>
      <c r="S1629" s="11" t="s">
        <v>8331</v>
      </c>
      <c r="T1629" t="s">
        <v>8332</v>
      </c>
    </row>
    <row r="1630" spans="1:20" ht="28.8" x14ac:dyDescent="0.3">
      <c r="A1630" s="1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 s="15">
        <f t="shared" si="103"/>
        <v>41807.737060185187</v>
      </c>
      <c r="K1630">
        <v>1400175682</v>
      </c>
      <c r="L1630" s="15">
        <f t="shared" ref="L1630:L1693" si="104">(((K1630/60)/60)/24)+DATE(1970,1,1)</f>
        <v>41774.737060185187</v>
      </c>
      <c r="M1630" t="b">
        <v>0</v>
      </c>
      <c r="N1630">
        <v>88</v>
      </c>
      <c r="O1630" t="b">
        <v>1</v>
      </c>
      <c r="P1630" t="s">
        <v>8274</v>
      </c>
      <c r="Q1630">
        <f t="shared" si="101"/>
        <v>101</v>
      </c>
      <c r="R1630">
        <f t="shared" si="102"/>
        <v>45.88</v>
      </c>
      <c r="S1630" s="11" t="s">
        <v>8331</v>
      </c>
      <c r="T1630" t="s">
        <v>8332</v>
      </c>
    </row>
    <row r="1631" spans="1:20" ht="28.8" x14ac:dyDescent="0.3">
      <c r="A1631" s="10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 s="15">
        <f t="shared" si="103"/>
        <v>41690.867280092592</v>
      </c>
      <c r="K1631">
        <v>1389041333</v>
      </c>
      <c r="L1631" s="15">
        <f t="shared" si="104"/>
        <v>41645.867280092592</v>
      </c>
      <c r="M1631" t="b">
        <v>0</v>
      </c>
      <c r="N1631">
        <v>82</v>
      </c>
      <c r="O1631" t="b">
        <v>1</v>
      </c>
      <c r="P1631" t="s">
        <v>8274</v>
      </c>
      <c r="Q1631">
        <f t="shared" si="101"/>
        <v>104</v>
      </c>
      <c r="R1631">
        <f t="shared" si="102"/>
        <v>75.849999999999994</v>
      </c>
      <c r="S1631" s="11" t="s">
        <v>8331</v>
      </c>
      <c r="T1631" t="s">
        <v>8332</v>
      </c>
    </row>
    <row r="1632" spans="1:20" ht="43.2" x14ac:dyDescent="0.3">
      <c r="A1632" s="10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 s="15">
        <f t="shared" si="103"/>
        <v>40970.290972222225</v>
      </c>
      <c r="K1632">
        <v>1328040375</v>
      </c>
      <c r="L1632" s="15">
        <f t="shared" si="104"/>
        <v>40939.837673611109</v>
      </c>
      <c r="M1632" t="b">
        <v>0</v>
      </c>
      <c r="N1632">
        <v>126</v>
      </c>
      <c r="O1632" t="b">
        <v>1</v>
      </c>
      <c r="P1632" t="s">
        <v>8274</v>
      </c>
      <c r="Q1632">
        <f t="shared" si="101"/>
        <v>265</v>
      </c>
      <c r="R1632">
        <f t="shared" si="102"/>
        <v>84.21</v>
      </c>
      <c r="S1632" s="11" t="s">
        <v>8331</v>
      </c>
      <c r="T1632" t="s">
        <v>8332</v>
      </c>
    </row>
    <row r="1633" spans="1:20" ht="43.2" x14ac:dyDescent="0.3">
      <c r="A1633" s="10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 s="15">
        <f t="shared" si="103"/>
        <v>41194.859502314815</v>
      </c>
      <c r="K1633">
        <v>1347482261</v>
      </c>
      <c r="L1633" s="15">
        <f t="shared" si="104"/>
        <v>41164.859502314815</v>
      </c>
      <c r="M1633" t="b">
        <v>0</v>
      </c>
      <c r="N1633">
        <v>133</v>
      </c>
      <c r="O1633" t="b">
        <v>1</v>
      </c>
      <c r="P1633" t="s">
        <v>8274</v>
      </c>
      <c r="Q1633">
        <f t="shared" si="101"/>
        <v>156</v>
      </c>
      <c r="R1633">
        <f t="shared" si="102"/>
        <v>117.23</v>
      </c>
      <c r="S1633" s="11" t="s">
        <v>8331</v>
      </c>
      <c r="T1633" t="s">
        <v>8332</v>
      </c>
    </row>
    <row r="1634" spans="1:20" ht="43.2" x14ac:dyDescent="0.3">
      <c r="A1634" s="10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 s="15">
        <f t="shared" si="103"/>
        <v>40810.340902777774</v>
      </c>
      <c r="K1634">
        <v>1311667854</v>
      </c>
      <c r="L1634" s="15">
        <f t="shared" si="104"/>
        <v>40750.340902777774</v>
      </c>
      <c r="M1634" t="b">
        <v>0</v>
      </c>
      <c r="N1634">
        <v>47</v>
      </c>
      <c r="O1634" t="b">
        <v>1</v>
      </c>
      <c r="P1634" t="s">
        <v>8274</v>
      </c>
      <c r="Q1634">
        <f t="shared" si="101"/>
        <v>102</v>
      </c>
      <c r="R1634">
        <f t="shared" si="102"/>
        <v>86.49</v>
      </c>
      <c r="S1634" s="11" t="s">
        <v>8331</v>
      </c>
      <c r="T1634" t="s">
        <v>8332</v>
      </c>
    </row>
    <row r="1635" spans="1:20" ht="43.2" x14ac:dyDescent="0.3">
      <c r="A1635" s="10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 s="15">
        <f t="shared" si="103"/>
        <v>40924.208333333336</v>
      </c>
      <c r="K1635">
        <v>1324329156</v>
      </c>
      <c r="L1635" s="15">
        <f t="shared" si="104"/>
        <v>40896.883750000001</v>
      </c>
      <c r="M1635" t="b">
        <v>0</v>
      </c>
      <c r="N1635">
        <v>58</v>
      </c>
      <c r="O1635" t="b">
        <v>1</v>
      </c>
      <c r="P1635" t="s">
        <v>8274</v>
      </c>
      <c r="Q1635">
        <f t="shared" si="101"/>
        <v>100</v>
      </c>
      <c r="R1635">
        <f t="shared" si="102"/>
        <v>172.41</v>
      </c>
      <c r="S1635" s="11" t="s">
        <v>8331</v>
      </c>
      <c r="T1635" t="s">
        <v>8332</v>
      </c>
    </row>
    <row r="1636" spans="1:20" ht="43.2" x14ac:dyDescent="0.3">
      <c r="A1636" s="10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 s="15">
        <f t="shared" si="103"/>
        <v>40696.249305555553</v>
      </c>
      <c r="K1636">
        <v>1303706001</v>
      </c>
      <c r="L1636" s="15">
        <f t="shared" si="104"/>
        <v>40658.189826388887</v>
      </c>
      <c r="M1636" t="b">
        <v>0</v>
      </c>
      <c r="N1636">
        <v>32</v>
      </c>
      <c r="O1636" t="b">
        <v>1</v>
      </c>
      <c r="P1636" t="s">
        <v>8274</v>
      </c>
      <c r="Q1636">
        <f t="shared" si="101"/>
        <v>101</v>
      </c>
      <c r="R1636">
        <f t="shared" si="102"/>
        <v>62.81</v>
      </c>
      <c r="S1636" s="11" t="s">
        <v>8331</v>
      </c>
      <c r="T1636" t="s">
        <v>8332</v>
      </c>
    </row>
    <row r="1637" spans="1:20" ht="57.6" x14ac:dyDescent="0.3">
      <c r="A1637" s="10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 s="15">
        <f t="shared" si="103"/>
        <v>42562.868761574078</v>
      </c>
      <c r="K1637">
        <v>1463086261</v>
      </c>
      <c r="L1637" s="15">
        <f t="shared" si="104"/>
        <v>42502.868761574078</v>
      </c>
      <c r="M1637" t="b">
        <v>0</v>
      </c>
      <c r="N1637">
        <v>37</v>
      </c>
      <c r="O1637" t="b">
        <v>1</v>
      </c>
      <c r="P1637" t="s">
        <v>8274</v>
      </c>
      <c r="Q1637">
        <f t="shared" si="101"/>
        <v>125</v>
      </c>
      <c r="R1637">
        <f t="shared" si="102"/>
        <v>67.73</v>
      </c>
      <c r="S1637" s="11" t="s">
        <v>8331</v>
      </c>
      <c r="T1637" t="s">
        <v>8332</v>
      </c>
    </row>
    <row r="1638" spans="1:20" ht="43.2" x14ac:dyDescent="0.3">
      <c r="A1638" s="10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 s="15">
        <f t="shared" si="103"/>
        <v>40706.166666666664</v>
      </c>
      <c r="K1638">
        <v>1304129088</v>
      </c>
      <c r="L1638" s="15">
        <f t="shared" si="104"/>
        <v>40663.08666666667</v>
      </c>
      <c r="M1638" t="b">
        <v>0</v>
      </c>
      <c r="N1638">
        <v>87</v>
      </c>
      <c r="O1638" t="b">
        <v>1</v>
      </c>
      <c r="P1638" t="s">
        <v>8274</v>
      </c>
      <c r="Q1638">
        <f t="shared" si="101"/>
        <v>104</v>
      </c>
      <c r="R1638">
        <f t="shared" si="102"/>
        <v>53.56</v>
      </c>
      <c r="S1638" s="11" t="s">
        <v>8331</v>
      </c>
      <c r="T1638" t="s">
        <v>8332</v>
      </c>
    </row>
    <row r="1639" spans="1:20" ht="43.2" x14ac:dyDescent="0.3">
      <c r="A1639" s="10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 s="15">
        <f t="shared" si="103"/>
        <v>40178.98541666667</v>
      </c>
      <c r="K1639">
        <v>1257444140</v>
      </c>
      <c r="L1639" s="15">
        <f t="shared" si="104"/>
        <v>40122.751620370371</v>
      </c>
      <c r="M1639" t="b">
        <v>0</v>
      </c>
      <c r="N1639">
        <v>15</v>
      </c>
      <c r="O1639" t="b">
        <v>1</v>
      </c>
      <c r="P1639" t="s">
        <v>8274</v>
      </c>
      <c r="Q1639">
        <f t="shared" si="101"/>
        <v>104</v>
      </c>
      <c r="R1639">
        <f t="shared" si="102"/>
        <v>34.6</v>
      </c>
      <c r="S1639" s="11" t="s">
        <v>8331</v>
      </c>
      <c r="T1639" t="s">
        <v>8332</v>
      </c>
    </row>
    <row r="1640" spans="1:20" ht="28.8" x14ac:dyDescent="0.3">
      <c r="A1640" s="1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 s="15">
        <f t="shared" si="103"/>
        <v>41333.892361111109</v>
      </c>
      <c r="K1640">
        <v>1358180968</v>
      </c>
      <c r="L1640" s="15">
        <f t="shared" si="104"/>
        <v>41288.68712962963</v>
      </c>
      <c r="M1640" t="b">
        <v>0</v>
      </c>
      <c r="N1640">
        <v>27</v>
      </c>
      <c r="O1640" t="b">
        <v>1</v>
      </c>
      <c r="P1640" t="s">
        <v>8274</v>
      </c>
      <c r="Q1640">
        <f t="shared" si="101"/>
        <v>105</v>
      </c>
      <c r="R1640">
        <f t="shared" si="102"/>
        <v>38.89</v>
      </c>
      <c r="S1640" s="11" t="s">
        <v>8331</v>
      </c>
      <c r="T1640" t="s">
        <v>8332</v>
      </c>
    </row>
    <row r="1641" spans="1:20" ht="43.2" x14ac:dyDescent="0.3">
      <c r="A1641" s="10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 s="15">
        <f t="shared" si="103"/>
        <v>40971.652372685188</v>
      </c>
      <c r="K1641">
        <v>1328197165</v>
      </c>
      <c r="L1641" s="15">
        <f t="shared" si="104"/>
        <v>40941.652372685188</v>
      </c>
      <c r="M1641" t="b">
        <v>0</v>
      </c>
      <c r="N1641">
        <v>19</v>
      </c>
      <c r="O1641" t="b">
        <v>1</v>
      </c>
      <c r="P1641" t="s">
        <v>8274</v>
      </c>
      <c r="Q1641">
        <f t="shared" si="101"/>
        <v>100</v>
      </c>
      <c r="R1641">
        <f t="shared" si="102"/>
        <v>94.74</v>
      </c>
      <c r="S1641" s="11" t="s">
        <v>8331</v>
      </c>
      <c r="T1641" t="s">
        <v>8332</v>
      </c>
    </row>
    <row r="1642" spans="1:20" ht="43.2" x14ac:dyDescent="0.3">
      <c r="A1642" s="10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 s="15">
        <f t="shared" si="103"/>
        <v>40393.082638888889</v>
      </c>
      <c r="K1642">
        <v>1279603955</v>
      </c>
      <c r="L1642" s="15">
        <f t="shared" si="104"/>
        <v>40379.23096064815</v>
      </c>
      <c r="M1642" t="b">
        <v>0</v>
      </c>
      <c r="N1642">
        <v>17</v>
      </c>
      <c r="O1642" t="b">
        <v>1</v>
      </c>
      <c r="P1642" t="s">
        <v>8274</v>
      </c>
      <c r="Q1642">
        <f t="shared" si="101"/>
        <v>170</v>
      </c>
      <c r="R1642">
        <f t="shared" si="102"/>
        <v>39.97</v>
      </c>
      <c r="S1642" s="11" t="s">
        <v>8331</v>
      </c>
      <c r="T1642" t="s">
        <v>8332</v>
      </c>
    </row>
    <row r="1643" spans="1:20" ht="28.8" x14ac:dyDescent="0.3">
      <c r="A1643" s="10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 s="15">
        <f t="shared" si="103"/>
        <v>41992.596574074079</v>
      </c>
      <c r="K1643">
        <v>1416406744</v>
      </c>
      <c r="L1643" s="15">
        <f t="shared" si="104"/>
        <v>41962.596574074079</v>
      </c>
      <c r="M1643" t="b">
        <v>0</v>
      </c>
      <c r="N1643">
        <v>26</v>
      </c>
      <c r="O1643" t="b">
        <v>1</v>
      </c>
      <c r="P1643" t="s">
        <v>8290</v>
      </c>
      <c r="Q1643">
        <f t="shared" si="101"/>
        <v>101</v>
      </c>
      <c r="R1643">
        <f t="shared" si="102"/>
        <v>97.5</v>
      </c>
      <c r="S1643" s="11" t="s">
        <v>8331</v>
      </c>
      <c r="T1643" t="s">
        <v>8352</v>
      </c>
    </row>
    <row r="1644" spans="1:20" ht="43.2" x14ac:dyDescent="0.3">
      <c r="A1644" s="10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 s="15">
        <f t="shared" si="103"/>
        <v>40708.024618055555</v>
      </c>
      <c r="K1644">
        <v>1306283727</v>
      </c>
      <c r="L1644" s="15">
        <f t="shared" si="104"/>
        <v>40688.024618055555</v>
      </c>
      <c r="M1644" t="b">
        <v>0</v>
      </c>
      <c r="N1644">
        <v>28</v>
      </c>
      <c r="O1644" t="b">
        <v>1</v>
      </c>
      <c r="P1644" t="s">
        <v>8290</v>
      </c>
      <c r="Q1644">
        <f t="shared" si="101"/>
        <v>100</v>
      </c>
      <c r="R1644">
        <f t="shared" si="102"/>
        <v>42.86</v>
      </c>
      <c r="S1644" s="11" t="s">
        <v>8331</v>
      </c>
      <c r="T1644" t="s">
        <v>8352</v>
      </c>
    </row>
    <row r="1645" spans="1:20" ht="28.8" x14ac:dyDescent="0.3">
      <c r="A1645" s="10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 s="15">
        <f t="shared" si="103"/>
        <v>41176.824212962965</v>
      </c>
      <c r="K1645">
        <v>1345924012</v>
      </c>
      <c r="L1645" s="15">
        <f t="shared" si="104"/>
        <v>41146.824212962965</v>
      </c>
      <c r="M1645" t="b">
        <v>0</v>
      </c>
      <c r="N1645">
        <v>37</v>
      </c>
      <c r="O1645" t="b">
        <v>1</v>
      </c>
      <c r="P1645" t="s">
        <v>8290</v>
      </c>
      <c r="Q1645">
        <f t="shared" si="101"/>
        <v>125</v>
      </c>
      <c r="R1645">
        <f t="shared" si="102"/>
        <v>168.51</v>
      </c>
      <c r="S1645" s="11" t="s">
        <v>8331</v>
      </c>
      <c r="T1645" t="s">
        <v>8352</v>
      </c>
    </row>
    <row r="1646" spans="1:20" ht="43.2" x14ac:dyDescent="0.3">
      <c r="A1646" s="10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 s="15">
        <f t="shared" si="103"/>
        <v>41235.101388888892</v>
      </c>
      <c r="K1646">
        <v>1348363560</v>
      </c>
      <c r="L1646" s="15">
        <f t="shared" si="104"/>
        <v>41175.05972222222</v>
      </c>
      <c r="M1646" t="b">
        <v>0</v>
      </c>
      <c r="N1646">
        <v>128</v>
      </c>
      <c r="O1646" t="b">
        <v>1</v>
      </c>
      <c r="P1646" t="s">
        <v>8290</v>
      </c>
      <c r="Q1646">
        <f t="shared" si="101"/>
        <v>110</v>
      </c>
      <c r="R1646">
        <f t="shared" si="102"/>
        <v>85.55</v>
      </c>
      <c r="S1646" s="11" t="s">
        <v>8331</v>
      </c>
      <c r="T1646" t="s">
        <v>8352</v>
      </c>
    </row>
    <row r="1647" spans="1:20" ht="43.2" x14ac:dyDescent="0.3">
      <c r="A1647" s="10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 s="15">
        <f t="shared" si="103"/>
        <v>41535.617361111108</v>
      </c>
      <c r="K1647">
        <v>1378306140</v>
      </c>
      <c r="L1647" s="15">
        <f t="shared" si="104"/>
        <v>41521.617361111108</v>
      </c>
      <c r="M1647" t="b">
        <v>0</v>
      </c>
      <c r="N1647">
        <v>10</v>
      </c>
      <c r="O1647" t="b">
        <v>1</v>
      </c>
      <c r="P1647" t="s">
        <v>8290</v>
      </c>
      <c r="Q1647">
        <f t="shared" si="101"/>
        <v>111</v>
      </c>
      <c r="R1647">
        <f t="shared" si="102"/>
        <v>554</v>
      </c>
      <c r="S1647" s="11" t="s">
        <v>8331</v>
      </c>
      <c r="T1647" t="s">
        <v>8352</v>
      </c>
    </row>
    <row r="1648" spans="1:20" ht="57.6" x14ac:dyDescent="0.3">
      <c r="A1648" s="10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 s="15">
        <f t="shared" si="103"/>
        <v>41865.757638888892</v>
      </c>
      <c r="K1648">
        <v>1405248503</v>
      </c>
      <c r="L1648" s="15">
        <f t="shared" si="104"/>
        <v>41833.450266203705</v>
      </c>
      <c r="M1648" t="b">
        <v>0</v>
      </c>
      <c r="N1648">
        <v>83</v>
      </c>
      <c r="O1648" t="b">
        <v>1</v>
      </c>
      <c r="P1648" t="s">
        <v>8290</v>
      </c>
      <c r="Q1648">
        <f t="shared" si="101"/>
        <v>110</v>
      </c>
      <c r="R1648">
        <f t="shared" si="102"/>
        <v>26.55</v>
      </c>
      <c r="S1648" s="11" t="s">
        <v>8331</v>
      </c>
      <c r="T1648" t="s">
        <v>8352</v>
      </c>
    </row>
    <row r="1649" spans="1:20" ht="43.2" x14ac:dyDescent="0.3">
      <c r="A1649" s="10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 s="15">
        <f t="shared" si="103"/>
        <v>41069.409456018519</v>
      </c>
      <c r="K1649">
        <v>1336643377</v>
      </c>
      <c r="L1649" s="15">
        <f t="shared" si="104"/>
        <v>41039.409456018519</v>
      </c>
      <c r="M1649" t="b">
        <v>0</v>
      </c>
      <c r="N1649">
        <v>46</v>
      </c>
      <c r="O1649" t="b">
        <v>1</v>
      </c>
      <c r="P1649" t="s">
        <v>8290</v>
      </c>
      <c r="Q1649">
        <f t="shared" si="101"/>
        <v>105</v>
      </c>
      <c r="R1649">
        <f t="shared" si="102"/>
        <v>113.83</v>
      </c>
      <c r="S1649" s="11" t="s">
        <v>8331</v>
      </c>
      <c r="T1649" t="s">
        <v>8352</v>
      </c>
    </row>
    <row r="1650" spans="1:20" ht="43.2" x14ac:dyDescent="0.3">
      <c r="A1650" s="1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 s="15">
        <f t="shared" si="103"/>
        <v>40622.662986111114</v>
      </c>
      <c r="K1650">
        <v>1298048082</v>
      </c>
      <c r="L1650" s="15">
        <f t="shared" si="104"/>
        <v>40592.704652777778</v>
      </c>
      <c r="M1650" t="b">
        <v>0</v>
      </c>
      <c r="N1650">
        <v>90</v>
      </c>
      <c r="O1650" t="b">
        <v>1</v>
      </c>
      <c r="P1650" t="s">
        <v>8290</v>
      </c>
      <c r="Q1650">
        <f t="shared" si="101"/>
        <v>125</v>
      </c>
      <c r="R1650">
        <f t="shared" si="102"/>
        <v>32.01</v>
      </c>
      <c r="S1650" s="11" t="s">
        <v>8331</v>
      </c>
      <c r="T1650" t="s">
        <v>8352</v>
      </c>
    </row>
    <row r="1651" spans="1:20" ht="43.2" x14ac:dyDescent="0.3">
      <c r="A1651" s="10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 s="15">
        <f t="shared" si="103"/>
        <v>41782.684664351851</v>
      </c>
      <c r="K1651">
        <v>1396974355</v>
      </c>
      <c r="L1651" s="15">
        <f t="shared" si="104"/>
        <v>41737.684664351851</v>
      </c>
      <c r="M1651" t="b">
        <v>0</v>
      </c>
      <c r="N1651">
        <v>81</v>
      </c>
      <c r="O1651" t="b">
        <v>1</v>
      </c>
      <c r="P1651" t="s">
        <v>8290</v>
      </c>
      <c r="Q1651">
        <f t="shared" si="101"/>
        <v>101</v>
      </c>
      <c r="R1651">
        <f t="shared" si="102"/>
        <v>47.19</v>
      </c>
      <c r="S1651" s="11" t="s">
        <v>8331</v>
      </c>
      <c r="T1651" t="s">
        <v>8352</v>
      </c>
    </row>
    <row r="1652" spans="1:20" ht="43.2" x14ac:dyDescent="0.3">
      <c r="A1652" s="10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 s="15">
        <f t="shared" si="103"/>
        <v>41556.435613425929</v>
      </c>
      <c r="K1652">
        <v>1378722437</v>
      </c>
      <c r="L1652" s="15">
        <f t="shared" si="104"/>
        <v>41526.435613425929</v>
      </c>
      <c r="M1652" t="b">
        <v>0</v>
      </c>
      <c r="N1652">
        <v>32</v>
      </c>
      <c r="O1652" t="b">
        <v>1</v>
      </c>
      <c r="P1652" t="s">
        <v>8290</v>
      </c>
      <c r="Q1652">
        <f t="shared" si="101"/>
        <v>142</v>
      </c>
      <c r="R1652">
        <f t="shared" si="102"/>
        <v>88.47</v>
      </c>
      <c r="S1652" s="11" t="s">
        <v>8331</v>
      </c>
      <c r="T1652" t="s">
        <v>8352</v>
      </c>
    </row>
    <row r="1653" spans="1:20" ht="43.2" x14ac:dyDescent="0.3">
      <c r="A1653" s="10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 s="15">
        <f t="shared" si="103"/>
        <v>40659.290972222225</v>
      </c>
      <c r="K1653">
        <v>1300916220</v>
      </c>
      <c r="L1653" s="15">
        <f t="shared" si="104"/>
        <v>40625.900694444441</v>
      </c>
      <c r="M1653" t="b">
        <v>0</v>
      </c>
      <c r="N1653">
        <v>20</v>
      </c>
      <c r="O1653" t="b">
        <v>1</v>
      </c>
      <c r="P1653" t="s">
        <v>8290</v>
      </c>
      <c r="Q1653">
        <f t="shared" si="101"/>
        <v>101</v>
      </c>
      <c r="R1653">
        <f t="shared" si="102"/>
        <v>100.75</v>
      </c>
      <c r="S1653" s="11" t="s">
        <v>8331</v>
      </c>
      <c r="T1653" t="s">
        <v>8352</v>
      </c>
    </row>
    <row r="1654" spans="1:20" ht="43.2" x14ac:dyDescent="0.3">
      <c r="A1654" s="10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 s="15">
        <f t="shared" si="103"/>
        <v>41602.534641203703</v>
      </c>
      <c r="K1654">
        <v>1382701793</v>
      </c>
      <c r="L1654" s="15">
        <f t="shared" si="104"/>
        <v>41572.492974537039</v>
      </c>
      <c r="M1654" t="b">
        <v>0</v>
      </c>
      <c r="N1654">
        <v>70</v>
      </c>
      <c r="O1654" t="b">
        <v>1</v>
      </c>
      <c r="P1654" t="s">
        <v>8290</v>
      </c>
      <c r="Q1654">
        <f t="shared" si="101"/>
        <v>101</v>
      </c>
      <c r="R1654">
        <f t="shared" si="102"/>
        <v>64.709999999999994</v>
      </c>
      <c r="S1654" s="11" t="s">
        <v>8331</v>
      </c>
      <c r="T1654" t="s">
        <v>8352</v>
      </c>
    </row>
    <row r="1655" spans="1:20" ht="43.2" x14ac:dyDescent="0.3">
      <c r="A1655" s="10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 s="15">
        <f t="shared" si="103"/>
        <v>40657.834444444445</v>
      </c>
      <c r="K1655">
        <v>1300996896</v>
      </c>
      <c r="L1655" s="15">
        <f t="shared" si="104"/>
        <v>40626.834444444445</v>
      </c>
      <c r="M1655" t="b">
        <v>0</v>
      </c>
      <c r="N1655">
        <v>168</v>
      </c>
      <c r="O1655" t="b">
        <v>1</v>
      </c>
      <c r="P1655" t="s">
        <v>8290</v>
      </c>
      <c r="Q1655">
        <f t="shared" si="101"/>
        <v>174</v>
      </c>
      <c r="R1655">
        <f t="shared" si="102"/>
        <v>51.85</v>
      </c>
      <c r="S1655" s="11" t="s">
        <v>8331</v>
      </c>
      <c r="T1655" t="s">
        <v>8352</v>
      </c>
    </row>
    <row r="1656" spans="1:20" ht="43.2" x14ac:dyDescent="0.3">
      <c r="A1656" s="10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 s="15">
        <f t="shared" si="103"/>
        <v>41017.890740740739</v>
      </c>
      <c r="K1656">
        <v>1332192160</v>
      </c>
      <c r="L1656" s="15">
        <f t="shared" si="104"/>
        <v>40987.890740740739</v>
      </c>
      <c r="M1656" t="b">
        <v>0</v>
      </c>
      <c r="N1656">
        <v>34</v>
      </c>
      <c r="O1656" t="b">
        <v>1</v>
      </c>
      <c r="P1656" t="s">
        <v>8290</v>
      </c>
      <c r="Q1656">
        <f t="shared" si="101"/>
        <v>120</v>
      </c>
      <c r="R1656">
        <f t="shared" si="102"/>
        <v>38.79</v>
      </c>
      <c r="S1656" s="11" t="s">
        <v>8331</v>
      </c>
      <c r="T1656" t="s">
        <v>8352</v>
      </c>
    </row>
    <row r="1657" spans="1:20" ht="28.8" x14ac:dyDescent="0.3">
      <c r="A1657" s="10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 s="15">
        <f t="shared" si="103"/>
        <v>41004.750231481477</v>
      </c>
      <c r="K1657">
        <v>1331060420</v>
      </c>
      <c r="L1657" s="15">
        <f t="shared" si="104"/>
        <v>40974.791898148149</v>
      </c>
      <c r="M1657" t="b">
        <v>0</v>
      </c>
      <c r="N1657">
        <v>48</v>
      </c>
      <c r="O1657" t="b">
        <v>1</v>
      </c>
      <c r="P1657" t="s">
        <v>8290</v>
      </c>
      <c r="Q1657">
        <f t="shared" si="101"/>
        <v>143</v>
      </c>
      <c r="R1657">
        <f t="shared" si="102"/>
        <v>44.65</v>
      </c>
      <c r="S1657" s="11" t="s">
        <v>8331</v>
      </c>
      <c r="T1657" t="s">
        <v>8352</v>
      </c>
    </row>
    <row r="1658" spans="1:20" ht="57.6" x14ac:dyDescent="0.3">
      <c r="A1658" s="10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 s="15">
        <f t="shared" si="103"/>
        <v>41256.928842592592</v>
      </c>
      <c r="K1658">
        <v>1352845052</v>
      </c>
      <c r="L1658" s="15">
        <f t="shared" si="104"/>
        <v>41226.928842592592</v>
      </c>
      <c r="M1658" t="b">
        <v>0</v>
      </c>
      <c r="N1658">
        <v>48</v>
      </c>
      <c r="O1658" t="b">
        <v>1</v>
      </c>
      <c r="P1658" t="s">
        <v>8290</v>
      </c>
      <c r="Q1658">
        <f t="shared" si="101"/>
        <v>100</v>
      </c>
      <c r="R1658">
        <f t="shared" si="102"/>
        <v>156.77000000000001</v>
      </c>
      <c r="S1658" s="11" t="s">
        <v>8331</v>
      </c>
      <c r="T1658" t="s">
        <v>8352</v>
      </c>
    </row>
    <row r="1659" spans="1:20" ht="43.2" x14ac:dyDescent="0.3">
      <c r="A1659" s="10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 s="15">
        <f t="shared" si="103"/>
        <v>41053.782037037039</v>
      </c>
      <c r="K1659">
        <v>1335293168</v>
      </c>
      <c r="L1659" s="15">
        <f t="shared" si="104"/>
        <v>41023.782037037039</v>
      </c>
      <c r="M1659" t="b">
        <v>0</v>
      </c>
      <c r="N1659">
        <v>221</v>
      </c>
      <c r="O1659" t="b">
        <v>1</v>
      </c>
      <c r="P1659" t="s">
        <v>8290</v>
      </c>
      <c r="Q1659">
        <f t="shared" si="101"/>
        <v>105</v>
      </c>
      <c r="R1659">
        <f t="shared" si="102"/>
        <v>118.7</v>
      </c>
      <c r="S1659" s="11" t="s">
        <v>8331</v>
      </c>
      <c r="T1659" t="s">
        <v>8352</v>
      </c>
    </row>
    <row r="1660" spans="1:20" ht="43.2" x14ac:dyDescent="0.3">
      <c r="A1660" s="1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 s="15">
        <f t="shared" si="103"/>
        <v>41261.597222222219</v>
      </c>
      <c r="K1660">
        <v>1352524767</v>
      </c>
      <c r="L1660" s="15">
        <f t="shared" si="104"/>
        <v>41223.22184027778</v>
      </c>
      <c r="M1660" t="b">
        <v>0</v>
      </c>
      <c r="N1660">
        <v>107</v>
      </c>
      <c r="O1660" t="b">
        <v>1</v>
      </c>
      <c r="P1660" t="s">
        <v>8290</v>
      </c>
      <c r="Q1660">
        <f t="shared" si="101"/>
        <v>132</v>
      </c>
      <c r="R1660">
        <f t="shared" si="102"/>
        <v>74.150000000000006</v>
      </c>
      <c r="S1660" s="11" t="s">
        <v>8331</v>
      </c>
      <c r="T1660" t="s">
        <v>8352</v>
      </c>
    </row>
    <row r="1661" spans="1:20" ht="43.2" x14ac:dyDescent="0.3">
      <c r="A1661" s="10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 s="15">
        <f t="shared" si="103"/>
        <v>41625.5</v>
      </c>
      <c r="K1661">
        <v>1384811721</v>
      </c>
      <c r="L1661" s="15">
        <f t="shared" si="104"/>
        <v>41596.913437499999</v>
      </c>
      <c r="M1661" t="b">
        <v>0</v>
      </c>
      <c r="N1661">
        <v>45</v>
      </c>
      <c r="O1661" t="b">
        <v>1</v>
      </c>
      <c r="P1661" t="s">
        <v>8290</v>
      </c>
      <c r="Q1661">
        <f t="shared" si="101"/>
        <v>113</v>
      </c>
      <c r="R1661">
        <f t="shared" si="102"/>
        <v>12.53</v>
      </c>
      <c r="S1661" s="11" t="s">
        <v>8331</v>
      </c>
      <c r="T1661" t="s">
        <v>8352</v>
      </c>
    </row>
    <row r="1662" spans="1:20" ht="57.6" x14ac:dyDescent="0.3">
      <c r="A1662" s="10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 s="15">
        <f t="shared" si="103"/>
        <v>42490.915972222225</v>
      </c>
      <c r="K1662">
        <v>1459355950</v>
      </c>
      <c r="L1662" s="15">
        <f t="shared" si="104"/>
        <v>42459.693865740745</v>
      </c>
      <c r="M1662" t="b">
        <v>0</v>
      </c>
      <c r="N1662">
        <v>36</v>
      </c>
      <c r="O1662" t="b">
        <v>1</v>
      </c>
      <c r="P1662" t="s">
        <v>8290</v>
      </c>
      <c r="Q1662">
        <f t="shared" si="101"/>
        <v>1254</v>
      </c>
      <c r="R1662">
        <f t="shared" si="102"/>
        <v>27.86</v>
      </c>
      <c r="S1662" s="11" t="s">
        <v>8331</v>
      </c>
      <c r="T1662" t="s">
        <v>8352</v>
      </c>
    </row>
    <row r="1663" spans="1:20" ht="57.6" x14ac:dyDescent="0.3">
      <c r="A1663" s="10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 s="15">
        <f t="shared" si="103"/>
        <v>42386.875</v>
      </c>
      <c r="K1663">
        <v>1449359831</v>
      </c>
      <c r="L1663" s="15">
        <f t="shared" si="104"/>
        <v>42343.998043981483</v>
      </c>
      <c r="M1663" t="b">
        <v>0</v>
      </c>
      <c r="N1663">
        <v>101</v>
      </c>
      <c r="O1663" t="b">
        <v>1</v>
      </c>
      <c r="P1663" t="s">
        <v>8290</v>
      </c>
      <c r="Q1663">
        <f t="shared" si="101"/>
        <v>103</v>
      </c>
      <c r="R1663">
        <f t="shared" si="102"/>
        <v>80.180000000000007</v>
      </c>
      <c r="S1663" s="11" t="s">
        <v>8331</v>
      </c>
      <c r="T1663" t="s">
        <v>8352</v>
      </c>
    </row>
    <row r="1664" spans="1:20" ht="43.2" x14ac:dyDescent="0.3">
      <c r="A1664" s="10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 s="15">
        <f t="shared" si="103"/>
        <v>40908.239999999998</v>
      </c>
      <c r="K1664">
        <v>1320122736</v>
      </c>
      <c r="L1664" s="15">
        <f t="shared" si="104"/>
        <v>40848.198333333334</v>
      </c>
      <c r="M1664" t="b">
        <v>0</v>
      </c>
      <c r="N1664">
        <v>62</v>
      </c>
      <c r="O1664" t="b">
        <v>1</v>
      </c>
      <c r="P1664" t="s">
        <v>8290</v>
      </c>
      <c r="Q1664">
        <f t="shared" si="101"/>
        <v>103</v>
      </c>
      <c r="R1664">
        <f t="shared" si="102"/>
        <v>132.44</v>
      </c>
      <c r="S1664" s="11" t="s">
        <v>8331</v>
      </c>
      <c r="T1664" t="s">
        <v>8352</v>
      </c>
    </row>
    <row r="1665" spans="1:20" ht="43.2" x14ac:dyDescent="0.3">
      <c r="A1665" s="10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 s="15">
        <f t="shared" si="103"/>
        <v>42036.02207175926</v>
      </c>
      <c r="K1665">
        <v>1420158707</v>
      </c>
      <c r="L1665" s="15">
        <f t="shared" si="104"/>
        <v>42006.02207175926</v>
      </c>
      <c r="M1665" t="b">
        <v>0</v>
      </c>
      <c r="N1665">
        <v>32</v>
      </c>
      <c r="O1665" t="b">
        <v>1</v>
      </c>
      <c r="P1665" t="s">
        <v>8290</v>
      </c>
      <c r="Q1665">
        <f t="shared" si="101"/>
        <v>108</v>
      </c>
      <c r="R1665">
        <f t="shared" si="102"/>
        <v>33.75</v>
      </c>
      <c r="S1665" s="11" t="s">
        <v>8331</v>
      </c>
      <c r="T1665" t="s">
        <v>8352</v>
      </c>
    </row>
    <row r="1666" spans="1:20" ht="43.2" x14ac:dyDescent="0.3">
      <c r="A1666" s="10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 s="15">
        <f t="shared" si="103"/>
        <v>40984.165972222225</v>
      </c>
      <c r="K1666">
        <v>1328033818</v>
      </c>
      <c r="L1666" s="15">
        <f t="shared" si="104"/>
        <v>40939.761782407404</v>
      </c>
      <c r="M1666" t="b">
        <v>0</v>
      </c>
      <c r="N1666">
        <v>89</v>
      </c>
      <c r="O1666" t="b">
        <v>1</v>
      </c>
      <c r="P1666" t="s">
        <v>8290</v>
      </c>
      <c r="Q1666">
        <f t="shared" ref="Q1666:Q1729" si="105">ROUND(E1666/D1666*100,0)</f>
        <v>122</v>
      </c>
      <c r="R1666">
        <f t="shared" ref="R1666:R1729" si="106">IFERROR(ROUND(E1666/N1666,2),0)</f>
        <v>34.380000000000003</v>
      </c>
      <c r="S1666" s="11" t="s">
        <v>8331</v>
      </c>
      <c r="T1666" t="s">
        <v>8352</v>
      </c>
    </row>
    <row r="1667" spans="1:20" ht="43.2" x14ac:dyDescent="0.3">
      <c r="A1667" s="10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 s="15">
        <f t="shared" ref="J1667:J1730" si="107">(((I1667/60)/60)/24)+DATE(1970,1,1)</f>
        <v>40596.125</v>
      </c>
      <c r="K1667">
        <v>1295624113</v>
      </c>
      <c r="L1667" s="15">
        <f t="shared" si="104"/>
        <v>40564.649456018517</v>
      </c>
      <c r="M1667" t="b">
        <v>0</v>
      </c>
      <c r="N1667">
        <v>93</v>
      </c>
      <c r="O1667" t="b">
        <v>1</v>
      </c>
      <c r="P1667" t="s">
        <v>8290</v>
      </c>
      <c r="Q1667">
        <f t="shared" si="105"/>
        <v>119</v>
      </c>
      <c r="R1667">
        <f t="shared" si="106"/>
        <v>44.96</v>
      </c>
      <c r="S1667" s="11" t="s">
        <v>8331</v>
      </c>
      <c r="T1667" t="s">
        <v>8352</v>
      </c>
    </row>
    <row r="1668" spans="1:20" ht="43.2" x14ac:dyDescent="0.3">
      <c r="A1668" s="10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 s="15">
        <f t="shared" si="107"/>
        <v>41361.211493055554</v>
      </c>
      <c r="K1668">
        <v>1361858673</v>
      </c>
      <c r="L1668" s="15">
        <f t="shared" si="104"/>
        <v>41331.253159722226</v>
      </c>
      <c r="M1668" t="b">
        <v>0</v>
      </c>
      <c r="N1668">
        <v>98</v>
      </c>
      <c r="O1668" t="b">
        <v>1</v>
      </c>
      <c r="P1668" t="s">
        <v>8290</v>
      </c>
      <c r="Q1668">
        <f t="shared" si="105"/>
        <v>161</v>
      </c>
      <c r="R1668">
        <f t="shared" si="106"/>
        <v>41.04</v>
      </c>
      <c r="S1668" s="11" t="s">
        <v>8331</v>
      </c>
      <c r="T1668" t="s">
        <v>8352</v>
      </c>
    </row>
    <row r="1669" spans="1:20" ht="43.2" x14ac:dyDescent="0.3">
      <c r="A1669" s="10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 s="15">
        <f t="shared" si="107"/>
        <v>41709.290972222225</v>
      </c>
      <c r="K1669">
        <v>1392169298</v>
      </c>
      <c r="L1669" s="15">
        <f t="shared" si="104"/>
        <v>41682.0705787037</v>
      </c>
      <c r="M1669" t="b">
        <v>0</v>
      </c>
      <c r="N1669">
        <v>82</v>
      </c>
      <c r="O1669" t="b">
        <v>1</v>
      </c>
      <c r="P1669" t="s">
        <v>8290</v>
      </c>
      <c r="Q1669">
        <f t="shared" si="105"/>
        <v>127</v>
      </c>
      <c r="R1669">
        <f t="shared" si="106"/>
        <v>52.6</v>
      </c>
      <c r="S1669" s="11" t="s">
        <v>8331</v>
      </c>
      <c r="T1669" t="s">
        <v>8352</v>
      </c>
    </row>
    <row r="1670" spans="1:20" ht="43.2" x14ac:dyDescent="0.3">
      <c r="A1670" s="1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 s="15">
        <f t="shared" si="107"/>
        <v>40875.191423611112</v>
      </c>
      <c r="K1670">
        <v>1319859339</v>
      </c>
      <c r="L1670" s="15">
        <f t="shared" si="104"/>
        <v>40845.14975694444</v>
      </c>
      <c r="M1670" t="b">
        <v>0</v>
      </c>
      <c r="N1670">
        <v>116</v>
      </c>
      <c r="O1670" t="b">
        <v>1</v>
      </c>
      <c r="P1670" t="s">
        <v>8290</v>
      </c>
      <c r="Q1670">
        <f t="shared" si="105"/>
        <v>103</v>
      </c>
      <c r="R1670">
        <f t="shared" si="106"/>
        <v>70.78</v>
      </c>
      <c r="S1670" s="11" t="s">
        <v>8331</v>
      </c>
      <c r="T1670" t="s">
        <v>8352</v>
      </c>
    </row>
    <row r="1671" spans="1:20" ht="57.6" x14ac:dyDescent="0.3">
      <c r="A1671" s="10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 s="15">
        <f t="shared" si="107"/>
        <v>42521.885138888887</v>
      </c>
      <c r="K1671">
        <v>1459545276</v>
      </c>
      <c r="L1671" s="15">
        <f t="shared" si="104"/>
        <v>42461.885138888887</v>
      </c>
      <c r="M1671" t="b">
        <v>0</v>
      </c>
      <c r="N1671">
        <v>52</v>
      </c>
      <c r="O1671" t="b">
        <v>1</v>
      </c>
      <c r="P1671" t="s">
        <v>8290</v>
      </c>
      <c r="Q1671">
        <f t="shared" si="105"/>
        <v>140</v>
      </c>
      <c r="R1671">
        <f t="shared" si="106"/>
        <v>53.75</v>
      </c>
      <c r="S1671" s="11" t="s">
        <v>8331</v>
      </c>
      <c r="T1671" t="s">
        <v>8352</v>
      </c>
    </row>
    <row r="1672" spans="1:20" ht="57.6" x14ac:dyDescent="0.3">
      <c r="A1672" s="10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 s="15">
        <f t="shared" si="107"/>
        <v>40364.166666666664</v>
      </c>
      <c r="K1672">
        <v>1273961999</v>
      </c>
      <c r="L1672" s="15">
        <f t="shared" si="104"/>
        <v>40313.930543981485</v>
      </c>
      <c r="M1672" t="b">
        <v>0</v>
      </c>
      <c r="N1672">
        <v>23</v>
      </c>
      <c r="O1672" t="b">
        <v>1</v>
      </c>
      <c r="P1672" t="s">
        <v>8290</v>
      </c>
      <c r="Q1672">
        <f t="shared" si="105"/>
        <v>103</v>
      </c>
      <c r="R1672">
        <f t="shared" si="106"/>
        <v>44.61</v>
      </c>
      <c r="S1672" s="11" t="s">
        <v>8331</v>
      </c>
      <c r="T1672" t="s">
        <v>8352</v>
      </c>
    </row>
    <row r="1673" spans="1:20" ht="28.8" x14ac:dyDescent="0.3">
      <c r="A1673" s="10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 s="15">
        <f t="shared" si="107"/>
        <v>42583.54414351852</v>
      </c>
      <c r="K1673">
        <v>1467464614</v>
      </c>
      <c r="L1673" s="15">
        <f t="shared" si="104"/>
        <v>42553.54414351852</v>
      </c>
      <c r="M1673" t="b">
        <v>0</v>
      </c>
      <c r="N1673">
        <v>77</v>
      </c>
      <c r="O1673" t="b">
        <v>1</v>
      </c>
      <c r="P1673" t="s">
        <v>8290</v>
      </c>
      <c r="Q1673">
        <f t="shared" si="105"/>
        <v>101</v>
      </c>
      <c r="R1673">
        <f t="shared" si="106"/>
        <v>26.15</v>
      </c>
      <c r="S1673" s="11" t="s">
        <v>8331</v>
      </c>
      <c r="T1673" t="s">
        <v>8352</v>
      </c>
    </row>
    <row r="1674" spans="1:20" ht="43.2" x14ac:dyDescent="0.3">
      <c r="A1674" s="10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 s="15">
        <f t="shared" si="107"/>
        <v>41064.656597222223</v>
      </c>
      <c r="K1674">
        <v>1336232730</v>
      </c>
      <c r="L1674" s="15">
        <f t="shared" si="104"/>
        <v>41034.656597222223</v>
      </c>
      <c r="M1674" t="b">
        <v>0</v>
      </c>
      <c r="N1674">
        <v>49</v>
      </c>
      <c r="O1674" t="b">
        <v>1</v>
      </c>
      <c r="P1674" t="s">
        <v>8290</v>
      </c>
      <c r="Q1674">
        <f t="shared" si="105"/>
        <v>113</v>
      </c>
      <c r="R1674">
        <f t="shared" si="106"/>
        <v>39.18</v>
      </c>
      <c r="S1674" s="11" t="s">
        <v>8331</v>
      </c>
      <c r="T1674" t="s">
        <v>8352</v>
      </c>
    </row>
    <row r="1675" spans="1:20" ht="43.2" x14ac:dyDescent="0.3">
      <c r="A1675" s="10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 s="15">
        <f t="shared" si="107"/>
        <v>42069.878379629634</v>
      </c>
      <c r="K1675">
        <v>1423083892</v>
      </c>
      <c r="L1675" s="15">
        <f t="shared" si="104"/>
        <v>42039.878379629634</v>
      </c>
      <c r="M1675" t="b">
        <v>0</v>
      </c>
      <c r="N1675">
        <v>59</v>
      </c>
      <c r="O1675" t="b">
        <v>1</v>
      </c>
      <c r="P1675" t="s">
        <v>8290</v>
      </c>
      <c r="Q1675">
        <f t="shared" si="105"/>
        <v>128</v>
      </c>
      <c r="R1675">
        <f t="shared" si="106"/>
        <v>45.59</v>
      </c>
      <c r="S1675" s="11" t="s">
        <v>8331</v>
      </c>
      <c r="T1675" t="s">
        <v>8352</v>
      </c>
    </row>
    <row r="1676" spans="1:20" ht="43.2" x14ac:dyDescent="0.3">
      <c r="A1676" s="10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 s="15">
        <f t="shared" si="107"/>
        <v>42600.290972222225</v>
      </c>
      <c r="K1676">
        <v>1468852306</v>
      </c>
      <c r="L1676" s="15">
        <f t="shared" si="104"/>
        <v>42569.605393518519</v>
      </c>
      <c r="M1676" t="b">
        <v>0</v>
      </c>
      <c r="N1676">
        <v>113</v>
      </c>
      <c r="O1676" t="b">
        <v>1</v>
      </c>
      <c r="P1676" t="s">
        <v>8290</v>
      </c>
      <c r="Q1676">
        <f t="shared" si="105"/>
        <v>202</v>
      </c>
      <c r="R1676">
        <f t="shared" si="106"/>
        <v>89.25</v>
      </c>
      <c r="S1676" s="11" t="s">
        <v>8331</v>
      </c>
      <c r="T1676" t="s">
        <v>8352</v>
      </c>
    </row>
    <row r="1677" spans="1:20" ht="28.8" x14ac:dyDescent="0.3">
      <c r="A1677" s="10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 s="15">
        <f t="shared" si="107"/>
        <v>40832.918749999997</v>
      </c>
      <c r="K1677">
        <v>1316194540</v>
      </c>
      <c r="L1677" s="15">
        <f t="shared" si="104"/>
        <v>40802.733101851853</v>
      </c>
      <c r="M1677" t="b">
        <v>0</v>
      </c>
      <c r="N1677">
        <v>34</v>
      </c>
      <c r="O1677" t="b">
        <v>1</v>
      </c>
      <c r="P1677" t="s">
        <v>8290</v>
      </c>
      <c r="Q1677">
        <f t="shared" si="105"/>
        <v>137</v>
      </c>
      <c r="R1677">
        <f t="shared" si="106"/>
        <v>40.42</v>
      </c>
      <c r="S1677" s="11" t="s">
        <v>8331</v>
      </c>
      <c r="T1677" t="s">
        <v>8352</v>
      </c>
    </row>
    <row r="1678" spans="1:20" ht="28.8" x14ac:dyDescent="0.3">
      <c r="A1678" s="10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 s="15">
        <f t="shared" si="107"/>
        <v>41020.165972222225</v>
      </c>
      <c r="K1678">
        <v>1330968347</v>
      </c>
      <c r="L1678" s="15">
        <f t="shared" si="104"/>
        <v>40973.72623842593</v>
      </c>
      <c r="M1678" t="b">
        <v>0</v>
      </c>
      <c r="N1678">
        <v>42</v>
      </c>
      <c r="O1678" t="b">
        <v>1</v>
      </c>
      <c r="P1678" t="s">
        <v>8290</v>
      </c>
      <c r="Q1678">
        <f t="shared" si="105"/>
        <v>115</v>
      </c>
      <c r="R1678">
        <f t="shared" si="106"/>
        <v>82.38</v>
      </c>
      <c r="S1678" s="11" t="s">
        <v>8331</v>
      </c>
      <c r="T1678" t="s">
        <v>8352</v>
      </c>
    </row>
    <row r="1679" spans="1:20" ht="43.2" x14ac:dyDescent="0.3">
      <c r="A1679" s="10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 s="15">
        <f t="shared" si="107"/>
        <v>42476.249305555553</v>
      </c>
      <c r="K1679">
        <v>1455615976</v>
      </c>
      <c r="L1679" s="15">
        <f t="shared" si="104"/>
        <v>42416.407129629632</v>
      </c>
      <c r="M1679" t="b">
        <v>0</v>
      </c>
      <c r="N1679">
        <v>42</v>
      </c>
      <c r="O1679" t="b">
        <v>1</v>
      </c>
      <c r="P1679" t="s">
        <v>8290</v>
      </c>
      <c r="Q1679">
        <f t="shared" si="105"/>
        <v>112</v>
      </c>
      <c r="R1679">
        <f t="shared" si="106"/>
        <v>159.52000000000001</v>
      </c>
      <c r="S1679" s="11" t="s">
        <v>8331</v>
      </c>
      <c r="T1679" t="s">
        <v>8352</v>
      </c>
    </row>
    <row r="1680" spans="1:20" ht="43.2" x14ac:dyDescent="0.3">
      <c r="A1680" s="1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 s="15">
        <f t="shared" si="107"/>
        <v>41676.854988425926</v>
      </c>
      <c r="K1680">
        <v>1390509071</v>
      </c>
      <c r="L1680" s="15">
        <f t="shared" si="104"/>
        <v>41662.854988425926</v>
      </c>
      <c r="M1680" t="b">
        <v>0</v>
      </c>
      <c r="N1680">
        <v>49</v>
      </c>
      <c r="O1680" t="b">
        <v>1</v>
      </c>
      <c r="P1680" t="s">
        <v>8290</v>
      </c>
      <c r="Q1680">
        <f t="shared" si="105"/>
        <v>118</v>
      </c>
      <c r="R1680">
        <f t="shared" si="106"/>
        <v>36.24</v>
      </c>
      <c r="S1680" s="11" t="s">
        <v>8331</v>
      </c>
      <c r="T1680" t="s">
        <v>8352</v>
      </c>
    </row>
    <row r="1681" spans="1:20" ht="57.6" x14ac:dyDescent="0.3">
      <c r="A1681" s="10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 s="15">
        <f t="shared" si="107"/>
        <v>40746.068807870368</v>
      </c>
      <c r="K1681">
        <v>1309311545</v>
      </c>
      <c r="L1681" s="15">
        <f t="shared" si="104"/>
        <v>40723.068807870368</v>
      </c>
      <c r="M1681" t="b">
        <v>0</v>
      </c>
      <c r="N1681">
        <v>56</v>
      </c>
      <c r="O1681" t="b">
        <v>1</v>
      </c>
      <c r="P1681" t="s">
        <v>8290</v>
      </c>
      <c r="Q1681">
        <f t="shared" si="105"/>
        <v>175</v>
      </c>
      <c r="R1681">
        <f t="shared" si="106"/>
        <v>62.5</v>
      </c>
      <c r="S1681" s="11" t="s">
        <v>8331</v>
      </c>
      <c r="T1681" t="s">
        <v>8352</v>
      </c>
    </row>
    <row r="1682" spans="1:20" ht="28.8" x14ac:dyDescent="0.3">
      <c r="A1682" s="10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 s="15">
        <f t="shared" si="107"/>
        <v>41832.757719907408</v>
      </c>
      <c r="K1682">
        <v>1402596667</v>
      </c>
      <c r="L1682" s="15">
        <f t="shared" si="104"/>
        <v>41802.757719907408</v>
      </c>
      <c r="M1682" t="b">
        <v>0</v>
      </c>
      <c r="N1682">
        <v>25</v>
      </c>
      <c r="O1682" t="b">
        <v>1</v>
      </c>
      <c r="P1682" t="s">
        <v>8290</v>
      </c>
      <c r="Q1682">
        <f t="shared" si="105"/>
        <v>118</v>
      </c>
      <c r="R1682">
        <f t="shared" si="106"/>
        <v>47</v>
      </c>
      <c r="S1682" s="11" t="s">
        <v>8331</v>
      </c>
      <c r="T1682" t="s">
        <v>8352</v>
      </c>
    </row>
    <row r="1683" spans="1:20" ht="43.2" x14ac:dyDescent="0.3">
      <c r="A1683" s="10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 s="15">
        <f t="shared" si="107"/>
        <v>42823.083333333328</v>
      </c>
      <c r="K1683">
        <v>1486522484</v>
      </c>
      <c r="L1683" s="15">
        <f t="shared" si="104"/>
        <v>42774.121342592596</v>
      </c>
      <c r="M1683" t="b">
        <v>0</v>
      </c>
      <c r="N1683">
        <v>884</v>
      </c>
      <c r="O1683" t="b">
        <v>0</v>
      </c>
      <c r="P1683" t="s">
        <v>8291</v>
      </c>
      <c r="Q1683">
        <f t="shared" si="105"/>
        <v>101</v>
      </c>
      <c r="R1683">
        <f t="shared" si="106"/>
        <v>74.58</v>
      </c>
      <c r="S1683" s="11" t="s">
        <v>8331</v>
      </c>
      <c r="T1683" t="s">
        <v>8353</v>
      </c>
    </row>
    <row r="1684" spans="1:20" ht="43.2" x14ac:dyDescent="0.3">
      <c r="A1684" s="10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 s="15">
        <f t="shared" si="107"/>
        <v>42839.171990740739</v>
      </c>
      <c r="K1684">
        <v>1486962460</v>
      </c>
      <c r="L1684" s="15">
        <f t="shared" si="104"/>
        <v>42779.21365740741</v>
      </c>
      <c r="M1684" t="b">
        <v>0</v>
      </c>
      <c r="N1684">
        <v>0</v>
      </c>
      <c r="O1684" t="b">
        <v>0</v>
      </c>
      <c r="P1684" t="s">
        <v>8291</v>
      </c>
      <c r="Q1684">
        <f t="shared" si="105"/>
        <v>0</v>
      </c>
      <c r="R1684">
        <f t="shared" si="106"/>
        <v>0</v>
      </c>
      <c r="S1684" s="11" t="s">
        <v>8331</v>
      </c>
      <c r="T1684" t="s">
        <v>8353</v>
      </c>
    </row>
    <row r="1685" spans="1:20" ht="43.2" x14ac:dyDescent="0.3">
      <c r="A1685" s="10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 s="15">
        <f t="shared" si="107"/>
        <v>42832.781689814816</v>
      </c>
      <c r="K1685">
        <v>1489517138</v>
      </c>
      <c r="L1685" s="15">
        <f t="shared" si="104"/>
        <v>42808.781689814816</v>
      </c>
      <c r="M1685" t="b">
        <v>0</v>
      </c>
      <c r="N1685">
        <v>10</v>
      </c>
      <c r="O1685" t="b">
        <v>0</v>
      </c>
      <c r="P1685" t="s">
        <v>8291</v>
      </c>
      <c r="Q1685">
        <f t="shared" si="105"/>
        <v>22</v>
      </c>
      <c r="R1685">
        <f t="shared" si="106"/>
        <v>76</v>
      </c>
      <c r="S1685" s="11" t="s">
        <v>8331</v>
      </c>
      <c r="T1685" t="s">
        <v>8353</v>
      </c>
    </row>
    <row r="1686" spans="1:20" ht="28.8" x14ac:dyDescent="0.3">
      <c r="A1686" s="10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 s="15">
        <f t="shared" si="107"/>
        <v>42811.773622685185</v>
      </c>
      <c r="K1686">
        <v>1487360041</v>
      </c>
      <c r="L1686" s="15">
        <f t="shared" si="104"/>
        <v>42783.815289351856</v>
      </c>
      <c r="M1686" t="b">
        <v>0</v>
      </c>
      <c r="N1686">
        <v>101</v>
      </c>
      <c r="O1686" t="b">
        <v>0</v>
      </c>
      <c r="P1686" t="s">
        <v>8291</v>
      </c>
      <c r="Q1686">
        <f t="shared" si="105"/>
        <v>109</v>
      </c>
      <c r="R1686">
        <f t="shared" si="106"/>
        <v>86.44</v>
      </c>
      <c r="S1686" s="11" t="s">
        <v>8331</v>
      </c>
      <c r="T1686" t="s">
        <v>8353</v>
      </c>
    </row>
    <row r="1687" spans="1:20" ht="43.2" x14ac:dyDescent="0.3">
      <c r="A1687" s="10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 s="15">
        <f t="shared" si="107"/>
        <v>42818.208599537036</v>
      </c>
      <c r="K1687">
        <v>1487743223</v>
      </c>
      <c r="L1687" s="15">
        <f t="shared" si="104"/>
        <v>42788.2502662037</v>
      </c>
      <c r="M1687" t="b">
        <v>0</v>
      </c>
      <c r="N1687">
        <v>15</v>
      </c>
      <c r="O1687" t="b">
        <v>0</v>
      </c>
      <c r="P1687" t="s">
        <v>8291</v>
      </c>
      <c r="Q1687">
        <f t="shared" si="105"/>
        <v>103</v>
      </c>
      <c r="R1687">
        <f t="shared" si="106"/>
        <v>24</v>
      </c>
      <c r="S1687" s="11" t="s">
        <v>8331</v>
      </c>
      <c r="T1687" t="s">
        <v>8353</v>
      </c>
    </row>
    <row r="1688" spans="1:20" ht="43.2" x14ac:dyDescent="0.3">
      <c r="A1688" s="10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 s="15">
        <f t="shared" si="107"/>
        <v>42852.802303240736</v>
      </c>
      <c r="K1688">
        <v>1488140119</v>
      </c>
      <c r="L1688" s="15">
        <f t="shared" si="104"/>
        <v>42792.843969907408</v>
      </c>
      <c r="M1688" t="b">
        <v>0</v>
      </c>
      <c r="N1688">
        <v>1</v>
      </c>
      <c r="O1688" t="b">
        <v>0</v>
      </c>
      <c r="P1688" t="s">
        <v>8291</v>
      </c>
      <c r="Q1688">
        <f t="shared" si="105"/>
        <v>0</v>
      </c>
      <c r="R1688">
        <f t="shared" si="106"/>
        <v>18</v>
      </c>
      <c r="S1688" s="11" t="s">
        <v>8331</v>
      </c>
      <c r="T1688" t="s">
        <v>8353</v>
      </c>
    </row>
    <row r="1689" spans="1:20" ht="43.2" x14ac:dyDescent="0.3">
      <c r="A1689" s="10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 s="15">
        <f t="shared" si="107"/>
        <v>42835.84375</v>
      </c>
      <c r="K1689">
        <v>1488935245</v>
      </c>
      <c r="L1689" s="15">
        <f t="shared" si="104"/>
        <v>42802.046817129631</v>
      </c>
      <c r="M1689" t="b">
        <v>0</v>
      </c>
      <c r="N1689">
        <v>39</v>
      </c>
      <c r="O1689" t="b">
        <v>0</v>
      </c>
      <c r="P1689" t="s">
        <v>8291</v>
      </c>
      <c r="Q1689">
        <f t="shared" si="105"/>
        <v>31</v>
      </c>
      <c r="R1689">
        <f t="shared" si="106"/>
        <v>80.13</v>
      </c>
      <c r="S1689" s="11" t="s">
        <v>8331</v>
      </c>
      <c r="T1689" t="s">
        <v>8353</v>
      </c>
    </row>
    <row r="1690" spans="1:20" ht="57.6" x14ac:dyDescent="0.3">
      <c r="A1690" s="1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 s="15">
        <f t="shared" si="107"/>
        <v>42834.492986111116</v>
      </c>
      <c r="K1690">
        <v>1489150194</v>
      </c>
      <c r="L1690" s="15">
        <f t="shared" si="104"/>
        <v>42804.534652777773</v>
      </c>
      <c r="M1690" t="b">
        <v>0</v>
      </c>
      <c r="N1690">
        <v>7</v>
      </c>
      <c r="O1690" t="b">
        <v>0</v>
      </c>
      <c r="P1690" t="s">
        <v>8291</v>
      </c>
      <c r="Q1690">
        <f t="shared" si="105"/>
        <v>44</v>
      </c>
      <c r="R1690">
        <f t="shared" si="106"/>
        <v>253.14</v>
      </c>
      <c r="S1690" s="11" t="s">
        <v>8331</v>
      </c>
      <c r="T1690" t="s">
        <v>8353</v>
      </c>
    </row>
    <row r="1691" spans="1:20" ht="28.8" x14ac:dyDescent="0.3">
      <c r="A1691" s="10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 s="15">
        <f t="shared" si="107"/>
        <v>42810.900810185187</v>
      </c>
      <c r="K1691">
        <v>1487111830</v>
      </c>
      <c r="L1691" s="15">
        <f t="shared" si="104"/>
        <v>42780.942476851851</v>
      </c>
      <c r="M1691" t="b">
        <v>0</v>
      </c>
      <c r="N1691">
        <v>14</v>
      </c>
      <c r="O1691" t="b">
        <v>0</v>
      </c>
      <c r="P1691" t="s">
        <v>8291</v>
      </c>
      <c r="Q1691">
        <f t="shared" si="105"/>
        <v>100</v>
      </c>
      <c r="R1691">
        <f t="shared" si="106"/>
        <v>171.43</v>
      </c>
      <c r="S1691" s="11" t="s">
        <v>8331</v>
      </c>
      <c r="T1691" t="s">
        <v>8353</v>
      </c>
    </row>
    <row r="1692" spans="1:20" ht="43.2" x14ac:dyDescent="0.3">
      <c r="A1692" s="10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 s="15">
        <f t="shared" si="107"/>
        <v>42831.389374999999</v>
      </c>
      <c r="K1692">
        <v>1488882042</v>
      </c>
      <c r="L1692" s="15">
        <f t="shared" si="104"/>
        <v>42801.43104166667</v>
      </c>
      <c r="M1692" t="b">
        <v>0</v>
      </c>
      <c r="N1692">
        <v>11</v>
      </c>
      <c r="O1692" t="b">
        <v>0</v>
      </c>
      <c r="P1692" t="s">
        <v>8291</v>
      </c>
      <c r="Q1692">
        <f t="shared" si="105"/>
        <v>25</v>
      </c>
      <c r="R1692">
        <f t="shared" si="106"/>
        <v>57.73</v>
      </c>
      <c r="S1692" s="11" t="s">
        <v>8331</v>
      </c>
      <c r="T1692" t="s">
        <v>8353</v>
      </c>
    </row>
    <row r="1693" spans="1:20" ht="43.2" x14ac:dyDescent="0.3">
      <c r="A1693" s="10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 s="15">
        <f t="shared" si="107"/>
        <v>42828.041666666672</v>
      </c>
      <c r="K1693">
        <v>1488387008</v>
      </c>
      <c r="L1693" s="15">
        <f t="shared" si="104"/>
        <v>42795.701481481476</v>
      </c>
      <c r="M1693" t="b">
        <v>0</v>
      </c>
      <c r="N1693">
        <v>38</v>
      </c>
      <c r="O1693" t="b">
        <v>0</v>
      </c>
      <c r="P1693" t="s">
        <v>8291</v>
      </c>
      <c r="Q1693">
        <f t="shared" si="105"/>
        <v>33</v>
      </c>
      <c r="R1693">
        <f t="shared" si="106"/>
        <v>264.26</v>
      </c>
      <c r="S1693" s="11" t="s">
        <v>8331</v>
      </c>
      <c r="T1693" t="s">
        <v>8353</v>
      </c>
    </row>
    <row r="1694" spans="1:20" ht="43.2" x14ac:dyDescent="0.3">
      <c r="A1694" s="10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 s="15">
        <f t="shared" si="107"/>
        <v>42820.999305555553</v>
      </c>
      <c r="K1694">
        <v>1487734667</v>
      </c>
      <c r="L1694" s="15">
        <f t="shared" ref="L1694:L1757" si="108">(((K1694/60)/60)/24)+DATE(1970,1,1)</f>
        <v>42788.151238425926</v>
      </c>
      <c r="M1694" t="b">
        <v>0</v>
      </c>
      <c r="N1694">
        <v>15</v>
      </c>
      <c r="O1694" t="b">
        <v>0</v>
      </c>
      <c r="P1694" t="s">
        <v>8291</v>
      </c>
      <c r="Q1694">
        <f t="shared" si="105"/>
        <v>48</v>
      </c>
      <c r="R1694">
        <f t="shared" si="106"/>
        <v>159.33000000000001</v>
      </c>
      <c r="S1694" s="11" t="s">
        <v>8331</v>
      </c>
      <c r="T1694" t="s">
        <v>8353</v>
      </c>
    </row>
    <row r="1695" spans="1:20" ht="43.2" x14ac:dyDescent="0.3">
      <c r="A1695" s="10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 s="15">
        <f t="shared" si="107"/>
        <v>42834.833333333328</v>
      </c>
      <c r="K1695">
        <v>1489097112</v>
      </c>
      <c r="L1695" s="15">
        <f t="shared" si="108"/>
        <v>42803.920277777783</v>
      </c>
      <c r="M1695" t="b">
        <v>0</v>
      </c>
      <c r="N1695">
        <v>8</v>
      </c>
      <c r="O1695" t="b">
        <v>0</v>
      </c>
      <c r="P1695" t="s">
        <v>8291</v>
      </c>
      <c r="Q1695">
        <f t="shared" si="105"/>
        <v>9</v>
      </c>
      <c r="R1695">
        <f t="shared" si="106"/>
        <v>35</v>
      </c>
      <c r="S1695" s="11" t="s">
        <v>8331</v>
      </c>
      <c r="T1695" t="s">
        <v>8353</v>
      </c>
    </row>
    <row r="1696" spans="1:20" ht="43.2" x14ac:dyDescent="0.3">
      <c r="A1696" s="10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 s="15">
        <f t="shared" si="107"/>
        <v>42821.191666666666</v>
      </c>
      <c r="K1696">
        <v>1488038674</v>
      </c>
      <c r="L1696" s="15">
        <f t="shared" si="108"/>
        <v>42791.669837962967</v>
      </c>
      <c r="M1696" t="b">
        <v>0</v>
      </c>
      <c r="N1696">
        <v>1</v>
      </c>
      <c r="O1696" t="b">
        <v>0</v>
      </c>
      <c r="P1696" t="s">
        <v>8291</v>
      </c>
      <c r="Q1696">
        <f t="shared" si="105"/>
        <v>0</v>
      </c>
      <c r="R1696">
        <f t="shared" si="106"/>
        <v>5</v>
      </c>
      <c r="S1696" s="11" t="s">
        <v>8331</v>
      </c>
      <c r="T1696" t="s">
        <v>8353</v>
      </c>
    </row>
    <row r="1697" spans="1:20" ht="57.6" x14ac:dyDescent="0.3">
      <c r="A1697" s="10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 s="15">
        <f t="shared" si="107"/>
        <v>42835.041666666672</v>
      </c>
      <c r="K1697">
        <v>1488847514</v>
      </c>
      <c r="L1697" s="15">
        <f t="shared" si="108"/>
        <v>42801.031412037039</v>
      </c>
      <c r="M1697" t="b">
        <v>0</v>
      </c>
      <c r="N1697">
        <v>23</v>
      </c>
      <c r="O1697" t="b">
        <v>0</v>
      </c>
      <c r="P1697" t="s">
        <v>8291</v>
      </c>
      <c r="Q1697">
        <f t="shared" si="105"/>
        <v>12</v>
      </c>
      <c r="R1697">
        <f t="shared" si="106"/>
        <v>61.09</v>
      </c>
      <c r="S1697" s="11" t="s">
        <v>8331</v>
      </c>
      <c r="T1697" t="s">
        <v>8353</v>
      </c>
    </row>
    <row r="1698" spans="1:20" ht="43.2" x14ac:dyDescent="0.3">
      <c r="A1698" s="10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 s="15">
        <f t="shared" si="107"/>
        <v>42826.027905092589</v>
      </c>
      <c r="K1698">
        <v>1488418811</v>
      </c>
      <c r="L1698" s="15">
        <f t="shared" si="108"/>
        <v>42796.069571759261</v>
      </c>
      <c r="M1698" t="b">
        <v>0</v>
      </c>
      <c r="N1698">
        <v>0</v>
      </c>
      <c r="O1698" t="b">
        <v>0</v>
      </c>
      <c r="P1698" t="s">
        <v>8291</v>
      </c>
      <c r="Q1698">
        <f t="shared" si="105"/>
        <v>0</v>
      </c>
      <c r="R1698">
        <f t="shared" si="106"/>
        <v>0</v>
      </c>
      <c r="S1698" s="11" t="s">
        <v>8331</v>
      </c>
      <c r="T1698" t="s">
        <v>8353</v>
      </c>
    </row>
    <row r="1699" spans="1:20" ht="43.2" x14ac:dyDescent="0.3">
      <c r="A1699" s="10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 s="15">
        <f t="shared" si="107"/>
        <v>42834.991296296299</v>
      </c>
      <c r="K1699">
        <v>1489193248</v>
      </c>
      <c r="L1699" s="15">
        <f t="shared" si="108"/>
        <v>42805.032962962956</v>
      </c>
      <c r="M1699" t="b">
        <v>0</v>
      </c>
      <c r="N1699">
        <v>22</v>
      </c>
      <c r="O1699" t="b">
        <v>0</v>
      </c>
      <c r="P1699" t="s">
        <v>8291</v>
      </c>
      <c r="Q1699">
        <f t="shared" si="105"/>
        <v>20</v>
      </c>
      <c r="R1699">
        <f t="shared" si="106"/>
        <v>114.82</v>
      </c>
      <c r="S1699" s="11" t="s">
        <v>8331</v>
      </c>
      <c r="T1699" t="s">
        <v>8353</v>
      </c>
    </row>
    <row r="1700" spans="1:20" ht="72" x14ac:dyDescent="0.3">
      <c r="A1700" s="1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 s="15">
        <f t="shared" si="107"/>
        <v>42820.147916666669</v>
      </c>
      <c r="K1700">
        <v>1488430760</v>
      </c>
      <c r="L1700" s="15">
        <f t="shared" si="108"/>
        <v>42796.207870370374</v>
      </c>
      <c r="M1700" t="b">
        <v>0</v>
      </c>
      <c r="N1700">
        <v>0</v>
      </c>
      <c r="O1700" t="b">
        <v>0</v>
      </c>
      <c r="P1700" t="s">
        <v>8291</v>
      </c>
      <c r="Q1700">
        <f t="shared" si="105"/>
        <v>0</v>
      </c>
      <c r="R1700">
        <f t="shared" si="106"/>
        <v>0</v>
      </c>
      <c r="S1700" s="11" t="s">
        <v>8331</v>
      </c>
      <c r="T1700" t="s">
        <v>8353</v>
      </c>
    </row>
    <row r="1701" spans="1:20" ht="43.2" x14ac:dyDescent="0.3">
      <c r="A1701" s="10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 s="15">
        <f t="shared" si="107"/>
        <v>42836.863946759258</v>
      </c>
      <c r="K1701">
        <v>1489351445</v>
      </c>
      <c r="L1701" s="15">
        <f t="shared" si="108"/>
        <v>42806.863946759258</v>
      </c>
      <c r="M1701" t="b">
        <v>0</v>
      </c>
      <c r="N1701">
        <v>4</v>
      </c>
      <c r="O1701" t="b">
        <v>0</v>
      </c>
      <c r="P1701" t="s">
        <v>8291</v>
      </c>
      <c r="Q1701">
        <f t="shared" si="105"/>
        <v>4</v>
      </c>
      <c r="R1701">
        <f t="shared" si="106"/>
        <v>54</v>
      </c>
      <c r="S1701" s="11" t="s">
        <v>8331</v>
      </c>
      <c r="T1701" t="s">
        <v>8353</v>
      </c>
    </row>
    <row r="1702" spans="1:20" ht="43.2" x14ac:dyDescent="0.3">
      <c r="A1702" s="10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 s="15">
        <f t="shared" si="107"/>
        <v>42826.166666666672</v>
      </c>
      <c r="K1702">
        <v>1488418990</v>
      </c>
      <c r="L1702" s="15">
        <f t="shared" si="108"/>
        <v>42796.071643518517</v>
      </c>
      <c r="M1702" t="b">
        <v>0</v>
      </c>
      <c r="N1702">
        <v>79</v>
      </c>
      <c r="O1702" t="b">
        <v>0</v>
      </c>
      <c r="P1702" t="s">
        <v>8291</v>
      </c>
      <c r="Q1702">
        <f t="shared" si="105"/>
        <v>26</v>
      </c>
      <c r="R1702">
        <f t="shared" si="106"/>
        <v>65.97</v>
      </c>
      <c r="S1702" s="11" t="s">
        <v>8331</v>
      </c>
      <c r="T1702" t="s">
        <v>8353</v>
      </c>
    </row>
    <row r="1703" spans="1:20" ht="43.2" x14ac:dyDescent="0.3">
      <c r="A1703" s="10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 s="15">
        <f t="shared" si="107"/>
        <v>42019.664409722223</v>
      </c>
      <c r="K1703">
        <v>1418745405</v>
      </c>
      <c r="L1703" s="15">
        <f t="shared" si="108"/>
        <v>41989.664409722223</v>
      </c>
      <c r="M1703" t="b">
        <v>0</v>
      </c>
      <c r="N1703">
        <v>2</v>
      </c>
      <c r="O1703" t="b">
        <v>0</v>
      </c>
      <c r="P1703" t="s">
        <v>8291</v>
      </c>
      <c r="Q1703">
        <f t="shared" si="105"/>
        <v>0</v>
      </c>
      <c r="R1703">
        <f t="shared" si="106"/>
        <v>5</v>
      </c>
      <c r="S1703" s="11" t="s">
        <v>8331</v>
      </c>
      <c r="T1703" t="s">
        <v>8353</v>
      </c>
    </row>
    <row r="1704" spans="1:20" ht="28.8" x14ac:dyDescent="0.3">
      <c r="A1704" s="10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 s="15">
        <f t="shared" si="107"/>
        <v>42093.828125</v>
      </c>
      <c r="K1704">
        <v>1425156750</v>
      </c>
      <c r="L1704" s="15">
        <f t="shared" si="108"/>
        <v>42063.869791666672</v>
      </c>
      <c r="M1704" t="b">
        <v>0</v>
      </c>
      <c r="N1704">
        <v>1</v>
      </c>
      <c r="O1704" t="b">
        <v>0</v>
      </c>
      <c r="P1704" t="s">
        <v>8291</v>
      </c>
      <c r="Q1704">
        <f t="shared" si="105"/>
        <v>0</v>
      </c>
      <c r="R1704">
        <f t="shared" si="106"/>
        <v>1</v>
      </c>
      <c r="S1704" s="11" t="s">
        <v>8331</v>
      </c>
      <c r="T1704" t="s">
        <v>8353</v>
      </c>
    </row>
    <row r="1705" spans="1:20" ht="43.2" x14ac:dyDescent="0.3">
      <c r="A1705" s="10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 s="15">
        <f t="shared" si="107"/>
        <v>42247.281678240746</v>
      </c>
      <c r="K1705">
        <v>1435819537</v>
      </c>
      <c r="L1705" s="15">
        <f t="shared" si="108"/>
        <v>42187.281678240746</v>
      </c>
      <c r="M1705" t="b">
        <v>0</v>
      </c>
      <c r="N1705">
        <v>2</v>
      </c>
      <c r="O1705" t="b">
        <v>0</v>
      </c>
      <c r="P1705" t="s">
        <v>8291</v>
      </c>
      <c r="Q1705">
        <f t="shared" si="105"/>
        <v>1</v>
      </c>
      <c r="R1705">
        <f t="shared" si="106"/>
        <v>25.5</v>
      </c>
      <c r="S1705" s="11" t="s">
        <v>8331</v>
      </c>
      <c r="T1705" t="s">
        <v>8353</v>
      </c>
    </row>
    <row r="1706" spans="1:20" ht="43.2" x14ac:dyDescent="0.3">
      <c r="A1706" s="10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 s="15">
        <f t="shared" si="107"/>
        <v>42051.139733796299</v>
      </c>
      <c r="K1706">
        <v>1421464873</v>
      </c>
      <c r="L1706" s="15">
        <f t="shared" si="108"/>
        <v>42021.139733796299</v>
      </c>
      <c r="M1706" t="b">
        <v>0</v>
      </c>
      <c r="N1706">
        <v>11</v>
      </c>
      <c r="O1706" t="b">
        <v>0</v>
      </c>
      <c r="P1706" t="s">
        <v>8291</v>
      </c>
      <c r="Q1706">
        <f t="shared" si="105"/>
        <v>65</v>
      </c>
      <c r="R1706">
        <f t="shared" si="106"/>
        <v>118.36</v>
      </c>
      <c r="S1706" s="11" t="s">
        <v>8331</v>
      </c>
      <c r="T1706" t="s">
        <v>8353</v>
      </c>
    </row>
    <row r="1707" spans="1:20" ht="43.2" x14ac:dyDescent="0.3">
      <c r="A1707" s="10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 s="15">
        <f t="shared" si="107"/>
        <v>42256.666666666672</v>
      </c>
      <c r="K1707">
        <v>1440807846</v>
      </c>
      <c r="L1707" s="15">
        <f t="shared" si="108"/>
        <v>42245.016736111109</v>
      </c>
      <c r="M1707" t="b">
        <v>0</v>
      </c>
      <c r="N1707">
        <v>0</v>
      </c>
      <c r="O1707" t="b">
        <v>0</v>
      </c>
      <c r="P1707" t="s">
        <v>8291</v>
      </c>
      <c r="Q1707">
        <f t="shared" si="105"/>
        <v>0</v>
      </c>
      <c r="R1707">
        <f t="shared" si="106"/>
        <v>0</v>
      </c>
      <c r="S1707" s="11" t="s">
        <v>8331</v>
      </c>
      <c r="T1707" t="s">
        <v>8353</v>
      </c>
    </row>
    <row r="1708" spans="1:20" ht="43.2" x14ac:dyDescent="0.3">
      <c r="A1708" s="10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 s="15">
        <f t="shared" si="107"/>
        <v>42239.306388888886</v>
      </c>
      <c r="K1708">
        <v>1435130472</v>
      </c>
      <c r="L1708" s="15">
        <f t="shared" si="108"/>
        <v>42179.306388888886</v>
      </c>
      <c r="M1708" t="b">
        <v>0</v>
      </c>
      <c r="N1708">
        <v>0</v>
      </c>
      <c r="O1708" t="b">
        <v>0</v>
      </c>
      <c r="P1708" t="s">
        <v>8291</v>
      </c>
      <c r="Q1708">
        <f t="shared" si="105"/>
        <v>0</v>
      </c>
      <c r="R1708">
        <f t="shared" si="106"/>
        <v>0</v>
      </c>
      <c r="S1708" s="11" t="s">
        <v>8331</v>
      </c>
      <c r="T1708" t="s">
        <v>8353</v>
      </c>
    </row>
    <row r="1709" spans="1:20" ht="43.2" x14ac:dyDescent="0.3">
      <c r="A1709" s="10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 s="15">
        <f t="shared" si="107"/>
        <v>42457.679340277777</v>
      </c>
      <c r="K1709">
        <v>1456593495</v>
      </c>
      <c r="L1709" s="15">
        <f t="shared" si="108"/>
        <v>42427.721006944441</v>
      </c>
      <c r="M1709" t="b">
        <v>0</v>
      </c>
      <c r="N1709">
        <v>9</v>
      </c>
      <c r="O1709" t="b">
        <v>0</v>
      </c>
      <c r="P1709" t="s">
        <v>8291</v>
      </c>
      <c r="Q1709">
        <f t="shared" si="105"/>
        <v>10</v>
      </c>
      <c r="R1709">
        <f t="shared" si="106"/>
        <v>54.11</v>
      </c>
      <c r="S1709" s="11" t="s">
        <v>8331</v>
      </c>
      <c r="T1709" t="s">
        <v>8353</v>
      </c>
    </row>
    <row r="1710" spans="1:20" ht="57.6" x14ac:dyDescent="0.3">
      <c r="A1710" s="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 s="15">
        <f t="shared" si="107"/>
        <v>42491.866967592592</v>
      </c>
      <c r="K1710">
        <v>1458679706</v>
      </c>
      <c r="L1710" s="15">
        <f t="shared" si="108"/>
        <v>42451.866967592592</v>
      </c>
      <c r="M1710" t="b">
        <v>0</v>
      </c>
      <c r="N1710">
        <v>0</v>
      </c>
      <c r="O1710" t="b">
        <v>0</v>
      </c>
      <c r="P1710" t="s">
        <v>8291</v>
      </c>
      <c r="Q1710">
        <f t="shared" si="105"/>
        <v>0</v>
      </c>
      <c r="R1710">
        <f t="shared" si="106"/>
        <v>0</v>
      </c>
      <c r="S1710" s="11" t="s">
        <v>8331</v>
      </c>
      <c r="T1710" t="s">
        <v>8353</v>
      </c>
    </row>
    <row r="1711" spans="1:20" ht="43.2" x14ac:dyDescent="0.3">
      <c r="A1711" s="10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 s="15">
        <f t="shared" si="107"/>
        <v>41882.818749999999</v>
      </c>
      <c r="K1711">
        <v>1405949514</v>
      </c>
      <c r="L1711" s="15">
        <f t="shared" si="108"/>
        <v>41841.56381944444</v>
      </c>
      <c r="M1711" t="b">
        <v>0</v>
      </c>
      <c r="N1711">
        <v>4</v>
      </c>
      <c r="O1711" t="b">
        <v>0</v>
      </c>
      <c r="P1711" t="s">
        <v>8291</v>
      </c>
      <c r="Q1711">
        <f t="shared" si="105"/>
        <v>5</v>
      </c>
      <c r="R1711">
        <f t="shared" si="106"/>
        <v>21.25</v>
      </c>
      <c r="S1711" s="11" t="s">
        <v>8331</v>
      </c>
      <c r="T1711" t="s">
        <v>8353</v>
      </c>
    </row>
    <row r="1712" spans="1:20" ht="28.8" x14ac:dyDescent="0.3">
      <c r="A1712" s="10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 s="15">
        <f t="shared" si="107"/>
        <v>42387.541666666672</v>
      </c>
      <c r="K1712">
        <v>1449151888</v>
      </c>
      <c r="L1712" s="15">
        <f t="shared" si="108"/>
        <v>42341.59129629629</v>
      </c>
      <c r="M1712" t="b">
        <v>0</v>
      </c>
      <c r="N1712">
        <v>1</v>
      </c>
      <c r="O1712" t="b">
        <v>0</v>
      </c>
      <c r="P1712" t="s">
        <v>8291</v>
      </c>
      <c r="Q1712">
        <f t="shared" si="105"/>
        <v>1</v>
      </c>
      <c r="R1712">
        <f t="shared" si="106"/>
        <v>34</v>
      </c>
      <c r="S1712" s="11" t="s">
        <v>8331</v>
      </c>
      <c r="T1712" t="s">
        <v>8353</v>
      </c>
    </row>
    <row r="1713" spans="1:20" ht="43.2" x14ac:dyDescent="0.3">
      <c r="A1713" s="10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 s="15">
        <f t="shared" si="107"/>
        <v>41883.646226851852</v>
      </c>
      <c r="K1713">
        <v>1406907034</v>
      </c>
      <c r="L1713" s="15">
        <f t="shared" si="108"/>
        <v>41852.646226851852</v>
      </c>
      <c r="M1713" t="b">
        <v>0</v>
      </c>
      <c r="N1713">
        <v>2</v>
      </c>
      <c r="O1713" t="b">
        <v>0</v>
      </c>
      <c r="P1713" t="s">
        <v>8291</v>
      </c>
      <c r="Q1713">
        <f t="shared" si="105"/>
        <v>11</v>
      </c>
      <c r="R1713">
        <f t="shared" si="106"/>
        <v>525</v>
      </c>
      <c r="S1713" s="11" t="s">
        <v>8331</v>
      </c>
      <c r="T1713" t="s">
        <v>8353</v>
      </c>
    </row>
    <row r="1714" spans="1:20" ht="57.6" x14ac:dyDescent="0.3">
      <c r="A1714" s="10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 s="15">
        <f t="shared" si="107"/>
        <v>42185.913807870369</v>
      </c>
      <c r="K1714">
        <v>1430517353</v>
      </c>
      <c r="L1714" s="15">
        <f t="shared" si="108"/>
        <v>42125.913807870369</v>
      </c>
      <c r="M1714" t="b">
        <v>0</v>
      </c>
      <c r="N1714">
        <v>0</v>
      </c>
      <c r="O1714" t="b">
        <v>0</v>
      </c>
      <c r="P1714" t="s">
        <v>8291</v>
      </c>
      <c r="Q1714">
        <f t="shared" si="105"/>
        <v>0</v>
      </c>
      <c r="R1714">
        <f t="shared" si="106"/>
        <v>0</v>
      </c>
      <c r="S1714" s="11" t="s">
        <v>8331</v>
      </c>
      <c r="T1714" t="s">
        <v>8353</v>
      </c>
    </row>
    <row r="1715" spans="1:20" ht="57.6" x14ac:dyDescent="0.3">
      <c r="A1715" s="10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 s="15">
        <f t="shared" si="107"/>
        <v>41917.801064814819</v>
      </c>
      <c r="K1715">
        <v>1409944412</v>
      </c>
      <c r="L1715" s="15">
        <f t="shared" si="108"/>
        <v>41887.801064814819</v>
      </c>
      <c r="M1715" t="b">
        <v>0</v>
      </c>
      <c r="N1715">
        <v>1</v>
      </c>
      <c r="O1715" t="b">
        <v>0</v>
      </c>
      <c r="P1715" t="s">
        <v>8291</v>
      </c>
      <c r="Q1715">
        <f t="shared" si="105"/>
        <v>2</v>
      </c>
      <c r="R1715">
        <f t="shared" si="106"/>
        <v>50</v>
      </c>
      <c r="S1715" s="11" t="s">
        <v>8331</v>
      </c>
      <c r="T1715" t="s">
        <v>8353</v>
      </c>
    </row>
    <row r="1716" spans="1:20" ht="43.2" x14ac:dyDescent="0.3">
      <c r="A1716" s="10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 s="15">
        <f t="shared" si="107"/>
        <v>42125.918530092589</v>
      </c>
      <c r="K1716">
        <v>1427925761</v>
      </c>
      <c r="L1716" s="15">
        <f t="shared" si="108"/>
        <v>42095.918530092589</v>
      </c>
      <c r="M1716" t="b">
        <v>0</v>
      </c>
      <c r="N1716">
        <v>17</v>
      </c>
      <c r="O1716" t="b">
        <v>0</v>
      </c>
      <c r="P1716" t="s">
        <v>8291</v>
      </c>
      <c r="Q1716">
        <f t="shared" si="105"/>
        <v>8</v>
      </c>
      <c r="R1716">
        <f t="shared" si="106"/>
        <v>115.71</v>
      </c>
      <c r="S1716" s="11" t="s">
        <v>8331</v>
      </c>
      <c r="T1716" t="s">
        <v>8353</v>
      </c>
    </row>
    <row r="1717" spans="1:20" ht="43.2" x14ac:dyDescent="0.3">
      <c r="A1717" s="10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 s="15">
        <f t="shared" si="107"/>
        <v>42094.140277777777</v>
      </c>
      <c r="K1717">
        <v>1425186785</v>
      </c>
      <c r="L1717" s="15">
        <f t="shared" si="108"/>
        <v>42064.217418981483</v>
      </c>
      <c r="M1717" t="b">
        <v>0</v>
      </c>
      <c r="N1717">
        <v>2</v>
      </c>
      <c r="O1717" t="b">
        <v>0</v>
      </c>
      <c r="P1717" t="s">
        <v>8291</v>
      </c>
      <c r="Q1717">
        <f t="shared" si="105"/>
        <v>0</v>
      </c>
      <c r="R1717">
        <f t="shared" si="106"/>
        <v>5.5</v>
      </c>
      <c r="S1717" s="11" t="s">
        <v>8331</v>
      </c>
      <c r="T1717" t="s">
        <v>8353</v>
      </c>
    </row>
    <row r="1718" spans="1:20" ht="43.2" x14ac:dyDescent="0.3">
      <c r="A1718" s="10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 s="15">
        <f t="shared" si="107"/>
        <v>42713.619201388887</v>
      </c>
      <c r="K1718">
        <v>1477835499</v>
      </c>
      <c r="L1718" s="15">
        <f t="shared" si="108"/>
        <v>42673.577534722222</v>
      </c>
      <c r="M1718" t="b">
        <v>0</v>
      </c>
      <c r="N1718">
        <v>3</v>
      </c>
      <c r="O1718" t="b">
        <v>0</v>
      </c>
      <c r="P1718" t="s">
        <v>8291</v>
      </c>
      <c r="Q1718">
        <f t="shared" si="105"/>
        <v>8</v>
      </c>
      <c r="R1718">
        <f t="shared" si="106"/>
        <v>50</v>
      </c>
      <c r="S1718" s="11" t="s">
        <v>8331</v>
      </c>
      <c r="T1718" t="s">
        <v>8353</v>
      </c>
    </row>
    <row r="1719" spans="1:20" ht="43.2" x14ac:dyDescent="0.3">
      <c r="A1719" s="10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 s="15">
        <f t="shared" si="107"/>
        <v>42481.166666666672</v>
      </c>
      <c r="K1719">
        <v>1459467238</v>
      </c>
      <c r="L1719" s="15">
        <f t="shared" si="108"/>
        <v>42460.98192129629</v>
      </c>
      <c r="M1719" t="b">
        <v>0</v>
      </c>
      <c r="N1719">
        <v>41</v>
      </c>
      <c r="O1719" t="b">
        <v>0</v>
      </c>
      <c r="P1719" t="s">
        <v>8291</v>
      </c>
      <c r="Q1719">
        <f t="shared" si="105"/>
        <v>43</v>
      </c>
      <c r="R1719">
        <f t="shared" si="106"/>
        <v>34.020000000000003</v>
      </c>
      <c r="S1719" s="11" t="s">
        <v>8331</v>
      </c>
      <c r="T1719" t="s">
        <v>8353</v>
      </c>
    </row>
    <row r="1720" spans="1:20" x14ac:dyDescent="0.3">
      <c r="A1720" s="1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 s="15">
        <f t="shared" si="107"/>
        <v>42504.207638888889</v>
      </c>
      <c r="K1720">
        <v>1459435149</v>
      </c>
      <c r="L1720" s="15">
        <f t="shared" si="108"/>
        <v>42460.610520833332</v>
      </c>
      <c r="M1720" t="b">
        <v>0</v>
      </c>
      <c r="N1720">
        <v>2</v>
      </c>
      <c r="O1720" t="b">
        <v>0</v>
      </c>
      <c r="P1720" t="s">
        <v>8291</v>
      </c>
      <c r="Q1720">
        <f t="shared" si="105"/>
        <v>0</v>
      </c>
      <c r="R1720">
        <f t="shared" si="106"/>
        <v>37.5</v>
      </c>
      <c r="S1720" s="11" t="s">
        <v>8331</v>
      </c>
      <c r="T1720" t="s">
        <v>8353</v>
      </c>
    </row>
    <row r="1721" spans="1:20" ht="43.2" x14ac:dyDescent="0.3">
      <c r="A1721" s="10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 s="15">
        <f t="shared" si="107"/>
        <v>41899.534618055557</v>
      </c>
      <c r="K1721">
        <v>1408366191</v>
      </c>
      <c r="L1721" s="15">
        <f t="shared" si="108"/>
        <v>41869.534618055557</v>
      </c>
      <c r="M1721" t="b">
        <v>0</v>
      </c>
      <c r="N1721">
        <v>3</v>
      </c>
      <c r="O1721" t="b">
        <v>0</v>
      </c>
      <c r="P1721" t="s">
        <v>8291</v>
      </c>
      <c r="Q1721">
        <f t="shared" si="105"/>
        <v>1</v>
      </c>
      <c r="R1721">
        <f t="shared" si="106"/>
        <v>11.67</v>
      </c>
      <c r="S1721" s="11" t="s">
        <v>8331</v>
      </c>
      <c r="T1721" t="s">
        <v>8353</v>
      </c>
    </row>
    <row r="1722" spans="1:20" ht="43.2" x14ac:dyDescent="0.3">
      <c r="A1722" s="10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 s="15">
        <f t="shared" si="107"/>
        <v>41952.824895833335</v>
      </c>
      <c r="K1722">
        <v>1412966871</v>
      </c>
      <c r="L1722" s="15">
        <f t="shared" si="108"/>
        <v>41922.783229166671</v>
      </c>
      <c r="M1722" t="b">
        <v>0</v>
      </c>
      <c r="N1722">
        <v>8</v>
      </c>
      <c r="O1722" t="b">
        <v>0</v>
      </c>
      <c r="P1722" t="s">
        <v>8291</v>
      </c>
      <c r="Q1722">
        <f t="shared" si="105"/>
        <v>6</v>
      </c>
      <c r="R1722">
        <f t="shared" si="106"/>
        <v>28.13</v>
      </c>
      <c r="S1722" s="11" t="s">
        <v>8331</v>
      </c>
      <c r="T1722" t="s">
        <v>8353</v>
      </c>
    </row>
    <row r="1723" spans="1:20" ht="43.2" x14ac:dyDescent="0.3">
      <c r="A1723" s="10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 s="15">
        <f t="shared" si="107"/>
        <v>42349.461377314816</v>
      </c>
      <c r="K1723">
        <v>1447239863</v>
      </c>
      <c r="L1723" s="15">
        <f t="shared" si="108"/>
        <v>42319.461377314816</v>
      </c>
      <c r="M1723" t="b">
        <v>0</v>
      </c>
      <c r="N1723">
        <v>0</v>
      </c>
      <c r="O1723" t="b">
        <v>0</v>
      </c>
      <c r="P1723" t="s">
        <v>8291</v>
      </c>
      <c r="Q1723">
        <f t="shared" si="105"/>
        <v>0</v>
      </c>
      <c r="R1723">
        <f t="shared" si="106"/>
        <v>0</v>
      </c>
      <c r="S1723" s="11" t="s">
        <v>8331</v>
      </c>
      <c r="T1723" t="s">
        <v>8353</v>
      </c>
    </row>
    <row r="1724" spans="1:20" ht="43.2" x14ac:dyDescent="0.3">
      <c r="A1724" s="10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 s="15">
        <f t="shared" si="107"/>
        <v>42463.006944444445</v>
      </c>
      <c r="K1724">
        <v>1456441429</v>
      </c>
      <c r="L1724" s="15">
        <f t="shared" si="108"/>
        <v>42425.960983796293</v>
      </c>
      <c r="M1724" t="b">
        <v>0</v>
      </c>
      <c r="N1724">
        <v>1</v>
      </c>
      <c r="O1724" t="b">
        <v>0</v>
      </c>
      <c r="P1724" t="s">
        <v>8291</v>
      </c>
      <c r="Q1724">
        <f t="shared" si="105"/>
        <v>0</v>
      </c>
      <c r="R1724">
        <f t="shared" si="106"/>
        <v>1</v>
      </c>
      <c r="S1724" s="11" t="s">
        <v>8331</v>
      </c>
      <c r="T1724" t="s">
        <v>8353</v>
      </c>
    </row>
    <row r="1725" spans="1:20" ht="57.6" x14ac:dyDescent="0.3">
      <c r="A1725" s="10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 s="15">
        <f t="shared" si="107"/>
        <v>42186.25</v>
      </c>
      <c r="K1725">
        <v>1430855315</v>
      </c>
      <c r="L1725" s="15">
        <f t="shared" si="108"/>
        <v>42129.82540509259</v>
      </c>
      <c r="M1725" t="b">
        <v>0</v>
      </c>
      <c r="N1725">
        <v>3</v>
      </c>
      <c r="O1725" t="b">
        <v>0</v>
      </c>
      <c r="P1725" t="s">
        <v>8291</v>
      </c>
      <c r="Q1725">
        <f t="shared" si="105"/>
        <v>7</v>
      </c>
      <c r="R1725">
        <f t="shared" si="106"/>
        <v>216.67</v>
      </c>
      <c r="S1725" s="11" t="s">
        <v>8331</v>
      </c>
      <c r="T1725" t="s">
        <v>8353</v>
      </c>
    </row>
    <row r="1726" spans="1:20" ht="43.2" x14ac:dyDescent="0.3">
      <c r="A1726" s="10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 s="15">
        <f t="shared" si="107"/>
        <v>41942.932430555556</v>
      </c>
      <c r="K1726">
        <v>1412115762</v>
      </c>
      <c r="L1726" s="15">
        <f t="shared" si="108"/>
        <v>41912.932430555556</v>
      </c>
      <c r="M1726" t="b">
        <v>0</v>
      </c>
      <c r="N1726">
        <v>4</v>
      </c>
      <c r="O1726" t="b">
        <v>0</v>
      </c>
      <c r="P1726" t="s">
        <v>8291</v>
      </c>
      <c r="Q1726">
        <f t="shared" si="105"/>
        <v>1</v>
      </c>
      <c r="R1726">
        <f t="shared" si="106"/>
        <v>8.75</v>
      </c>
      <c r="S1726" s="11" t="s">
        <v>8331</v>
      </c>
      <c r="T1726" t="s">
        <v>8353</v>
      </c>
    </row>
    <row r="1727" spans="1:20" ht="43.2" x14ac:dyDescent="0.3">
      <c r="A1727" s="10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 s="15">
        <f t="shared" si="107"/>
        <v>41875.968159722222</v>
      </c>
      <c r="K1727">
        <v>1406330049</v>
      </c>
      <c r="L1727" s="15">
        <f t="shared" si="108"/>
        <v>41845.968159722222</v>
      </c>
      <c r="M1727" t="b">
        <v>0</v>
      </c>
      <c r="N1727">
        <v>9</v>
      </c>
      <c r="O1727" t="b">
        <v>0</v>
      </c>
      <c r="P1727" t="s">
        <v>8291</v>
      </c>
      <c r="Q1727">
        <f t="shared" si="105"/>
        <v>10</v>
      </c>
      <c r="R1727">
        <f t="shared" si="106"/>
        <v>62.22</v>
      </c>
      <c r="S1727" s="11" t="s">
        <v>8331</v>
      </c>
      <c r="T1727" t="s">
        <v>8353</v>
      </c>
    </row>
    <row r="1728" spans="1:20" ht="28.8" x14ac:dyDescent="0.3">
      <c r="A1728" s="10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 s="15">
        <f t="shared" si="107"/>
        <v>41817.919722222221</v>
      </c>
      <c r="K1728">
        <v>1401401064</v>
      </c>
      <c r="L1728" s="15">
        <f t="shared" si="108"/>
        <v>41788.919722222221</v>
      </c>
      <c r="M1728" t="b">
        <v>0</v>
      </c>
      <c r="N1728">
        <v>16</v>
      </c>
      <c r="O1728" t="b">
        <v>0</v>
      </c>
      <c r="P1728" t="s">
        <v>8291</v>
      </c>
      <c r="Q1728">
        <f t="shared" si="105"/>
        <v>34</v>
      </c>
      <c r="R1728">
        <f t="shared" si="106"/>
        <v>137.25</v>
      </c>
      <c r="S1728" s="11" t="s">
        <v>8331</v>
      </c>
      <c r="T1728" t="s">
        <v>8353</v>
      </c>
    </row>
    <row r="1729" spans="1:20" ht="43.2" x14ac:dyDescent="0.3">
      <c r="A1729" s="10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 s="15">
        <f t="shared" si="107"/>
        <v>42099.458333333328</v>
      </c>
      <c r="K1729">
        <v>1423520177</v>
      </c>
      <c r="L1729" s="15">
        <f t="shared" si="108"/>
        <v>42044.927974537044</v>
      </c>
      <c r="M1729" t="b">
        <v>0</v>
      </c>
      <c r="N1729">
        <v>1</v>
      </c>
      <c r="O1729" t="b">
        <v>0</v>
      </c>
      <c r="P1729" t="s">
        <v>8291</v>
      </c>
      <c r="Q1729">
        <f t="shared" si="105"/>
        <v>0</v>
      </c>
      <c r="R1729">
        <f t="shared" si="106"/>
        <v>1</v>
      </c>
      <c r="S1729" s="11" t="s">
        <v>8331</v>
      </c>
      <c r="T1729" t="s">
        <v>8353</v>
      </c>
    </row>
    <row r="1730" spans="1:20" ht="43.2" x14ac:dyDescent="0.3">
      <c r="A1730" s="1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 s="15">
        <f t="shared" si="107"/>
        <v>42298.625856481478</v>
      </c>
      <c r="K1730">
        <v>1442847674</v>
      </c>
      <c r="L1730" s="15">
        <f t="shared" si="108"/>
        <v>42268.625856481478</v>
      </c>
      <c r="M1730" t="b">
        <v>0</v>
      </c>
      <c r="N1730">
        <v>7</v>
      </c>
      <c r="O1730" t="b">
        <v>0</v>
      </c>
      <c r="P1730" t="s">
        <v>8291</v>
      </c>
      <c r="Q1730">
        <f t="shared" ref="Q1730:Q1793" si="109">ROUND(E1730/D1730*100,0)</f>
        <v>68</v>
      </c>
      <c r="R1730">
        <f t="shared" ref="R1730:R1793" si="110">IFERROR(ROUND(E1730/N1730,2),0)</f>
        <v>122.14</v>
      </c>
      <c r="S1730" s="11" t="s">
        <v>8331</v>
      </c>
      <c r="T1730" t="s">
        <v>8353</v>
      </c>
    </row>
    <row r="1731" spans="1:20" ht="43.2" x14ac:dyDescent="0.3">
      <c r="A1731" s="10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 s="15">
        <f t="shared" ref="J1731:J1794" si="111">(((I1731/60)/60)/24)+DATE(1970,1,1)</f>
        <v>42531.052152777775</v>
      </c>
      <c r="K1731">
        <v>1460337306</v>
      </c>
      <c r="L1731" s="15">
        <f t="shared" si="108"/>
        <v>42471.052152777775</v>
      </c>
      <c r="M1731" t="b">
        <v>0</v>
      </c>
      <c r="N1731">
        <v>0</v>
      </c>
      <c r="O1731" t="b">
        <v>0</v>
      </c>
      <c r="P1731" t="s">
        <v>8291</v>
      </c>
      <c r="Q1731">
        <f t="shared" si="109"/>
        <v>0</v>
      </c>
      <c r="R1731">
        <f t="shared" si="110"/>
        <v>0</v>
      </c>
      <c r="S1731" s="11" t="s">
        <v>8331</v>
      </c>
      <c r="T1731" t="s">
        <v>8353</v>
      </c>
    </row>
    <row r="1732" spans="1:20" ht="43.2" x14ac:dyDescent="0.3">
      <c r="A1732" s="10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 s="15">
        <f t="shared" si="111"/>
        <v>42302.087766203709</v>
      </c>
      <c r="K1732">
        <v>1443146783</v>
      </c>
      <c r="L1732" s="15">
        <f t="shared" si="108"/>
        <v>42272.087766203709</v>
      </c>
      <c r="M1732" t="b">
        <v>0</v>
      </c>
      <c r="N1732">
        <v>0</v>
      </c>
      <c r="O1732" t="b">
        <v>0</v>
      </c>
      <c r="P1732" t="s">
        <v>8291</v>
      </c>
      <c r="Q1732">
        <f t="shared" si="109"/>
        <v>0</v>
      </c>
      <c r="R1732">
        <f t="shared" si="110"/>
        <v>0</v>
      </c>
      <c r="S1732" s="11" t="s">
        <v>8331</v>
      </c>
      <c r="T1732" t="s">
        <v>8353</v>
      </c>
    </row>
    <row r="1733" spans="1:20" ht="28.8" x14ac:dyDescent="0.3">
      <c r="A1733" s="10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 s="15">
        <f t="shared" si="111"/>
        <v>42166.625</v>
      </c>
      <c r="K1733">
        <v>1432849552</v>
      </c>
      <c r="L1733" s="15">
        <f t="shared" si="108"/>
        <v>42152.906851851847</v>
      </c>
      <c r="M1733" t="b">
        <v>0</v>
      </c>
      <c r="N1733">
        <v>0</v>
      </c>
      <c r="O1733" t="b">
        <v>0</v>
      </c>
      <c r="P1733" t="s">
        <v>8291</v>
      </c>
      <c r="Q1733">
        <f t="shared" si="109"/>
        <v>0</v>
      </c>
      <c r="R1733">
        <f t="shared" si="110"/>
        <v>0</v>
      </c>
      <c r="S1733" s="11" t="s">
        <v>8331</v>
      </c>
      <c r="T1733" t="s">
        <v>8353</v>
      </c>
    </row>
    <row r="1734" spans="1:20" ht="43.2" x14ac:dyDescent="0.3">
      <c r="A1734" s="10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 s="15">
        <f t="shared" si="111"/>
        <v>42385.208333333328</v>
      </c>
      <c r="K1734">
        <v>1447777481</v>
      </c>
      <c r="L1734" s="15">
        <f t="shared" si="108"/>
        <v>42325.683807870373</v>
      </c>
      <c r="M1734" t="b">
        <v>0</v>
      </c>
      <c r="N1734">
        <v>0</v>
      </c>
      <c r="O1734" t="b">
        <v>0</v>
      </c>
      <c r="P1734" t="s">
        <v>8291</v>
      </c>
      <c r="Q1734">
        <f t="shared" si="109"/>
        <v>0</v>
      </c>
      <c r="R1734">
        <f t="shared" si="110"/>
        <v>0</v>
      </c>
      <c r="S1734" s="11" t="s">
        <v>8331</v>
      </c>
      <c r="T1734" t="s">
        <v>8353</v>
      </c>
    </row>
    <row r="1735" spans="1:20" ht="43.2" x14ac:dyDescent="0.3">
      <c r="A1735" s="10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 s="15">
        <f t="shared" si="111"/>
        <v>42626.895833333328</v>
      </c>
      <c r="K1735">
        <v>1472746374</v>
      </c>
      <c r="L1735" s="15">
        <f t="shared" si="108"/>
        <v>42614.675625000003</v>
      </c>
      <c r="M1735" t="b">
        <v>0</v>
      </c>
      <c r="N1735">
        <v>0</v>
      </c>
      <c r="O1735" t="b">
        <v>0</v>
      </c>
      <c r="P1735" t="s">
        <v>8291</v>
      </c>
      <c r="Q1735">
        <f t="shared" si="109"/>
        <v>0</v>
      </c>
      <c r="R1735">
        <f t="shared" si="110"/>
        <v>0</v>
      </c>
      <c r="S1735" s="11" t="s">
        <v>8331</v>
      </c>
      <c r="T1735" t="s">
        <v>8353</v>
      </c>
    </row>
    <row r="1736" spans="1:20" ht="43.2" x14ac:dyDescent="0.3">
      <c r="A1736" s="10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 s="15">
        <f t="shared" si="111"/>
        <v>42132.036527777775</v>
      </c>
      <c r="K1736">
        <v>1428454356</v>
      </c>
      <c r="L1736" s="15">
        <f t="shared" si="108"/>
        <v>42102.036527777775</v>
      </c>
      <c r="M1736" t="b">
        <v>0</v>
      </c>
      <c r="N1736">
        <v>1</v>
      </c>
      <c r="O1736" t="b">
        <v>0</v>
      </c>
      <c r="P1736" t="s">
        <v>8291</v>
      </c>
      <c r="Q1736">
        <f t="shared" si="109"/>
        <v>0</v>
      </c>
      <c r="R1736">
        <f t="shared" si="110"/>
        <v>1</v>
      </c>
      <c r="S1736" s="11" t="s">
        <v>8331</v>
      </c>
      <c r="T1736" t="s">
        <v>8353</v>
      </c>
    </row>
    <row r="1737" spans="1:20" ht="43.2" x14ac:dyDescent="0.3">
      <c r="A1737" s="10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 s="15">
        <f t="shared" si="111"/>
        <v>42589.814178240747</v>
      </c>
      <c r="K1737">
        <v>1468006345</v>
      </c>
      <c r="L1737" s="15">
        <f t="shared" si="108"/>
        <v>42559.814178240747</v>
      </c>
      <c r="M1737" t="b">
        <v>0</v>
      </c>
      <c r="N1737">
        <v>2</v>
      </c>
      <c r="O1737" t="b">
        <v>0</v>
      </c>
      <c r="P1737" t="s">
        <v>8291</v>
      </c>
      <c r="Q1737">
        <f t="shared" si="109"/>
        <v>11</v>
      </c>
      <c r="R1737">
        <f t="shared" si="110"/>
        <v>55</v>
      </c>
      <c r="S1737" s="11" t="s">
        <v>8331</v>
      </c>
      <c r="T1737" t="s">
        <v>8353</v>
      </c>
    </row>
    <row r="1738" spans="1:20" ht="28.8" x14ac:dyDescent="0.3">
      <c r="A1738" s="10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 s="15">
        <f t="shared" si="111"/>
        <v>42316.90315972222</v>
      </c>
      <c r="K1738">
        <v>1444423233</v>
      </c>
      <c r="L1738" s="15">
        <f t="shared" si="108"/>
        <v>42286.861493055556</v>
      </c>
      <c r="M1738" t="b">
        <v>0</v>
      </c>
      <c r="N1738">
        <v>1</v>
      </c>
      <c r="O1738" t="b">
        <v>0</v>
      </c>
      <c r="P1738" t="s">
        <v>8291</v>
      </c>
      <c r="Q1738">
        <f t="shared" si="109"/>
        <v>1</v>
      </c>
      <c r="R1738">
        <f t="shared" si="110"/>
        <v>22</v>
      </c>
      <c r="S1738" s="11" t="s">
        <v>8331</v>
      </c>
      <c r="T1738" t="s">
        <v>8353</v>
      </c>
    </row>
    <row r="1739" spans="1:20" ht="43.2" x14ac:dyDescent="0.3">
      <c r="A1739" s="10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 s="15">
        <f t="shared" si="111"/>
        <v>42205.948981481488</v>
      </c>
      <c r="K1739">
        <v>1434840392</v>
      </c>
      <c r="L1739" s="15">
        <f t="shared" si="108"/>
        <v>42175.948981481488</v>
      </c>
      <c r="M1739" t="b">
        <v>0</v>
      </c>
      <c r="N1739">
        <v>15</v>
      </c>
      <c r="O1739" t="b">
        <v>0</v>
      </c>
      <c r="P1739" t="s">
        <v>8291</v>
      </c>
      <c r="Q1739">
        <f t="shared" si="109"/>
        <v>21</v>
      </c>
      <c r="R1739">
        <f t="shared" si="110"/>
        <v>56.67</v>
      </c>
      <c r="S1739" s="11" t="s">
        <v>8331</v>
      </c>
      <c r="T1739" t="s">
        <v>8353</v>
      </c>
    </row>
    <row r="1740" spans="1:20" ht="28.8" x14ac:dyDescent="0.3">
      <c r="A1740" s="1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 s="15">
        <f t="shared" si="111"/>
        <v>41914.874328703707</v>
      </c>
      <c r="K1740">
        <v>1409691542</v>
      </c>
      <c r="L1740" s="15">
        <f t="shared" si="108"/>
        <v>41884.874328703707</v>
      </c>
      <c r="M1740" t="b">
        <v>0</v>
      </c>
      <c r="N1740">
        <v>1</v>
      </c>
      <c r="O1740" t="b">
        <v>0</v>
      </c>
      <c r="P1740" t="s">
        <v>8291</v>
      </c>
      <c r="Q1740">
        <f t="shared" si="109"/>
        <v>0</v>
      </c>
      <c r="R1740">
        <f t="shared" si="110"/>
        <v>20</v>
      </c>
      <c r="S1740" s="11" t="s">
        <v>8331</v>
      </c>
      <c r="T1740" t="s">
        <v>8353</v>
      </c>
    </row>
    <row r="1741" spans="1:20" ht="43.2" x14ac:dyDescent="0.3">
      <c r="A1741" s="10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 s="15">
        <f t="shared" si="111"/>
        <v>42494.832546296297</v>
      </c>
      <c r="K1741">
        <v>1457297932</v>
      </c>
      <c r="L1741" s="15">
        <f t="shared" si="108"/>
        <v>42435.874212962968</v>
      </c>
      <c r="M1741" t="b">
        <v>0</v>
      </c>
      <c r="N1741">
        <v>1</v>
      </c>
      <c r="O1741" t="b">
        <v>0</v>
      </c>
      <c r="P1741" t="s">
        <v>8291</v>
      </c>
      <c r="Q1741">
        <f t="shared" si="109"/>
        <v>0</v>
      </c>
      <c r="R1741">
        <f t="shared" si="110"/>
        <v>1</v>
      </c>
      <c r="S1741" s="11" t="s">
        <v>8331</v>
      </c>
      <c r="T1741" t="s">
        <v>8353</v>
      </c>
    </row>
    <row r="1742" spans="1:20" ht="43.2" x14ac:dyDescent="0.3">
      <c r="A1742" s="10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 s="15">
        <f t="shared" si="111"/>
        <v>42201.817384259266</v>
      </c>
      <c r="K1742">
        <v>1434483422</v>
      </c>
      <c r="L1742" s="15">
        <f t="shared" si="108"/>
        <v>42171.817384259266</v>
      </c>
      <c r="M1742" t="b">
        <v>0</v>
      </c>
      <c r="N1742">
        <v>0</v>
      </c>
      <c r="O1742" t="b">
        <v>0</v>
      </c>
      <c r="P1742" t="s">
        <v>8291</v>
      </c>
      <c r="Q1742">
        <f t="shared" si="109"/>
        <v>0</v>
      </c>
      <c r="R1742">
        <f t="shared" si="110"/>
        <v>0</v>
      </c>
      <c r="S1742" s="11" t="s">
        <v>8331</v>
      </c>
      <c r="T1742" t="s">
        <v>8353</v>
      </c>
    </row>
    <row r="1743" spans="1:20" ht="28.8" x14ac:dyDescent="0.3">
      <c r="A1743" s="10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 s="15">
        <f t="shared" si="111"/>
        <v>42165.628136574072</v>
      </c>
      <c r="K1743">
        <v>1430060671</v>
      </c>
      <c r="L1743" s="15">
        <f t="shared" si="108"/>
        <v>42120.628136574072</v>
      </c>
      <c r="M1743" t="b">
        <v>0</v>
      </c>
      <c r="N1743">
        <v>52</v>
      </c>
      <c r="O1743" t="b">
        <v>1</v>
      </c>
      <c r="P1743" t="s">
        <v>8283</v>
      </c>
      <c r="Q1743">
        <f t="shared" si="109"/>
        <v>111</v>
      </c>
      <c r="R1743">
        <f t="shared" si="110"/>
        <v>25.58</v>
      </c>
      <c r="S1743" s="11" t="s">
        <v>8344</v>
      </c>
      <c r="T1743" t="s">
        <v>8345</v>
      </c>
    </row>
    <row r="1744" spans="1:20" ht="43.2" x14ac:dyDescent="0.3">
      <c r="A1744" s="10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 s="15">
        <f t="shared" si="111"/>
        <v>42742.875</v>
      </c>
      <c r="K1744">
        <v>1481058170</v>
      </c>
      <c r="L1744" s="15">
        <f t="shared" si="108"/>
        <v>42710.876967592587</v>
      </c>
      <c r="M1744" t="b">
        <v>0</v>
      </c>
      <c r="N1744">
        <v>34</v>
      </c>
      <c r="O1744" t="b">
        <v>1</v>
      </c>
      <c r="P1744" t="s">
        <v>8283</v>
      </c>
      <c r="Q1744">
        <f t="shared" si="109"/>
        <v>109</v>
      </c>
      <c r="R1744">
        <f t="shared" si="110"/>
        <v>63.97</v>
      </c>
      <c r="S1744" s="11" t="s">
        <v>8344</v>
      </c>
      <c r="T1744" t="s">
        <v>8345</v>
      </c>
    </row>
    <row r="1745" spans="1:20" ht="43.2" x14ac:dyDescent="0.3">
      <c r="A1745" s="10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 s="15">
        <f t="shared" si="111"/>
        <v>42609.165972222225</v>
      </c>
      <c r="K1745">
        <v>1470348775</v>
      </c>
      <c r="L1745" s="15">
        <f t="shared" si="108"/>
        <v>42586.925636574073</v>
      </c>
      <c r="M1745" t="b">
        <v>0</v>
      </c>
      <c r="N1745">
        <v>67</v>
      </c>
      <c r="O1745" t="b">
        <v>1</v>
      </c>
      <c r="P1745" t="s">
        <v>8283</v>
      </c>
      <c r="Q1745">
        <f t="shared" si="109"/>
        <v>100</v>
      </c>
      <c r="R1745">
        <f t="shared" si="110"/>
        <v>89.93</v>
      </c>
      <c r="S1745" s="11" t="s">
        <v>8344</v>
      </c>
      <c r="T1745" t="s">
        <v>8345</v>
      </c>
    </row>
    <row r="1746" spans="1:20" ht="43.2" x14ac:dyDescent="0.3">
      <c r="A1746" s="10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 s="15">
        <f t="shared" si="111"/>
        <v>42071.563391203701</v>
      </c>
      <c r="K1746">
        <v>1421937077</v>
      </c>
      <c r="L1746" s="15">
        <f t="shared" si="108"/>
        <v>42026.605057870373</v>
      </c>
      <c r="M1746" t="b">
        <v>0</v>
      </c>
      <c r="N1746">
        <v>70</v>
      </c>
      <c r="O1746" t="b">
        <v>1</v>
      </c>
      <c r="P1746" t="s">
        <v>8283</v>
      </c>
      <c r="Q1746">
        <f t="shared" si="109"/>
        <v>118</v>
      </c>
      <c r="R1746">
        <f t="shared" si="110"/>
        <v>93.07</v>
      </c>
      <c r="S1746" s="11" t="s">
        <v>8344</v>
      </c>
      <c r="T1746" t="s">
        <v>8345</v>
      </c>
    </row>
    <row r="1747" spans="1:20" ht="43.2" x14ac:dyDescent="0.3">
      <c r="A1747" s="10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 s="15">
        <f t="shared" si="111"/>
        <v>42726.083333333328</v>
      </c>
      <c r="K1747">
        <v>1479276838</v>
      </c>
      <c r="L1747" s="15">
        <f t="shared" si="108"/>
        <v>42690.259699074071</v>
      </c>
      <c r="M1747" t="b">
        <v>0</v>
      </c>
      <c r="N1747">
        <v>89</v>
      </c>
      <c r="O1747" t="b">
        <v>1</v>
      </c>
      <c r="P1747" t="s">
        <v>8283</v>
      </c>
      <c r="Q1747">
        <f t="shared" si="109"/>
        <v>114</v>
      </c>
      <c r="R1747">
        <f t="shared" si="110"/>
        <v>89.67</v>
      </c>
      <c r="S1747" s="11" t="s">
        <v>8344</v>
      </c>
      <c r="T1747" t="s">
        <v>8345</v>
      </c>
    </row>
    <row r="1748" spans="1:20" ht="57.6" x14ac:dyDescent="0.3">
      <c r="A1748" s="10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 s="15">
        <f t="shared" si="111"/>
        <v>42698.083333333328</v>
      </c>
      <c r="K1748">
        <v>1477368867</v>
      </c>
      <c r="L1748" s="15">
        <f t="shared" si="108"/>
        <v>42668.176701388889</v>
      </c>
      <c r="M1748" t="b">
        <v>0</v>
      </c>
      <c r="N1748">
        <v>107</v>
      </c>
      <c r="O1748" t="b">
        <v>1</v>
      </c>
      <c r="P1748" t="s">
        <v>8283</v>
      </c>
      <c r="Q1748">
        <f t="shared" si="109"/>
        <v>148</v>
      </c>
      <c r="R1748">
        <f t="shared" si="110"/>
        <v>207.62</v>
      </c>
      <c r="S1748" s="11" t="s">
        <v>8344</v>
      </c>
      <c r="T1748" t="s">
        <v>8345</v>
      </c>
    </row>
    <row r="1749" spans="1:20" ht="43.2" x14ac:dyDescent="0.3">
      <c r="A1749" s="10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 s="15">
        <f t="shared" si="111"/>
        <v>42321.625</v>
      </c>
      <c r="K1749">
        <v>1444904830</v>
      </c>
      <c r="L1749" s="15">
        <f t="shared" si="108"/>
        <v>42292.435532407413</v>
      </c>
      <c r="M1749" t="b">
        <v>0</v>
      </c>
      <c r="N1749">
        <v>159</v>
      </c>
      <c r="O1749" t="b">
        <v>1</v>
      </c>
      <c r="P1749" t="s">
        <v>8283</v>
      </c>
      <c r="Q1749">
        <f t="shared" si="109"/>
        <v>105</v>
      </c>
      <c r="R1749">
        <f t="shared" si="110"/>
        <v>59.41</v>
      </c>
      <c r="S1749" s="11" t="s">
        <v>8344</v>
      </c>
      <c r="T1749" t="s">
        <v>8345</v>
      </c>
    </row>
    <row r="1750" spans="1:20" ht="28.8" x14ac:dyDescent="0.3">
      <c r="A1750" s="1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 s="15">
        <f t="shared" si="111"/>
        <v>42249.950729166667</v>
      </c>
      <c r="K1750">
        <v>1438642143</v>
      </c>
      <c r="L1750" s="15">
        <f t="shared" si="108"/>
        <v>42219.950729166667</v>
      </c>
      <c r="M1750" t="b">
        <v>0</v>
      </c>
      <c r="N1750">
        <v>181</v>
      </c>
      <c r="O1750" t="b">
        <v>1</v>
      </c>
      <c r="P1750" t="s">
        <v>8283</v>
      </c>
      <c r="Q1750">
        <f t="shared" si="109"/>
        <v>130</v>
      </c>
      <c r="R1750">
        <f t="shared" si="110"/>
        <v>358.97</v>
      </c>
      <c r="S1750" s="11" t="s">
        <v>8344</v>
      </c>
      <c r="T1750" t="s">
        <v>8345</v>
      </c>
    </row>
    <row r="1751" spans="1:20" ht="28.8" x14ac:dyDescent="0.3">
      <c r="A1751" s="10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 s="15">
        <f t="shared" si="111"/>
        <v>42795.791666666672</v>
      </c>
      <c r="K1751">
        <v>1485213921</v>
      </c>
      <c r="L1751" s="15">
        <f t="shared" si="108"/>
        <v>42758.975937499999</v>
      </c>
      <c r="M1751" t="b">
        <v>0</v>
      </c>
      <c r="N1751">
        <v>131</v>
      </c>
      <c r="O1751" t="b">
        <v>1</v>
      </c>
      <c r="P1751" t="s">
        <v>8283</v>
      </c>
      <c r="Q1751">
        <f t="shared" si="109"/>
        <v>123</v>
      </c>
      <c r="R1751">
        <f t="shared" si="110"/>
        <v>94.74</v>
      </c>
      <c r="S1751" s="11" t="s">
        <v>8344</v>
      </c>
      <c r="T1751" t="s">
        <v>8345</v>
      </c>
    </row>
    <row r="1752" spans="1:20" ht="43.2" x14ac:dyDescent="0.3">
      <c r="A1752" s="10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 s="15">
        <f t="shared" si="111"/>
        <v>42479.836851851855</v>
      </c>
      <c r="K1752">
        <v>1458936304</v>
      </c>
      <c r="L1752" s="15">
        <f t="shared" si="108"/>
        <v>42454.836851851855</v>
      </c>
      <c r="M1752" t="b">
        <v>0</v>
      </c>
      <c r="N1752">
        <v>125</v>
      </c>
      <c r="O1752" t="b">
        <v>1</v>
      </c>
      <c r="P1752" t="s">
        <v>8283</v>
      </c>
      <c r="Q1752">
        <f t="shared" si="109"/>
        <v>202</v>
      </c>
      <c r="R1752">
        <f t="shared" si="110"/>
        <v>80.650000000000006</v>
      </c>
      <c r="S1752" s="11" t="s">
        <v>8344</v>
      </c>
      <c r="T1752" t="s">
        <v>8345</v>
      </c>
    </row>
    <row r="1753" spans="1:20" ht="28.8" x14ac:dyDescent="0.3">
      <c r="A1753" s="10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 s="15">
        <f t="shared" si="111"/>
        <v>42082.739849537036</v>
      </c>
      <c r="K1753">
        <v>1424198723</v>
      </c>
      <c r="L1753" s="15">
        <f t="shared" si="108"/>
        <v>42052.7815162037</v>
      </c>
      <c r="M1753" t="b">
        <v>0</v>
      </c>
      <c r="N1753">
        <v>61</v>
      </c>
      <c r="O1753" t="b">
        <v>1</v>
      </c>
      <c r="P1753" t="s">
        <v>8283</v>
      </c>
      <c r="Q1753">
        <f t="shared" si="109"/>
        <v>103</v>
      </c>
      <c r="R1753">
        <f t="shared" si="110"/>
        <v>168.69</v>
      </c>
      <c r="S1753" s="11" t="s">
        <v>8344</v>
      </c>
      <c r="T1753" t="s">
        <v>8345</v>
      </c>
    </row>
    <row r="1754" spans="1:20" ht="28.8" x14ac:dyDescent="0.3">
      <c r="A1754" s="10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 s="15">
        <f t="shared" si="111"/>
        <v>42657.253263888888</v>
      </c>
      <c r="K1754">
        <v>1473833082</v>
      </c>
      <c r="L1754" s="15">
        <f t="shared" si="108"/>
        <v>42627.253263888888</v>
      </c>
      <c r="M1754" t="b">
        <v>0</v>
      </c>
      <c r="N1754">
        <v>90</v>
      </c>
      <c r="O1754" t="b">
        <v>1</v>
      </c>
      <c r="P1754" t="s">
        <v>8283</v>
      </c>
      <c r="Q1754">
        <f t="shared" si="109"/>
        <v>260</v>
      </c>
      <c r="R1754">
        <f t="shared" si="110"/>
        <v>34.69</v>
      </c>
      <c r="S1754" s="11" t="s">
        <v>8344</v>
      </c>
      <c r="T1754" t="s">
        <v>8345</v>
      </c>
    </row>
    <row r="1755" spans="1:20" ht="43.2" x14ac:dyDescent="0.3">
      <c r="A1755" s="10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 s="15">
        <f t="shared" si="111"/>
        <v>42450.707962962959</v>
      </c>
      <c r="K1755">
        <v>1455991168</v>
      </c>
      <c r="L1755" s="15">
        <f t="shared" si="108"/>
        <v>42420.74962962963</v>
      </c>
      <c r="M1755" t="b">
        <v>0</v>
      </c>
      <c r="N1755">
        <v>35</v>
      </c>
      <c r="O1755" t="b">
        <v>1</v>
      </c>
      <c r="P1755" t="s">
        <v>8283</v>
      </c>
      <c r="Q1755">
        <f t="shared" si="109"/>
        <v>108</v>
      </c>
      <c r="R1755">
        <f t="shared" si="110"/>
        <v>462.86</v>
      </c>
      <c r="S1755" s="11" t="s">
        <v>8344</v>
      </c>
      <c r="T1755" t="s">
        <v>8345</v>
      </c>
    </row>
    <row r="1756" spans="1:20" ht="43.2" x14ac:dyDescent="0.3">
      <c r="A1756" s="10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 s="15">
        <f t="shared" si="111"/>
        <v>42097.835104166668</v>
      </c>
      <c r="K1756">
        <v>1425502953</v>
      </c>
      <c r="L1756" s="15">
        <f t="shared" si="108"/>
        <v>42067.876770833333</v>
      </c>
      <c r="M1756" t="b">
        <v>0</v>
      </c>
      <c r="N1756">
        <v>90</v>
      </c>
      <c r="O1756" t="b">
        <v>1</v>
      </c>
      <c r="P1756" t="s">
        <v>8283</v>
      </c>
      <c r="Q1756">
        <f t="shared" si="109"/>
        <v>111</v>
      </c>
      <c r="R1756">
        <f t="shared" si="110"/>
        <v>104.39</v>
      </c>
      <c r="S1756" s="11" t="s">
        <v>8344</v>
      </c>
      <c r="T1756" t="s">
        <v>8345</v>
      </c>
    </row>
    <row r="1757" spans="1:20" ht="43.2" x14ac:dyDescent="0.3">
      <c r="A1757" s="10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 s="15">
        <f t="shared" si="111"/>
        <v>42282.788900462961</v>
      </c>
      <c r="K1757">
        <v>1441479361</v>
      </c>
      <c r="L1757" s="15">
        <f t="shared" si="108"/>
        <v>42252.788900462961</v>
      </c>
      <c r="M1757" t="b">
        <v>0</v>
      </c>
      <c r="N1757">
        <v>4</v>
      </c>
      <c r="O1757" t="b">
        <v>1</v>
      </c>
      <c r="P1757" t="s">
        <v>8283</v>
      </c>
      <c r="Q1757">
        <f t="shared" si="109"/>
        <v>120</v>
      </c>
      <c r="R1757">
        <f t="shared" si="110"/>
        <v>7.5</v>
      </c>
      <c r="S1757" s="11" t="s">
        <v>8344</v>
      </c>
      <c r="T1757" t="s">
        <v>8345</v>
      </c>
    </row>
    <row r="1758" spans="1:20" ht="43.2" x14ac:dyDescent="0.3">
      <c r="A1758" s="10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 s="15">
        <f t="shared" si="111"/>
        <v>42611.167465277773</v>
      </c>
      <c r="K1758">
        <v>1468987269</v>
      </c>
      <c r="L1758" s="15">
        <f t="shared" ref="L1758:L1821" si="112">(((K1758/60)/60)/24)+DATE(1970,1,1)</f>
        <v>42571.167465277773</v>
      </c>
      <c r="M1758" t="b">
        <v>0</v>
      </c>
      <c r="N1758">
        <v>120</v>
      </c>
      <c r="O1758" t="b">
        <v>1</v>
      </c>
      <c r="P1758" t="s">
        <v>8283</v>
      </c>
      <c r="Q1758">
        <f t="shared" si="109"/>
        <v>103</v>
      </c>
      <c r="R1758">
        <f t="shared" si="110"/>
        <v>47.13</v>
      </c>
      <c r="S1758" s="11" t="s">
        <v>8344</v>
      </c>
      <c r="T1758" t="s">
        <v>8345</v>
      </c>
    </row>
    <row r="1759" spans="1:20" ht="28.8" x14ac:dyDescent="0.3">
      <c r="A1759" s="10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 s="15">
        <f t="shared" si="111"/>
        <v>42763.811805555553</v>
      </c>
      <c r="K1759">
        <v>1483041083</v>
      </c>
      <c r="L1759" s="15">
        <f t="shared" si="112"/>
        <v>42733.827349537038</v>
      </c>
      <c r="M1759" t="b">
        <v>0</v>
      </c>
      <c r="N1759">
        <v>14</v>
      </c>
      <c r="O1759" t="b">
        <v>1</v>
      </c>
      <c r="P1759" t="s">
        <v>8283</v>
      </c>
      <c r="Q1759">
        <f t="shared" si="109"/>
        <v>116</v>
      </c>
      <c r="R1759">
        <f t="shared" si="110"/>
        <v>414.29</v>
      </c>
      <c r="S1759" s="11" t="s">
        <v>8344</v>
      </c>
      <c r="T1759" t="s">
        <v>8345</v>
      </c>
    </row>
    <row r="1760" spans="1:20" ht="57.6" x14ac:dyDescent="0.3">
      <c r="A1760" s="1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 s="15">
        <f t="shared" si="111"/>
        <v>42565.955925925926</v>
      </c>
      <c r="K1760">
        <v>1463352992</v>
      </c>
      <c r="L1760" s="15">
        <f t="shared" si="112"/>
        <v>42505.955925925926</v>
      </c>
      <c r="M1760" t="b">
        <v>0</v>
      </c>
      <c r="N1760">
        <v>27</v>
      </c>
      <c r="O1760" t="b">
        <v>1</v>
      </c>
      <c r="P1760" t="s">
        <v>8283</v>
      </c>
      <c r="Q1760">
        <f t="shared" si="109"/>
        <v>115</v>
      </c>
      <c r="R1760">
        <f t="shared" si="110"/>
        <v>42.48</v>
      </c>
      <c r="S1760" s="11" t="s">
        <v>8344</v>
      </c>
      <c r="T1760" t="s">
        <v>8345</v>
      </c>
    </row>
    <row r="1761" spans="1:20" ht="28.8" x14ac:dyDescent="0.3">
      <c r="A1761" s="10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 s="15">
        <f t="shared" si="111"/>
        <v>42088.787372685183</v>
      </c>
      <c r="K1761">
        <v>1425585229</v>
      </c>
      <c r="L1761" s="15">
        <f t="shared" si="112"/>
        <v>42068.829039351855</v>
      </c>
      <c r="M1761" t="b">
        <v>0</v>
      </c>
      <c r="N1761">
        <v>49</v>
      </c>
      <c r="O1761" t="b">
        <v>1</v>
      </c>
      <c r="P1761" t="s">
        <v>8283</v>
      </c>
      <c r="Q1761">
        <f t="shared" si="109"/>
        <v>107</v>
      </c>
      <c r="R1761">
        <f t="shared" si="110"/>
        <v>108.78</v>
      </c>
      <c r="S1761" s="11" t="s">
        <v>8344</v>
      </c>
      <c r="T1761" t="s">
        <v>8345</v>
      </c>
    </row>
    <row r="1762" spans="1:20" ht="43.2" x14ac:dyDescent="0.3">
      <c r="A1762" s="10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 s="15">
        <f t="shared" si="111"/>
        <v>42425.67260416667</v>
      </c>
      <c r="K1762">
        <v>1454688513</v>
      </c>
      <c r="L1762" s="15">
        <f t="shared" si="112"/>
        <v>42405.67260416667</v>
      </c>
      <c r="M1762" t="b">
        <v>0</v>
      </c>
      <c r="N1762">
        <v>102</v>
      </c>
      <c r="O1762" t="b">
        <v>1</v>
      </c>
      <c r="P1762" t="s">
        <v>8283</v>
      </c>
      <c r="Q1762">
        <f t="shared" si="109"/>
        <v>165</v>
      </c>
      <c r="R1762">
        <f t="shared" si="110"/>
        <v>81.099999999999994</v>
      </c>
      <c r="S1762" s="11" t="s">
        <v>8344</v>
      </c>
      <c r="T1762" t="s">
        <v>8345</v>
      </c>
    </row>
    <row r="1763" spans="1:20" ht="28.8" x14ac:dyDescent="0.3">
      <c r="A1763" s="10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 s="15">
        <f t="shared" si="111"/>
        <v>42259.567824074074</v>
      </c>
      <c r="K1763">
        <v>1437745060</v>
      </c>
      <c r="L1763" s="15">
        <f t="shared" si="112"/>
        <v>42209.567824074074</v>
      </c>
      <c r="M1763" t="b">
        <v>0</v>
      </c>
      <c r="N1763">
        <v>3</v>
      </c>
      <c r="O1763" t="b">
        <v>1</v>
      </c>
      <c r="P1763" t="s">
        <v>8283</v>
      </c>
      <c r="Q1763">
        <f t="shared" si="109"/>
        <v>155</v>
      </c>
      <c r="R1763">
        <f t="shared" si="110"/>
        <v>51.67</v>
      </c>
      <c r="S1763" s="11" t="s">
        <v>8344</v>
      </c>
      <c r="T1763" t="s">
        <v>8345</v>
      </c>
    </row>
    <row r="1764" spans="1:20" ht="28.8" x14ac:dyDescent="0.3">
      <c r="A1764" s="10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 s="15">
        <f t="shared" si="111"/>
        <v>42440.982002314813</v>
      </c>
      <c r="K1764">
        <v>1455147245</v>
      </c>
      <c r="L1764" s="15">
        <f t="shared" si="112"/>
        <v>42410.982002314813</v>
      </c>
      <c r="M1764" t="b">
        <v>0</v>
      </c>
      <c r="N1764">
        <v>25</v>
      </c>
      <c r="O1764" t="b">
        <v>1</v>
      </c>
      <c r="P1764" t="s">
        <v>8283</v>
      </c>
      <c r="Q1764">
        <f t="shared" si="109"/>
        <v>885</v>
      </c>
      <c r="R1764">
        <f t="shared" si="110"/>
        <v>35.4</v>
      </c>
      <c r="S1764" s="11" t="s">
        <v>8344</v>
      </c>
      <c r="T1764" t="s">
        <v>8345</v>
      </c>
    </row>
    <row r="1765" spans="1:20" ht="57.6" x14ac:dyDescent="0.3">
      <c r="A1765" s="10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 s="15">
        <f t="shared" si="111"/>
        <v>42666.868518518517</v>
      </c>
      <c r="K1765">
        <v>1474663840</v>
      </c>
      <c r="L1765" s="15">
        <f t="shared" si="112"/>
        <v>42636.868518518517</v>
      </c>
      <c r="M1765" t="b">
        <v>0</v>
      </c>
      <c r="N1765">
        <v>118</v>
      </c>
      <c r="O1765" t="b">
        <v>1</v>
      </c>
      <c r="P1765" t="s">
        <v>8283</v>
      </c>
      <c r="Q1765">
        <f t="shared" si="109"/>
        <v>102</v>
      </c>
      <c r="R1765">
        <f t="shared" si="110"/>
        <v>103.64</v>
      </c>
      <c r="S1765" s="11" t="s">
        <v>8344</v>
      </c>
      <c r="T1765" t="s">
        <v>8345</v>
      </c>
    </row>
    <row r="1766" spans="1:20" ht="43.2" x14ac:dyDescent="0.3">
      <c r="A1766" s="10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 s="15">
        <f t="shared" si="111"/>
        <v>41854.485868055555</v>
      </c>
      <c r="K1766">
        <v>1404560379</v>
      </c>
      <c r="L1766" s="15">
        <f t="shared" si="112"/>
        <v>41825.485868055555</v>
      </c>
      <c r="M1766" t="b">
        <v>1</v>
      </c>
      <c r="N1766">
        <v>39</v>
      </c>
      <c r="O1766" t="b">
        <v>0</v>
      </c>
      <c r="P1766" t="s">
        <v>8283</v>
      </c>
      <c r="Q1766">
        <f t="shared" si="109"/>
        <v>20</v>
      </c>
      <c r="R1766">
        <f t="shared" si="110"/>
        <v>55.28</v>
      </c>
      <c r="S1766" s="11" t="s">
        <v>8344</v>
      </c>
      <c r="T1766" t="s">
        <v>8345</v>
      </c>
    </row>
    <row r="1767" spans="1:20" ht="43.2" x14ac:dyDescent="0.3">
      <c r="A1767" s="10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 s="15">
        <f t="shared" si="111"/>
        <v>41864.980462962965</v>
      </c>
      <c r="K1767">
        <v>1405380712</v>
      </c>
      <c r="L1767" s="15">
        <f t="shared" si="112"/>
        <v>41834.980462962965</v>
      </c>
      <c r="M1767" t="b">
        <v>1</v>
      </c>
      <c r="N1767">
        <v>103</v>
      </c>
      <c r="O1767" t="b">
        <v>0</v>
      </c>
      <c r="P1767" t="s">
        <v>8283</v>
      </c>
      <c r="Q1767">
        <f t="shared" si="109"/>
        <v>59</v>
      </c>
      <c r="R1767">
        <f t="shared" si="110"/>
        <v>72.17</v>
      </c>
      <c r="S1767" s="11" t="s">
        <v>8344</v>
      </c>
      <c r="T1767" t="s">
        <v>8345</v>
      </c>
    </row>
    <row r="1768" spans="1:20" ht="28.8" x14ac:dyDescent="0.3">
      <c r="A1768" s="10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 s="15">
        <f t="shared" si="111"/>
        <v>41876.859814814816</v>
      </c>
      <c r="K1768">
        <v>1407184688</v>
      </c>
      <c r="L1768" s="15">
        <f t="shared" si="112"/>
        <v>41855.859814814816</v>
      </c>
      <c r="M1768" t="b">
        <v>1</v>
      </c>
      <c r="N1768">
        <v>0</v>
      </c>
      <c r="O1768" t="b">
        <v>0</v>
      </c>
      <c r="P1768" t="s">
        <v>8283</v>
      </c>
      <c r="Q1768">
        <f t="shared" si="109"/>
        <v>0</v>
      </c>
      <c r="R1768">
        <f t="shared" si="110"/>
        <v>0</v>
      </c>
      <c r="S1768" s="11" t="s">
        <v>8344</v>
      </c>
      <c r="T1768" t="s">
        <v>8345</v>
      </c>
    </row>
    <row r="1769" spans="1:20" ht="28.8" x14ac:dyDescent="0.3">
      <c r="A1769" s="10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 s="15">
        <f t="shared" si="111"/>
        <v>41854.658379629633</v>
      </c>
      <c r="K1769">
        <v>1404488884</v>
      </c>
      <c r="L1769" s="15">
        <f t="shared" si="112"/>
        <v>41824.658379629633</v>
      </c>
      <c r="M1769" t="b">
        <v>1</v>
      </c>
      <c r="N1769">
        <v>39</v>
      </c>
      <c r="O1769" t="b">
        <v>0</v>
      </c>
      <c r="P1769" t="s">
        <v>8283</v>
      </c>
      <c r="Q1769">
        <f t="shared" si="109"/>
        <v>46</v>
      </c>
      <c r="R1769">
        <f t="shared" si="110"/>
        <v>58.62</v>
      </c>
      <c r="S1769" s="11" t="s">
        <v>8344</v>
      </c>
      <c r="T1769" t="s">
        <v>8345</v>
      </c>
    </row>
    <row r="1770" spans="1:20" ht="43.2" x14ac:dyDescent="0.3">
      <c r="A1770" s="1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 s="15">
        <f t="shared" si="111"/>
        <v>41909.560694444444</v>
      </c>
      <c r="K1770">
        <v>1406640444</v>
      </c>
      <c r="L1770" s="15">
        <f t="shared" si="112"/>
        <v>41849.560694444444</v>
      </c>
      <c r="M1770" t="b">
        <v>1</v>
      </c>
      <c r="N1770">
        <v>15</v>
      </c>
      <c r="O1770" t="b">
        <v>0</v>
      </c>
      <c r="P1770" t="s">
        <v>8283</v>
      </c>
      <c r="Q1770">
        <f t="shared" si="109"/>
        <v>4</v>
      </c>
      <c r="R1770">
        <f t="shared" si="110"/>
        <v>12.47</v>
      </c>
      <c r="S1770" s="11" t="s">
        <v>8344</v>
      </c>
      <c r="T1770" t="s">
        <v>8345</v>
      </c>
    </row>
    <row r="1771" spans="1:20" ht="43.2" x14ac:dyDescent="0.3">
      <c r="A1771" s="10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 s="15">
        <f t="shared" si="111"/>
        <v>42017.818969907406</v>
      </c>
      <c r="K1771">
        <v>1418585959</v>
      </c>
      <c r="L1771" s="15">
        <f t="shared" si="112"/>
        <v>41987.818969907406</v>
      </c>
      <c r="M1771" t="b">
        <v>1</v>
      </c>
      <c r="N1771">
        <v>22</v>
      </c>
      <c r="O1771" t="b">
        <v>0</v>
      </c>
      <c r="P1771" t="s">
        <v>8283</v>
      </c>
      <c r="Q1771">
        <f t="shared" si="109"/>
        <v>3</v>
      </c>
      <c r="R1771">
        <f t="shared" si="110"/>
        <v>49.14</v>
      </c>
      <c r="S1771" s="11" t="s">
        <v>8344</v>
      </c>
      <c r="T1771" t="s">
        <v>8345</v>
      </c>
    </row>
    <row r="1772" spans="1:20" ht="43.2" x14ac:dyDescent="0.3">
      <c r="A1772" s="10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 s="15">
        <f t="shared" si="111"/>
        <v>41926.780023148152</v>
      </c>
      <c r="K1772">
        <v>1410288194</v>
      </c>
      <c r="L1772" s="15">
        <f t="shared" si="112"/>
        <v>41891.780023148152</v>
      </c>
      <c r="M1772" t="b">
        <v>1</v>
      </c>
      <c r="N1772">
        <v>92</v>
      </c>
      <c r="O1772" t="b">
        <v>0</v>
      </c>
      <c r="P1772" t="s">
        <v>8283</v>
      </c>
      <c r="Q1772">
        <f t="shared" si="109"/>
        <v>57</v>
      </c>
      <c r="R1772">
        <f t="shared" si="110"/>
        <v>150.5</v>
      </c>
      <c r="S1772" s="11" t="s">
        <v>8344</v>
      </c>
      <c r="T1772" t="s">
        <v>8345</v>
      </c>
    </row>
    <row r="1773" spans="1:20" ht="43.2" x14ac:dyDescent="0.3">
      <c r="A1773" s="10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 s="15">
        <f t="shared" si="111"/>
        <v>41935.979629629634</v>
      </c>
      <c r="K1773">
        <v>1411515040</v>
      </c>
      <c r="L1773" s="15">
        <f t="shared" si="112"/>
        <v>41905.979629629634</v>
      </c>
      <c r="M1773" t="b">
        <v>1</v>
      </c>
      <c r="N1773">
        <v>25</v>
      </c>
      <c r="O1773" t="b">
        <v>0</v>
      </c>
      <c r="P1773" t="s">
        <v>8283</v>
      </c>
      <c r="Q1773">
        <f t="shared" si="109"/>
        <v>21</v>
      </c>
      <c r="R1773">
        <f t="shared" si="110"/>
        <v>35.799999999999997</v>
      </c>
      <c r="S1773" s="11" t="s">
        <v>8344</v>
      </c>
      <c r="T1773" t="s">
        <v>8345</v>
      </c>
    </row>
    <row r="1774" spans="1:20" ht="43.2" x14ac:dyDescent="0.3">
      <c r="A1774" s="10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 s="15">
        <f t="shared" si="111"/>
        <v>41826.718009259261</v>
      </c>
      <c r="K1774">
        <v>1399482836</v>
      </c>
      <c r="L1774" s="15">
        <f t="shared" si="112"/>
        <v>41766.718009259261</v>
      </c>
      <c r="M1774" t="b">
        <v>1</v>
      </c>
      <c r="N1774">
        <v>19</v>
      </c>
      <c r="O1774" t="b">
        <v>0</v>
      </c>
      <c r="P1774" t="s">
        <v>8283</v>
      </c>
      <c r="Q1774">
        <f t="shared" si="109"/>
        <v>16</v>
      </c>
      <c r="R1774">
        <f t="shared" si="110"/>
        <v>45.16</v>
      </c>
      <c r="S1774" s="11" t="s">
        <v>8344</v>
      </c>
      <c r="T1774" t="s">
        <v>8345</v>
      </c>
    </row>
    <row r="1775" spans="1:20" ht="43.2" x14ac:dyDescent="0.3">
      <c r="A1775" s="10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 s="15">
        <f t="shared" si="111"/>
        <v>42023.760393518518</v>
      </c>
      <c r="K1775">
        <v>1417803298</v>
      </c>
      <c r="L1775" s="15">
        <f t="shared" si="112"/>
        <v>41978.760393518518</v>
      </c>
      <c r="M1775" t="b">
        <v>1</v>
      </c>
      <c r="N1775">
        <v>19</v>
      </c>
      <c r="O1775" t="b">
        <v>0</v>
      </c>
      <c r="P1775" t="s">
        <v>8283</v>
      </c>
      <c r="Q1775">
        <f t="shared" si="109"/>
        <v>6</v>
      </c>
      <c r="R1775">
        <f t="shared" si="110"/>
        <v>98.79</v>
      </c>
      <c r="S1775" s="11" t="s">
        <v>8344</v>
      </c>
      <c r="T1775" t="s">
        <v>8345</v>
      </c>
    </row>
    <row r="1776" spans="1:20" ht="43.2" x14ac:dyDescent="0.3">
      <c r="A1776" s="10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 s="15">
        <f t="shared" si="111"/>
        <v>41972.624305555553</v>
      </c>
      <c r="K1776">
        <v>1413609292</v>
      </c>
      <c r="L1776" s="15">
        <f t="shared" si="112"/>
        <v>41930.218657407408</v>
      </c>
      <c r="M1776" t="b">
        <v>1</v>
      </c>
      <c r="N1776">
        <v>13</v>
      </c>
      <c r="O1776" t="b">
        <v>0</v>
      </c>
      <c r="P1776" t="s">
        <v>8283</v>
      </c>
      <c r="Q1776">
        <f t="shared" si="109"/>
        <v>46</v>
      </c>
      <c r="R1776">
        <f t="shared" si="110"/>
        <v>88.31</v>
      </c>
      <c r="S1776" s="11" t="s">
        <v>8344</v>
      </c>
      <c r="T1776" t="s">
        <v>8345</v>
      </c>
    </row>
    <row r="1777" spans="1:20" ht="43.2" x14ac:dyDescent="0.3">
      <c r="A1777" s="10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 s="15">
        <f t="shared" si="111"/>
        <v>41936.976388888892</v>
      </c>
      <c r="K1777">
        <v>1410305160</v>
      </c>
      <c r="L1777" s="15">
        <f t="shared" si="112"/>
        <v>41891.976388888892</v>
      </c>
      <c r="M1777" t="b">
        <v>1</v>
      </c>
      <c r="N1777">
        <v>124</v>
      </c>
      <c r="O1777" t="b">
        <v>0</v>
      </c>
      <c r="P1777" t="s">
        <v>8283</v>
      </c>
      <c r="Q1777">
        <f t="shared" si="109"/>
        <v>65</v>
      </c>
      <c r="R1777">
        <f t="shared" si="110"/>
        <v>170.63</v>
      </c>
      <c r="S1777" s="11" t="s">
        <v>8344</v>
      </c>
      <c r="T1777" t="s">
        <v>8345</v>
      </c>
    </row>
    <row r="1778" spans="1:20" ht="43.2" x14ac:dyDescent="0.3">
      <c r="A1778" s="10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 s="15">
        <f t="shared" si="111"/>
        <v>41941.95684027778</v>
      </c>
      <c r="K1778">
        <v>1411513071</v>
      </c>
      <c r="L1778" s="15">
        <f t="shared" si="112"/>
        <v>41905.95684027778</v>
      </c>
      <c r="M1778" t="b">
        <v>1</v>
      </c>
      <c r="N1778">
        <v>4</v>
      </c>
      <c r="O1778" t="b">
        <v>0</v>
      </c>
      <c r="P1778" t="s">
        <v>8283</v>
      </c>
      <c r="Q1778">
        <f t="shared" si="109"/>
        <v>7</v>
      </c>
      <c r="R1778">
        <f t="shared" si="110"/>
        <v>83.75</v>
      </c>
      <c r="S1778" s="11" t="s">
        <v>8344</v>
      </c>
      <c r="T1778" t="s">
        <v>8345</v>
      </c>
    </row>
    <row r="1779" spans="1:20" ht="43.2" x14ac:dyDescent="0.3">
      <c r="A1779" s="10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 s="15">
        <f t="shared" si="111"/>
        <v>42055.357094907406</v>
      </c>
      <c r="K1779">
        <v>1421829253</v>
      </c>
      <c r="L1779" s="15">
        <f t="shared" si="112"/>
        <v>42025.357094907406</v>
      </c>
      <c r="M1779" t="b">
        <v>1</v>
      </c>
      <c r="N1779">
        <v>10</v>
      </c>
      <c r="O1779" t="b">
        <v>0</v>
      </c>
      <c r="P1779" t="s">
        <v>8283</v>
      </c>
      <c r="Q1779">
        <f t="shared" si="109"/>
        <v>14</v>
      </c>
      <c r="R1779">
        <f t="shared" si="110"/>
        <v>65.099999999999994</v>
      </c>
      <c r="S1779" s="11" t="s">
        <v>8344</v>
      </c>
      <c r="T1779" t="s">
        <v>8345</v>
      </c>
    </row>
    <row r="1780" spans="1:20" ht="43.2" x14ac:dyDescent="0.3">
      <c r="A1780" s="1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 s="15">
        <f t="shared" si="111"/>
        <v>42090.821701388893</v>
      </c>
      <c r="K1780">
        <v>1423600995</v>
      </c>
      <c r="L1780" s="15">
        <f t="shared" si="112"/>
        <v>42045.86336805555</v>
      </c>
      <c r="M1780" t="b">
        <v>1</v>
      </c>
      <c r="N1780">
        <v>15</v>
      </c>
      <c r="O1780" t="b">
        <v>0</v>
      </c>
      <c r="P1780" t="s">
        <v>8283</v>
      </c>
      <c r="Q1780">
        <f t="shared" si="109"/>
        <v>2</v>
      </c>
      <c r="R1780">
        <f t="shared" si="110"/>
        <v>66.33</v>
      </c>
      <c r="S1780" s="11" t="s">
        <v>8344</v>
      </c>
      <c r="T1780" t="s">
        <v>8345</v>
      </c>
    </row>
    <row r="1781" spans="1:20" ht="43.2" x14ac:dyDescent="0.3">
      <c r="A1781" s="10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 s="15">
        <f t="shared" si="111"/>
        <v>42615.691898148143</v>
      </c>
      <c r="K1781">
        <v>1470242180</v>
      </c>
      <c r="L1781" s="15">
        <f t="shared" si="112"/>
        <v>42585.691898148143</v>
      </c>
      <c r="M1781" t="b">
        <v>1</v>
      </c>
      <c r="N1781">
        <v>38</v>
      </c>
      <c r="O1781" t="b">
        <v>0</v>
      </c>
      <c r="P1781" t="s">
        <v>8283</v>
      </c>
      <c r="Q1781">
        <f t="shared" si="109"/>
        <v>36</v>
      </c>
      <c r="R1781">
        <f t="shared" si="110"/>
        <v>104.89</v>
      </c>
      <c r="S1781" s="11" t="s">
        <v>8344</v>
      </c>
      <c r="T1781" t="s">
        <v>8345</v>
      </c>
    </row>
    <row r="1782" spans="1:20" ht="43.2" x14ac:dyDescent="0.3">
      <c r="A1782" s="10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 s="15">
        <f t="shared" si="111"/>
        <v>42553.600810185191</v>
      </c>
      <c r="K1782">
        <v>1462285510</v>
      </c>
      <c r="L1782" s="15">
        <f t="shared" si="112"/>
        <v>42493.600810185191</v>
      </c>
      <c r="M1782" t="b">
        <v>1</v>
      </c>
      <c r="N1782">
        <v>152</v>
      </c>
      <c r="O1782" t="b">
        <v>0</v>
      </c>
      <c r="P1782" t="s">
        <v>8283</v>
      </c>
      <c r="Q1782">
        <f t="shared" si="109"/>
        <v>40</v>
      </c>
      <c r="R1782">
        <f t="shared" si="110"/>
        <v>78.44</v>
      </c>
      <c r="S1782" s="11" t="s">
        <v>8344</v>
      </c>
      <c r="T1782" t="s">
        <v>8345</v>
      </c>
    </row>
    <row r="1783" spans="1:20" ht="43.2" x14ac:dyDescent="0.3">
      <c r="A1783" s="10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 s="15">
        <f t="shared" si="111"/>
        <v>42628.617418981477</v>
      </c>
      <c r="K1783">
        <v>1471272545</v>
      </c>
      <c r="L1783" s="15">
        <f t="shared" si="112"/>
        <v>42597.617418981477</v>
      </c>
      <c r="M1783" t="b">
        <v>1</v>
      </c>
      <c r="N1783">
        <v>24</v>
      </c>
      <c r="O1783" t="b">
        <v>0</v>
      </c>
      <c r="P1783" t="s">
        <v>8283</v>
      </c>
      <c r="Q1783">
        <f t="shared" si="109"/>
        <v>26</v>
      </c>
      <c r="R1783">
        <f t="shared" si="110"/>
        <v>59.04</v>
      </c>
      <c r="S1783" s="11" t="s">
        <v>8344</v>
      </c>
      <c r="T1783" t="s">
        <v>8345</v>
      </c>
    </row>
    <row r="1784" spans="1:20" ht="57.6" x14ac:dyDescent="0.3">
      <c r="A1784" s="10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 s="15">
        <f t="shared" si="111"/>
        <v>42421.575104166666</v>
      </c>
      <c r="K1784">
        <v>1453211289</v>
      </c>
      <c r="L1784" s="15">
        <f t="shared" si="112"/>
        <v>42388.575104166666</v>
      </c>
      <c r="M1784" t="b">
        <v>1</v>
      </c>
      <c r="N1784">
        <v>76</v>
      </c>
      <c r="O1784" t="b">
        <v>0</v>
      </c>
      <c r="P1784" t="s">
        <v>8283</v>
      </c>
      <c r="Q1784">
        <f t="shared" si="109"/>
        <v>15</v>
      </c>
      <c r="R1784">
        <f t="shared" si="110"/>
        <v>71.34</v>
      </c>
      <c r="S1784" s="11" t="s">
        <v>8344</v>
      </c>
      <c r="T1784" t="s">
        <v>8345</v>
      </c>
    </row>
    <row r="1785" spans="1:20" ht="43.2" x14ac:dyDescent="0.3">
      <c r="A1785" s="10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 s="15">
        <f t="shared" si="111"/>
        <v>42145.949976851851</v>
      </c>
      <c r="K1785">
        <v>1429656478</v>
      </c>
      <c r="L1785" s="15">
        <f t="shared" si="112"/>
        <v>42115.949976851851</v>
      </c>
      <c r="M1785" t="b">
        <v>1</v>
      </c>
      <c r="N1785">
        <v>185</v>
      </c>
      <c r="O1785" t="b">
        <v>0</v>
      </c>
      <c r="P1785" t="s">
        <v>8283</v>
      </c>
      <c r="Q1785">
        <f t="shared" si="109"/>
        <v>24</v>
      </c>
      <c r="R1785">
        <f t="shared" si="110"/>
        <v>51.23</v>
      </c>
      <c r="S1785" s="11" t="s">
        <v>8344</v>
      </c>
      <c r="T1785" t="s">
        <v>8345</v>
      </c>
    </row>
    <row r="1786" spans="1:20" ht="43.2" x14ac:dyDescent="0.3">
      <c r="A1786" s="10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 s="15">
        <f t="shared" si="111"/>
        <v>42035.142361111109</v>
      </c>
      <c r="K1786">
        <v>1419954240</v>
      </c>
      <c r="L1786" s="15">
        <f t="shared" si="112"/>
        <v>42003.655555555553</v>
      </c>
      <c r="M1786" t="b">
        <v>1</v>
      </c>
      <c r="N1786">
        <v>33</v>
      </c>
      <c r="O1786" t="b">
        <v>0</v>
      </c>
      <c r="P1786" t="s">
        <v>8283</v>
      </c>
      <c r="Q1786">
        <f t="shared" si="109"/>
        <v>40</v>
      </c>
      <c r="R1786">
        <f t="shared" si="110"/>
        <v>60.24</v>
      </c>
      <c r="S1786" s="11" t="s">
        <v>8344</v>
      </c>
      <c r="T1786" t="s">
        <v>8345</v>
      </c>
    </row>
    <row r="1787" spans="1:20" ht="43.2" x14ac:dyDescent="0.3">
      <c r="A1787" s="10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 s="15">
        <f t="shared" si="111"/>
        <v>41928</v>
      </c>
      <c r="K1787">
        <v>1410750855</v>
      </c>
      <c r="L1787" s="15">
        <f t="shared" si="112"/>
        <v>41897.134895833333</v>
      </c>
      <c r="M1787" t="b">
        <v>1</v>
      </c>
      <c r="N1787">
        <v>108</v>
      </c>
      <c r="O1787" t="b">
        <v>0</v>
      </c>
      <c r="P1787" t="s">
        <v>8283</v>
      </c>
      <c r="Q1787">
        <f t="shared" si="109"/>
        <v>20</v>
      </c>
      <c r="R1787">
        <f t="shared" si="110"/>
        <v>44.94</v>
      </c>
      <c r="S1787" s="11" t="s">
        <v>8344</v>
      </c>
      <c r="T1787" t="s">
        <v>8345</v>
      </c>
    </row>
    <row r="1788" spans="1:20" ht="43.2" x14ac:dyDescent="0.3">
      <c r="A1788" s="10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 s="15">
        <f t="shared" si="111"/>
        <v>41988.550659722227</v>
      </c>
      <c r="K1788">
        <v>1416057177</v>
      </c>
      <c r="L1788" s="15">
        <f t="shared" si="112"/>
        <v>41958.550659722227</v>
      </c>
      <c r="M1788" t="b">
        <v>1</v>
      </c>
      <c r="N1788">
        <v>29</v>
      </c>
      <c r="O1788" t="b">
        <v>0</v>
      </c>
      <c r="P1788" t="s">
        <v>8283</v>
      </c>
      <c r="Q1788">
        <f t="shared" si="109"/>
        <v>48</v>
      </c>
      <c r="R1788">
        <f t="shared" si="110"/>
        <v>31.21</v>
      </c>
      <c r="S1788" s="11" t="s">
        <v>8344</v>
      </c>
      <c r="T1788" t="s">
        <v>8345</v>
      </c>
    </row>
    <row r="1789" spans="1:20" ht="43.2" x14ac:dyDescent="0.3">
      <c r="A1789" s="10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 s="15">
        <f t="shared" si="111"/>
        <v>42098.613854166666</v>
      </c>
      <c r="K1789">
        <v>1425570237</v>
      </c>
      <c r="L1789" s="15">
        <f t="shared" si="112"/>
        <v>42068.65552083333</v>
      </c>
      <c r="M1789" t="b">
        <v>1</v>
      </c>
      <c r="N1789">
        <v>24</v>
      </c>
      <c r="O1789" t="b">
        <v>0</v>
      </c>
      <c r="P1789" t="s">
        <v>8283</v>
      </c>
      <c r="Q1789">
        <f t="shared" si="109"/>
        <v>15</v>
      </c>
      <c r="R1789">
        <f t="shared" si="110"/>
        <v>63.88</v>
      </c>
      <c r="S1789" s="11" t="s">
        <v>8344</v>
      </c>
      <c r="T1789" t="s">
        <v>8345</v>
      </c>
    </row>
    <row r="1790" spans="1:20" ht="43.2" x14ac:dyDescent="0.3">
      <c r="A1790" s="1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 s="15">
        <f t="shared" si="111"/>
        <v>41943.94840277778</v>
      </c>
      <c r="K1790">
        <v>1412203542</v>
      </c>
      <c r="L1790" s="15">
        <f t="shared" si="112"/>
        <v>41913.94840277778</v>
      </c>
      <c r="M1790" t="b">
        <v>1</v>
      </c>
      <c r="N1790">
        <v>4</v>
      </c>
      <c r="O1790" t="b">
        <v>0</v>
      </c>
      <c r="P1790" t="s">
        <v>8283</v>
      </c>
      <c r="Q1790">
        <f t="shared" si="109"/>
        <v>1</v>
      </c>
      <c r="R1790">
        <f t="shared" si="110"/>
        <v>19</v>
      </c>
      <c r="S1790" s="11" t="s">
        <v>8344</v>
      </c>
      <c r="T1790" t="s">
        <v>8345</v>
      </c>
    </row>
    <row r="1791" spans="1:20" ht="43.2" x14ac:dyDescent="0.3">
      <c r="A1791" s="10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 s="15">
        <f t="shared" si="111"/>
        <v>42016.250034722223</v>
      </c>
      <c r="K1791">
        <v>1415858403</v>
      </c>
      <c r="L1791" s="15">
        <f t="shared" si="112"/>
        <v>41956.250034722223</v>
      </c>
      <c r="M1791" t="b">
        <v>1</v>
      </c>
      <c r="N1791">
        <v>4</v>
      </c>
      <c r="O1791" t="b">
        <v>0</v>
      </c>
      <c r="P1791" t="s">
        <v>8283</v>
      </c>
      <c r="Q1791">
        <f t="shared" si="109"/>
        <v>1</v>
      </c>
      <c r="R1791">
        <f t="shared" si="110"/>
        <v>10</v>
      </c>
      <c r="S1791" s="11" t="s">
        <v>8344</v>
      </c>
      <c r="T1791" t="s">
        <v>8345</v>
      </c>
    </row>
    <row r="1792" spans="1:20" ht="43.2" x14ac:dyDescent="0.3">
      <c r="A1792" s="10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 s="15">
        <f t="shared" si="111"/>
        <v>42040.674513888895</v>
      </c>
      <c r="K1792">
        <v>1420560678</v>
      </c>
      <c r="L1792" s="15">
        <f t="shared" si="112"/>
        <v>42010.674513888895</v>
      </c>
      <c r="M1792" t="b">
        <v>1</v>
      </c>
      <c r="N1792">
        <v>15</v>
      </c>
      <c r="O1792" t="b">
        <v>0</v>
      </c>
      <c r="P1792" t="s">
        <v>8283</v>
      </c>
      <c r="Q1792">
        <f t="shared" si="109"/>
        <v>5</v>
      </c>
      <c r="R1792">
        <f t="shared" si="110"/>
        <v>109.07</v>
      </c>
      <c r="S1792" s="11" t="s">
        <v>8344</v>
      </c>
      <c r="T1792" t="s">
        <v>8345</v>
      </c>
    </row>
    <row r="1793" spans="1:20" ht="28.8" x14ac:dyDescent="0.3">
      <c r="A1793" s="10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 s="15">
        <f t="shared" si="111"/>
        <v>42033.740335648152</v>
      </c>
      <c r="K1793">
        <v>1417369565</v>
      </c>
      <c r="L1793" s="15">
        <f t="shared" si="112"/>
        <v>41973.740335648152</v>
      </c>
      <c r="M1793" t="b">
        <v>1</v>
      </c>
      <c r="N1793">
        <v>4</v>
      </c>
      <c r="O1793" t="b">
        <v>0</v>
      </c>
      <c r="P1793" t="s">
        <v>8283</v>
      </c>
      <c r="Q1793">
        <f t="shared" si="109"/>
        <v>4</v>
      </c>
      <c r="R1793">
        <f t="shared" si="110"/>
        <v>26.75</v>
      </c>
      <c r="S1793" s="11" t="s">
        <v>8344</v>
      </c>
      <c r="T1793" t="s">
        <v>8345</v>
      </c>
    </row>
    <row r="1794" spans="1:20" ht="28.8" x14ac:dyDescent="0.3">
      <c r="A1794" s="10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 s="15">
        <f t="shared" si="111"/>
        <v>42226.290972222225</v>
      </c>
      <c r="K1794">
        <v>1435970682</v>
      </c>
      <c r="L1794" s="15">
        <f t="shared" si="112"/>
        <v>42189.031041666662</v>
      </c>
      <c r="M1794" t="b">
        <v>1</v>
      </c>
      <c r="N1794">
        <v>139</v>
      </c>
      <c r="O1794" t="b">
        <v>0</v>
      </c>
      <c r="P1794" t="s">
        <v>8283</v>
      </c>
      <c r="Q1794">
        <f t="shared" ref="Q1794:Q1857" si="113">ROUND(E1794/D1794*100,0)</f>
        <v>61</v>
      </c>
      <c r="R1794">
        <f t="shared" ref="R1794:R1857" si="114">IFERROR(ROUND(E1794/N1794,2),0)</f>
        <v>109.94</v>
      </c>
      <c r="S1794" s="11" t="s">
        <v>8344</v>
      </c>
      <c r="T1794" t="s">
        <v>8345</v>
      </c>
    </row>
    <row r="1795" spans="1:20" ht="43.2" x14ac:dyDescent="0.3">
      <c r="A1795" s="10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 s="15">
        <f t="shared" ref="J1795:J1858" si="115">(((I1795/60)/60)/24)+DATE(1970,1,1)</f>
        <v>41970.933333333334</v>
      </c>
      <c r="K1795">
        <v>1414531440</v>
      </c>
      <c r="L1795" s="15">
        <f t="shared" si="112"/>
        <v>41940.89166666667</v>
      </c>
      <c r="M1795" t="b">
        <v>1</v>
      </c>
      <c r="N1795">
        <v>2</v>
      </c>
      <c r="O1795" t="b">
        <v>0</v>
      </c>
      <c r="P1795" t="s">
        <v>8283</v>
      </c>
      <c r="Q1795">
        <f t="shared" si="113"/>
        <v>1</v>
      </c>
      <c r="R1795">
        <f t="shared" si="114"/>
        <v>20</v>
      </c>
      <c r="S1795" s="11" t="s">
        <v>8344</v>
      </c>
      <c r="T1795" t="s">
        <v>8345</v>
      </c>
    </row>
    <row r="1796" spans="1:20" ht="43.2" x14ac:dyDescent="0.3">
      <c r="A1796" s="10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 s="15">
        <f t="shared" si="115"/>
        <v>42046.551180555558</v>
      </c>
      <c r="K1796">
        <v>1420636422</v>
      </c>
      <c r="L1796" s="15">
        <f t="shared" si="112"/>
        <v>42011.551180555558</v>
      </c>
      <c r="M1796" t="b">
        <v>1</v>
      </c>
      <c r="N1796">
        <v>18</v>
      </c>
      <c r="O1796" t="b">
        <v>0</v>
      </c>
      <c r="P1796" t="s">
        <v>8283</v>
      </c>
      <c r="Q1796">
        <f t="shared" si="113"/>
        <v>11</v>
      </c>
      <c r="R1796">
        <f t="shared" si="114"/>
        <v>55.39</v>
      </c>
      <c r="S1796" s="11" t="s">
        <v>8344</v>
      </c>
      <c r="T1796" t="s">
        <v>8345</v>
      </c>
    </row>
    <row r="1797" spans="1:20" ht="43.2" x14ac:dyDescent="0.3">
      <c r="A1797" s="10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 s="15">
        <f t="shared" si="115"/>
        <v>42657.666666666672</v>
      </c>
      <c r="K1797">
        <v>1473922541</v>
      </c>
      <c r="L1797" s="15">
        <f t="shared" si="112"/>
        <v>42628.288668981477</v>
      </c>
      <c r="M1797" t="b">
        <v>1</v>
      </c>
      <c r="N1797">
        <v>81</v>
      </c>
      <c r="O1797" t="b">
        <v>0</v>
      </c>
      <c r="P1797" t="s">
        <v>8283</v>
      </c>
      <c r="Q1797">
        <f t="shared" si="113"/>
        <v>39</v>
      </c>
      <c r="R1797">
        <f t="shared" si="114"/>
        <v>133.9</v>
      </c>
      <c r="S1797" s="11" t="s">
        <v>8344</v>
      </c>
      <c r="T1797" t="s">
        <v>8345</v>
      </c>
    </row>
    <row r="1798" spans="1:20" ht="57.6" x14ac:dyDescent="0.3">
      <c r="A1798" s="10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 s="15">
        <f t="shared" si="115"/>
        <v>42575.439421296294</v>
      </c>
      <c r="K1798">
        <v>1464172366</v>
      </c>
      <c r="L1798" s="15">
        <f t="shared" si="112"/>
        <v>42515.439421296294</v>
      </c>
      <c r="M1798" t="b">
        <v>1</v>
      </c>
      <c r="N1798">
        <v>86</v>
      </c>
      <c r="O1798" t="b">
        <v>0</v>
      </c>
      <c r="P1798" t="s">
        <v>8283</v>
      </c>
      <c r="Q1798">
        <f t="shared" si="113"/>
        <v>22</v>
      </c>
      <c r="R1798">
        <f t="shared" si="114"/>
        <v>48.72</v>
      </c>
      <c r="S1798" s="11" t="s">
        <v>8344</v>
      </c>
      <c r="T1798" t="s">
        <v>8345</v>
      </c>
    </row>
    <row r="1799" spans="1:20" ht="43.2" x14ac:dyDescent="0.3">
      <c r="A1799" s="10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 s="15">
        <f t="shared" si="115"/>
        <v>42719.56931712963</v>
      </c>
      <c r="K1799">
        <v>1479217189</v>
      </c>
      <c r="L1799" s="15">
        <f t="shared" si="112"/>
        <v>42689.56931712963</v>
      </c>
      <c r="M1799" t="b">
        <v>1</v>
      </c>
      <c r="N1799">
        <v>140</v>
      </c>
      <c r="O1799" t="b">
        <v>0</v>
      </c>
      <c r="P1799" t="s">
        <v>8283</v>
      </c>
      <c r="Q1799">
        <f t="shared" si="113"/>
        <v>68</v>
      </c>
      <c r="R1799">
        <f t="shared" si="114"/>
        <v>48.25</v>
      </c>
      <c r="S1799" s="11" t="s">
        <v>8344</v>
      </c>
      <c r="T1799" t="s">
        <v>8345</v>
      </c>
    </row>
    <row r="1800" spans="1:20" ht="43.2" x14ac:dyDescent="0.3">
      <c r="A1800" s="1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 s="15">
        <f t="shared" si="115"/>
        <v>42404.32677083333</v>
      </c>
      <c r="K1800">
        <v>1449388233</v>
      </c>
      <c r="L1800" s="15">
        <f t="shared" si="112"/>
        <v>42344.32677083333</v>
      </c>
      <c r="M1800" t="b">
        <v>1</v>
      </c>
      <c r="N1800">
        <v>37</v>
      </c>
      <c r="O1800" t="b">
        <v>0</v>
      </c>
      <c r="P1800" t="s">
        <v>8283</v>
      </c>
      <c r="Q1800">
        <f t="shared" si="113"/>
        <v>14</v>
      </c>
      <c r="R1800">
        <f t="shared" si="114"/>
        <v>58.97</v>
      </c>
      <c r="S1800" s="11" t="s">
        <v>8344</v>
      </c>
      <c r="T1800" t="s">
        <v>8345</v>
      </c>
    </row>
    <row r="1801" spans="1:20" ht="28.8" x14ac:dyDescent="0.3">
      <c r="A1801" s="10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 s="15">
        <f t="shared" si="115"/>
        <v>41954.884351851855</v>
      </c>
      <c r="K1801">
        <v>1414008808</v>
      </c>
      <c r="L1801" s="15">
        <f t="shared" si="112"/>
        <v>41934.842685185184</v>
      </c>
      <c r="M1801" t="b">
        <v>1</v>
      </c>
      <c r="N1801">
        <v>6</v>
      </c>
      <c r="O1801" t="b">
        <v>0</v>
      </c>
      <c r="P1801" t="s">
        <v>8283</v>
      </c>
      <c r="Q1801">
        <f t="shared" si="113"/>
        <v>2</v>
      </c>
      <c r="R1801">
        <f t="shared" si="114"/>
        <v>11.64</v>
      </c>
      <c r="S1801" s="11" t="s">
        <v>8344</v>
      </c>
      <c r="T1801" t="s">
        <v>8345</v>
      </c>
    </row>
    <row r="1802" spans="1:20" ht="43.2" x14ac:dyDescent="0.3">
      <c r="A1802" s="10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 s="15">
        <f t="shared" si="115"/>
        <v>42653.606134259258</v>
      </c>
      <c r="K1802">
        <v>1473517970</v>
      </c>
      <c r="L1802" s="15">
        <f t="shared" si="112"/>
        <v>42623.606134259258</v>
      </c>
      <c r="M1802" t="b">
        <v>1</v>
      </c>
      <c r="N1802">
        <v>113</v>
      </c>
      <c r="O1802" t="b">
        <v>0</v>
      </c>
      <c r="P1802" t="s">
        <v>8283</v>
      </c>
      <c r="Q1802">
        <f t="shared" si="113"/>
        <v>20</v>
      </c>
      <c r="R1802">
        <f t="shared" si="114"/>
        <v>83.72</v>
      </c>
      <c r="S1802" s="11" t="s">
        <v>8344</v>
      </c>
      <c r="T1802" t="s">
        <v>8345</v>
      </c>
    </row>
    <row r="1803" spans="1:20" ht="43.2" x14ac:dyDescent="0.3">
      <c r="A1803" s="10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 s="15">
        <f t="shared" si="115"/>
        <v>42353.506944444445</v>
      </c>
      <c r="K1803">
        <v>1447429868</v>
      </c>
      <c r="L1803" s="15">
        <f t="shared" si="112"/>
        <v>42321.660509259258</v>
      </c>
      <c r="M1803" t="b">
        <v>1</v>
      </c>
      <c r="N1803">
        <v>37</v>
      </c>
      <c r="O1803" t="b">
        <v>0</v>
      </c>
      <c r="P1803" t="s">
        <v>8283</v>
      </c>
      <c r="Q1803">
        <f t="shared" si="113"/>
        <v>14</v>
      </c>
      <c r="R1803">
        <f t="shared" si="114"/>
        <v>63.65</v>
      </c>
      <c r="S1803" s="11" t="s">
        <v>8344</v>
      </c>
      <c r="T1803" t="s">
        <v>8345</v>
      </c>
    </row>
    <row r="1804" spans="1:20" ht="43.2" x14ac:dyDescent="0.3">
      <c r="A1804" s="10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 s="15">
        <f t="shared" si="115"/>
        <v>42182.915972222225</v>
      </c>
      <c r="K1804">
        <v>1433416830</v>
      </c>
      <c r="L1804" s="15">
        <f t="shared" si="112"/>
        <v>42159.47256944445</v>
      </c>
      <c r="M1804" t="b">
        <v>1</v>
      </c>
      <c r="N1804">
        <v>18</v>
      </c>
      <c r="O1804" t="b">
        <v>0</v>
      </c>
      <c r="P1804" t="s">
        <v>8283</v>
      </c>
      <c r="Q1804">
        <f t="shared" si="113"/>
        <v>48</v>
      </c>
      <c r="R1804">
        <f t="shared" si="114"/>
        <v>94.28</v>
      </c>
      <c r="S1804" s="11" t="s">
        <v>8344</v>
      </c>
      <c r="T1804" t="s">
        <v>8345</v>
      </c>
    </row>
    <row r="1805" spans="1:20" ht="43.2" x14ac:dyDescent="0.3">
      <c r="A1805" s="10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 s="15">
        <f t="shared" si="115"/>
        <v>42049.071550925932</v>
      </c>
      <c r="K1805">
        <v>1421199782</v>
      </c>
      <c r="L1805" s="15">
        <f t="shared" si="112"/>
        <v>42018.071550925932</v>
      </c>
      <c r="M1805" t="b">
        <v>1</v>
      </c>
      <c r="N1805">
        <v>75</v>
      </c>
      <c r="O1805" t="b">
        <v>0</v>
      </c>
      <c r="P1805" t="s">
        <v>8283</v>
      </c>
      <c r="Q1805">
        <f t="shared" si="113"/>
        <v>31</v>
      </c>
      <c r="R1805">
        <f t="shared" si="114"/>
        <v>71.87</v>
      </c>
      <c r="S1805" s="11" t="s">
        <v>8344</v>
      </c>
      <c r="T1805" t="s">
        <v>8345</v>
      </c>
    </row>
    <row r="1806" spans="1:20" ht="43.2" x14ac:dyDescent="0.3">
      <c r="A1806" s="10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 s="15">
        <f t="shared" si="115"/>
        <v>42322.719953703709</v>
      </c>
      <c r="K1806">
        <v>1444061804</v>
      </c>
      <c r="L1806" s="15">
        <f t="shared" si="112"/>
        <v>42282.678287037037</v>
      </c>
      <c r="M1806" t="b">
        <v>1</v>
      </c>
      <c r="N1806">
        <v>52</v>
      </c>
      <c r="O1806" t="b">
        <v>0</v>
      </c>
      <c r="P1806" t="s">
        <v>8283</v>
      </c>
      <c r="Q1806">
        <f t="shared" si="113"/>
        <v>35</v>
      </c>
      <c r="R1806">
        <f t="shared" si="114"/>
        <v>104.85</v>
      </c>
      <c r="S1806" s="11" t="s">
        <v>8344</v>
      </c>
      <c r="T1806" t="s">
        <v>8345</v>
      </c>
    </row>
    <row r="1807" spans="1:20" ht="43.2" x14ac:dyDescent="0.3">
      <c r="A1807" s="10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 s="15">
        <f t="shared" si="115"/>
        <v>42279.75</v>
      </c>
      <c r="K1807">
        <v>1441048658</v>
      </c>
      <c r="L1807" s="15">
        <f t="shared" si="112"/>
        <v>42247.803912037038</v>
      </c>
      <c r="M1807" t="b">
        <v>1</v>
      </c>
      <c r="N1807">
        <v>122</v>
      </c>
      <c r="O1807" t="b">
        <v>0</v>
      </c>
      <c r="P1807" t="s">
        <v>8283</v>
      </c>
      <c r="Q1807">
        <f t="shared" si="113"/>
        <v>36</v>
      </c>
      <c r="R1807">
        <f t="shared" si="114"/>
        <v>67.14</v>
      </c>
      <c r="S1807" s="11" t="s">
        <v>8344</v>
      </c>
      <c r="T1807" t="s">
        <v>8345</v>
      </c>
    </row>
    <row r="1808" spans="1:20" ht="43.2" x14ac:dyDescent="0.3">
      <c r="A1808" s="10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 s="15">
        <f t="shared" si="115"/>
        <v>41912.638298611113</v>
      </c>
      <c r="K1808">
        <v>1409066349</v>
      </c>
      <c r="L1808" s="15">
        <f t="shared" si="112"/>
        <v>41877.638298611113</v>
      </c>
      <c r="M1808" t="b">
        <v>1</v>
      </c>
      <c r="N1808">
        <v>8</v>
      </c>
      <c r="O1808" t="b">
        <v>0</v>
      </c>
      <c r="P1808" t="s">
        <v>8283</v>
      </c>
      <c r="Q1808">
        <f t="shared" si="113"/>
        <v>3</v>
      </c>
      <c r="R1808">
        <f t="shared" si="114"/>
        <v>73.88</v>
      </c>
      <c r="S1808" s="11" t="s">
        <v>8344</v>
      </c>
      <c r="T1808" t="s">
        <v>8345</v>
      </c>
    </row>
    <row r="1809" spans="1:20" ht="28.8" x14ac:dyDescent="0.3">
      <c r="A1809" s="10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 s="15">
        <f t="shared" si="115"/>
        <v>41910.068437499998</v>
      </c>
      <c r="K1809">
        <v>1409276313</v>
      </c>
      <c r="L1809" s="15">
        <f t="shared" si="112"/>
        <v>41880.068437499998</v>
      </c>
      <c r="M1809" t="b">
        <v>1</v>
      </c>
      <c r="N1809">
        <v>8</v>
      </c>
      <c r="O1809" t="b">
        <v>0</v>
      </c>
      <c r="P1809" t="s">
        <v>8283</v>
      </c>
      <c r="Q1809">
        <f t="shared" si="113"/>
        <v>11</v>
      </c>
      <c r="R1809">
        <f t="shared" si="114"/>
        <v>69.13</v>
      </c>
      <c r="S1809" s="11" t="s">
        <v>8344</v>
      </c>
      <c r="T1809" t="s">
        <v>8345</v>
      </c>
    </row>
    <row r="1810" spans="1:20" ht="43.2" x14ac:dyDescent="0.3">
      <c r="A1810" s="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 s="15">
        <f t="shared" si="115"/>
        <v>42777.680902777778</v>
      </c>
      <c r="K1810">
        <v>1483806030</v>
      </c>
      <c r="L1810" s="15">
        <f t="shared" si="112"/>
        <v>42742.680902777778</v>
      </c>
      <c r="M1810" t="b">
        <v>1</v>
      </c>
      <c r="N1810">
        <v>96</v>
      </c>
      <c r="O1810" t="b">
        <v>0</v>
      </c>
      <c r="P1810" t="s">
        <v>8283</v>
      </c>
      <c r="Q1810">
        <f t="shared" si="113"/>
        <v>41</v>
      </c>
      <c r="R1810">
        <f t="shared" si="114"/>
        <v>120.77</v>
      </c>
      <c r="S1810" s="11" t="s">
        <v>8344</v>
      </c>
      <c r="T1810" t="s">
        <v>8345</v>
      </c>
    </row>
    <row r="1811" spans="1:20" ht="43.2" x14ac:dyDescent="0.3">
      <c r="A1811" s="10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 s="15">
        <f t="shared" si="115"/>
        <v>42064.907858796301</v>
      </c>
      <c r="K1811">
        <v>1422222439</v>
      </c>
      <c r="L1811" s="15">
        <f t="shared" si="112"/>
        <v>42029.907858796301</v>
      </c>
      <c r="M1811" t="b">
        <v>1</v>
      </c>
      <c r="N1811">
        <v>9</v>
      </c>
      <c r="O1811" t="b">
        <v>0</v>
      </c>
      <c r="P1811" t="s">
        <v>8283</v>
      </c>
      <c r="Q1811">
        <f t="shared" si="113"/>
        <v>11</v>
      </c>
      <c r="R1811">
        <f t="shared" si="114"/>
        <v>42.22</v>
      </c>
      <c r="S1811" s="11" t="s">
        <v>8344</v>
      </c>
      <c r="T1811" t="s">
        <v>8345</v>
      </c>
    </row>
    <row r="1812" spans="1:20" ht="43.2" x14ac:dyDescent="0.3">
      <c r="A1812" s="10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 s="15">
        <f t="shared" si="115"/>
        <v>41872.91002314815</v>
      </c>
      <c r="K1812">
        <v>1407621026</v>
      </c>
      <c r="L1812" s="15">
        <f t="shared" si="112"/>
        <v>41860.91002314815</v>
      </c>
      <c r="M1812" t="b">
        <v>0</v>
      </c>
      <c r="N1812">
        <v>2</v>
      </c>
      <c r="O1812" t="b">
        <v>0</v>
      </c>
      <c r="P1812" t="s">
        <v>8283</v>
      </c>
      <c r="Q1812">
        <f t="shared" si="113"/>
        <v>3</v>
      </c>
      <c r="R1812">
        <f t="shared" si="114"/>
        <v>7.5</v>
      </c>
      <c r="S1812" s="11" t="s">
        <v>8344</v>
      </c>
      <c r="T1812" t="s">
        <v>8345</v>
      </c>
    </row>
    <row r="1813" spans="1:20" ht="43.2" x14ac:dyDescent="0.3">
      <c r="A1813" s="10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 s="15">
        <f t="shared" si="115"/>
        <v>41936.166666666664</v>
      </c>
      <c r="K1813">
        <v>1408962270</v>
      </c>
      <c r="L1813" s="15">
        <f t="shared" si="112"/>
        <v>41876.433680555558</v>
      </c>
      <c r="M1813" t="b">
        <v>0</v>
      </c>
      <c r="N1813">
        <v>26</v>
      </c>
      <c r="O1813" t="b">
        <v>0</v>
      </c>
      <c r="P1813" t="s">
        <v>8283</v>
      </c>
      <c r="Q1813">
        <f t="shared" si="113"/>
        <v>0</v>
      </c>
      <c r="R1813">
        <f t="shared" si="114"/>
        <v>1.54</v>
      </c>
      <c r="S1813" s="11" t="s">
        <v>8344</v>
      </c>
      <c r="T1813" t="s">
        <v>8345</v>
      </c>
    </row>
    <row r="1814" spans="1:20" ht="43.2" x14ac:dyDescent="0.3">
      <c r="A1814" s="10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 s="15">
        <f t="shared" si="115"/>
        <v>42554.318703703699</v>
      </c>
      <c r="K1814">
        <v>1464939536</v>
      </c>
      <c r="L1814" s="15">
        <f t="shared" si="112"/>
        <v>42524.318703703699</v>
      </c>
      <c r="M1814" t="b">
        <v>0</v>
      </c>
      <c r="N1814">
        <v>23</v>
      </c>
      <c r="O1814" t="b">
        <v>0</v>
      </c>
      <c r="P1814" t="s">
        <v>8283</v>
      </c>
      <c r="Q1814">
        <f t="shared" si="113"/>
        <v>13</v>
      </c>
      <c r="R1814">
        <f t="shared" si="114"/>
        <v>37.61</v>
      </c>
      <c r="S1814" s="11" t="s">
        <v>8344</v>
      </c>
      <c r="T1814" t="s">
        <v>8345</v>
      </c>
    </row>
    <row r="1815" spans="1:20" ht="43.2" x14ac:dyDescent="0.3">
      <c r="A1815" s="10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 s="15">
        <f t="shared" si="115"/>
        <v>41859.889027777775</v>
      </c>
      <c r="K1815">
        <v>1404940812</v>
      </c>
      <c r="L1815" s="15">
        <f t="shared" si="112"/>
        <v>41829.889027777775</v>
      </c>
      <c r="M1815" t="b">
        <v>0</v>
      </c>
      <c r="N1815">
        <v>0</v>
      </c>
      <c r="O1815" t="b">
        <v>0</v>
      </c>
      <c r="P1815" t="s">
        <v>8283</v>
      </c>
      <c r="Q1815">
        <f t="shared" si="113"/>
        <v>0</v>
      </c>
      <c r="R1815">
        <f t="shared" si="114"/>
        <v>0</v>
      </c>
      <c r="S1815" s="11" t="s">
        <v>8344</v>
      </c>
      <c r="T1815" t="s">
        <v>8345</v>
      </c>
    </row>
    <row r="1816" spans="1:20" ht="43.2" x14ac:dyDescent="0.3">
      <c r="A1816" s="10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 s="15">
        <f t="shared" si="115"/>
        <v>42063.314074074078</v>
      </c>
      <c r="K1816">
        <v>1422516736</v>
      </c>
      <c r="L1816" s="15">
        <f t="shared" si="112"/>
        <v>42033.314074074078</v>
      </c>
      <c r="M1816" t="b">
        <v>0</v>
      </c>
      <c r="N1816">
        <v>140</v>
      </c>
      <c r="O1816" t="b">
        <v>0</v>
      </c>
      <c r="P1816" t="s">
        <v>8283</v>
      </c>
      <c r="Q1816">
        <f t="shared" si="113"/>
        <v>49</v>
      </c>
      <c r="R1816">
        <f t="shared" si="114"/>
        <v>42.16</v>
      </c>
      <c r="S1816" s="11" t="s">
        <v>8344</v>
      </c>
      <c r="T1816" t="s">
        <v>8345</v>
      </c>
    </row>
    <row r="1817" spans="1:20" ht="57.6" x14ac:dyDescent="0.3">
      <c r="A1817" s="10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 s="15">
        <f t="shared" si="115"/>
        <v>42186.906678240746</v>
      </c>
      <c r="K1817">
        <v>1434577537</v>
      </c>
      <c r="L1817" s="15">
        <f t="shared" si="112"/>
        <v>42172.906678240746</v>
      </c>
      <c r="M1817" t="b">
        <v>0</v>
      </c>
      <c r="N1817">
        <v>0</v>
      </c>
      <c r="O1817" t="b">
        <v>0</v>
      </c>
      <c r="P1817" t="s">
        <v>8283</v>
      </c>
      <c r="Q1817">
        <f t="shared" si="113"/>
        <v>0</v>
      </c>
      <c r="R1817">
        <f t="shared" si="114"/>
        <v>0</v>
      </c>
      <c r="S1817" s="11" t="s">
        <v>8344</v>
      </c>
      <c r="T1817" t="s">
        <v>8345</v>
      </c>
    </row>
    <row r="1818" spans="1:20" ht="43.2" x14ac:dyDescent="0.3">
      <c r="A1818" s="10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 s="15">
        <f t="shared" si="115"/>
        <v>42576.791666666672</v>
      </c>
      <c r="K1818">
        <v>1467061303</v>
      </c>
      <c r="L1818" s="15">
        <f t="shared" si="112"/>
        <v>42548.876192129625</v>
      </c>
      <c r="M1818" t="b">
        <v>0</v>
      </c>
      <c r="N1818">
        <v>6</v>
      </c>
      <c r="O1818" t="b">
        <v>0</v>
      </c>
      <c r="P1818" t="s">
        <v>8283</v>
      </c>
      <c r="Q1818">
        <f t="shared" si="113"/>
        <v>2</v>
      </c>
      <c r="R1818">
        <f t="shared" si="114"/>
        <v>84.83</v>
      </c>
      <c r="S1818" s="11" t="s">
        <v>8344</v>
      </c>
      <c r="T1818" t="s">
        <v>8345</v>
      </c>
    </row>
    <row r="1819" spans="1:20" ht="28.8" x14ac:dyDescent="0.3">
      <c r="A1819" s="10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 s="15">
        <f t="shared" si="115"/>
        <v>42765.290972222225</v>
      </c>
      <c r="K1819">
        <v>1480607607</v>
      </c>
      <c r="L1819" s="15">
        <f t="shared" si="112"/>
        <v>42705.662118055552</v>
      </c>
      <c r="M1819" t="b">
        <v>0</v>
      </c>
      <c r="N1819">
        <v>100</v>
      </c>
      <c r="O1819" t="b">
        <v>0</v>
      </c>
      <c r="P1819" t="s">
        <v>8283</v>
      </c>
      <c r="Q1819">
        <f t="shared" si="113"/>
        <v>52</v>
      </c>
      <c r="R1819">
        <f t="shared" si="114"/>
        <v>94.19</v>
      </c>
      <c r="S1819" s="11" t="s">
        <v>8344</v>
      </c>
      <c r="T1819" t="s">
        <v>8345</v>
      </c>
    </row>
    <row r="1820" spans="1:20" ht="28.8" x14ac:dyDescent="0.3">
      <c r="A1820" s="1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 s="15">
        <f t="shared" si="115"/>
        <v>42097.192708333328</v>
      </c>
      <c r="K1820">
        <v>1425447450</v>
      </c>
      <c r="L1820" s="15">
        <f t="shared" si="112"/>
        <v>42067.234375</v>
      </c>
      <c r="M1820" t="b">
        <v>0</v>
      </c>
      <c r="N1820">
        <v>0</v>
      </c>
      <c r="O1820" t="b">
        <v>0</v>
      </c>
      <c r="P1820" t="s">
        <v>8283</v>
      </c>
      <c r="Q1820">
        <f t="shared" si="113"/>
        <v>0</v>
      </c>
      <c r="R1820">
        <f t="shared" si="114"/>
        <v>0</v>
      </c>
      <c r="S1820" s="11" t="s">
        <v>8344</v>
      </c>
      <c r="T1820" t="s">
        <v>8345</v>
      </c>
    </row>
    <row r="1821" spans="1:20" ht="43.2" x14ac:dyDescent="0.3">
      <c r="A1821" s="10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 s="15">
        <f t="shared" si="115"/>
        <v>41850.752268518518</v>
      </c>
      <c r="K1821">
        <v>1404151396</v>
      </c>
      <c r="L1821" s="15">
        <f t="shared" si="112"/>
        <v>41820.752268518518</v>
      </c>
      <c r="M1821" t="b">
        <v>0</v>
      </c>
      <c r="N1821">
        <v>4</v>
      </c>
      <c r="O1821" t="b">
        <v>0</v>
      </c>
      <c r="P1821" t="s">
        <v>8283</v>
      </c>
      <c r="Q1821">
        <f t="shared" si="113"/>
        <v>2</v>
      </c>
      <c r="R1821">
        <f t="shared" si="114"/>
        <v>6.25</v>
      </c>
      <c r="S1821" s="11" t="s">
        <v>8344</v>
      </c>
      <c r="T1821" t="s">
        <v>8345</v>
      </c>
    </row>
    <row r="1822" spans="1:20" ht="57.6" x14ac:dyDescent="0.3">
      <c r="A1822" s="10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 s="15">
        <f t="shared" si="115"/>
        <v>42095.042708333334</v>
      </c>
      <c r="K1822">
        <v>1425261690</v>
      </c>
      <c r="L1822" s="15">
        <f t="shared" ref="L1822:L1885" si="116">(((K1822/60)/60)/24)+DATE(1970,1,1)</f>
        <v>42065.084375000006</v>
      </c>
      <c r="M1822" t="b">
        <v>0</v>
      </c>
      <c r="N1822">
        <v>8</v>
      </c>
      <c r="O1822" t="b">
        <v>0</v>
      </c>
      <c r="P1822" t="s">
        <v>8283</v>
      </c>
      <c r="Q1822">
        <f t="shared" si="113"/>
        <v>7</v>
      </c>
      <c r="R1822">
        <f t="shared" si="114"/>
        <v>213.38</v>
      </c>
      <c r="S1822" s="11" t="s">
        <v>8344</v>
      </c>
      <c r="T1822" t="s">
        <v>8345</v>
      </c>
    </row>
    <row r="1823" spans="1:20" ht="43.2" x14ac:dyDescent="0.3">
      <c r="A1823" s="10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 s="15">
        <f t="shared" si="115"/>
        <v>40971.319062499999</v>
      </c>
      <c r="K1823">
        <v>1326872367</v>
      </c>
      <c r="L1823" s="15">
        <f t="shared" si="116"/>
        <v>40926.319062499999</v>
      </c>
      <c r="M1823" t="b">
        <v>0</v>
      </c>
      <c r="N1823">
        <v>57</v>
      </c>
      <c r="O1823" t="b">
        <v>1</v>
      </c>
      <c r="P1823" t="s">
        <v>8274</v>
      </c>
      <c r="Q1823">
        <f t="shared" si="113"/>
        <v>135</v>
      </c>
      <c r="R1823">
        <f t="shared" si="114"/>
        <v>59.16</v>
      </c>
      <c r="S1823" s="11" t="s">
        <v>8331</v>
      </c>
      <c r="T1823" t="s">
        <v>8332</v>
      </c>
    </row>
    <row r="1824" spans="1:20" ht="28.8" x14ac:dyDescent="0.3">
      <c r="A1824" s="10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 s="15">
        <f t="shared" si="115"/>
        <v>41670.792361111111</v>
      </c>
      <c r="K1824">
        <v>1388084862</v>
      </c>
      <c r="L1824" s="15">
        <f t="shared" si="116"/>
        <v>41634.797013888885</v>
      </c>
      <c r="M1824" t="b">
        <v>0</v>
      </c>
      <c r="N1824">
        <v>11</v>
      </c>
      <c r="O1824" t="b">
        <v>1</v>
      </c>
      <c r="P1824" t="s">
        <v>8274</v>
      </c>
      <c r="Q1824">
        <f t="shared" si="113"/>
        <v>100</v>
      </c>
      <c r="R1824">
        <f t="shared" si="114"/>
        <v>27.27</v>
      </c>
      <c r="S1824" s="11" t="s">
        <v>8331</v>
      </c>
      <c r="T1824" t="s">
        <v>8332</v>
      </c>
    </row>
    <row r="1825" spans="1:20" ht="43.2" x14ac:dyDescent="0.3">
      <c r="A1825" s="10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 s="15">
        <f t="shared" si="115"/>
        <v>41206.684907407405</v>
      </c>
      <c r="K1825">
        <v>1348503976</v>
      </c>
      <c r="L1825" s="15">
        <f t="shared" si="116"/>
        <v>41176.684907407405</v>
      </c>
      <c r="M1825" t="b">
        <v>0</v>
      </c>
      <c r="N1825">
        <v>33</v>
      </c>
      <c r="O1825" t="b">
        <v>1</v>
      </c>
      <c r="P1825" t="s">
        <v>8274</v>
      </c>
      <c r="Q1825">
        <f t="shared" si="113"/>
        <v>116</v>
      </c>
      <c r="R1825">
        <f t="shared" si="114"/>
        <v>24.58</v>
      </c>
      <c r="S1825" s="11" t="s">
        <v>8331</v>
      </c>
      <c r="T1825" t="s">
        <v>8332</v>
      </c>
    </row>
    <row r="1826" spans="1:20" x14ac:dyDescent="0.3">
      <c r="A1826" s="10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 s="15">
        <f t="shared" si="115"/>
        <v>41647.088888888888</v>
      </c>
      <c r="K1826">
        <v>1387403967</v>
      </c>
      <c r="L1826" s="15">
        <f t="shared" si="116"/>
        <v>41626.916284722225</v>
      </c>
      <c r="M1826" t="b">
        <v>0</v>
      </c>
      <c r="N1826">
        <v>40</v>
      </c>
      <c r="O1826" t="b">
        <v>1</v>
      </c>
      <c r="P1826" t="s">
        <v>8274</v>
      </c>
      <c r="Q1826">
        <f t="shared" si="113"/>
        <v>100</v>
      </c>
      <c r="R1826">
        <f t="shared" si="114"/>
        <v>75.05</v>
      </c>
      <c r="S1826" s="11" t="s">
        <v>8331</v>
      </c>
      <c r="T1826" t="s">
        <v>8332</v>
      </c>
    </row>
    <row r="1827" spans="1:20" ht="43.2" x14ac:dyDescent="0.3">
      <c r="A1827" s="10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 s="15">
        <f t="shared" si="115"/>
        <v>41466.83452546296</v>
      </c>
      <c r="K1827">
        <v>1371585703</v>
      </c>
      <c r="L1827" s="15">
        <f t="shared" si="116"/>
        <v>41443.83452546296</v>
      </c>
      <c r="M1827" t="b">
        <v>0</v>
      </c>
      <c r="N1827">
        <v>50</v>
      </c>
      <c r="O1827" t="b">
        <v>1</v>
      </c>
      <c r="P1827" t="s">
        <v>8274</v>
      </c>
      <c r="Q1827">
        <f t="shared" si="113"/>
        <v>105</v>
      </c>
      <c r="R1827">
        <f t="shared" si="114"/>
        <v>42.02</v>
      </c>
      <c r="S1827" s="11" t="s">
        <v>8331</v>
      </c>
      <c r="T1827" t="s">
        <v>8332</v>
      </c>
    </row>
    <row r="1828" spans="1:20" ht="28.8" x14ac:dyDescent="0.3">
      <c r="A1828" s="10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 s="15">
        <f t="shared" si="115"/>
        <v>41687.923807870371</v>
      </c>
      <c r="K1828">
        <v>1390083017</v>
      </c>
      <c r="L1828" s="15">
        <f t="shared" si="116"/>
        <v>41657.923807870371</v>
      </c>
      <c r="M1828" t="b">
        <v>0</v>
      </c>
      <c r="N1828">
        <v>38</v>
      </c>
      <c r="O1828" t="b">
        <v>1</v>
      </c>
      <c r="P1828" t="s">
        <v>8274</v>
      </c>
      <c r="Q1828">
        <f t="shared" si="113"/>
        <v>101</v>
      </c>
      <c r="R1828">
        <f t="shared" si="114"/>
        <v>53.16</v>
      </c>
      <c r="S1828" s="11" t="s">
        <v>8331</v>
      </c>
      <c r="T1828" t="s">
        <v>8332</v>
      </c>
    </row>
    <row r="1829" spans="1:20" ht="43.2" x14ac:dyDescent="0.3">
      <c r="A1829" s="10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 s="15">
        <f t="shared" si="115"/>
        <v>40605.325937499998</v>
      </c>
      <c r="K1829">
        <v>1294818561</v>
      </c>
      <c r="L1829" s="15">
        <f t="shared" si="116"/>
        <v>40555.325937499998</v>
      </c>
      <c r="M1829" t="b">
        <v>0</v>
      </c>
      <c r="N1829">
        <v>96</v>
      </c>
      <c r="O1829" t="b">
        <v>1</v>
      </c>
      <c r="P1829" t="s">
        <v>8274</v>
      </c>
      <c r="Q1829">
        <f t="shared" si="113"/>
        <v>101</v>
      </c>
      <c r="R1829">
        <f t="shared" si="114"/>
        <v>83.89</v>
      </c>
      <c r="S1829" s="11" t="s">
        <v>8331</v>
      </c>
      <c r="T1829" t="s">
        <v>8332</v>
      </c>
    </row>
    <row r="1830" spans="1:20" ht="57.6" x14ac:dyDescent="0.3">
      <c r="A1830" s="1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 s="15">
        <f t="shared" si="115"/>
        <v>41768.916666666664</v>
      </c>
      <c r="K1830">
        <v>1396906530</v>
      </c>
      <c r="L1830" s="15">
        <f t="shared" si="116"/>
        <v>41736.899652777778</v>
      </c>
      <c r="M1830" t="b">
        <v>0</v>
      </c>
      <c r="N1830">
        <v>48</v>
      </c>
      <c r="O1830" t="b">
        <v>1</v>
      </c>
      <c r="P1830" t="s">
        <v>8274</v>
      </c>
      <c r="Q1830">
        <f t="shared" si="113"/>
        <v>100</v>
      </c>
      <c r="R1830">
        <f t="shared" si="114"/>
        <v>417.33</v>
      </c>
      <c r="S1830" s="11" t="s">
        <v>8331</v>
      </c>
      <c r="T1830" t="s">
        <v>8332</v>
      </c>
    </row>
    <row r="1831" spans="1:20" ht="43.2" x14ac:dyDescent="0.3">
      <c r="A1831" s="10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 s="15">
        <f t="shared" si="115"/>
        <v>40564.916666666664</v>
      </c>
      <c r="K1831">
        <v>1291428371</v>
      </c>
      <c r="L1831" s="15">
        <f t="shared" si="116"/>
        <v>40516.087627314817</v>
      </c>
      <c r="M1831" t="b">
        <v>0</v>
      </c>
      <c r="N1831">
        <v>33</v>
      </c>
      <c r="O1831" t="b">
        <v>1</v>
      </c>
      <c r="P1831" t="s">
        <v>8274</v>
      </c>
      <c r="Q1831">
        <f t="shared" si="113"/>
        <v>167</v>
      </c>
      <c r="R1831">
        <f t="shared" si="114"/>
        <v>75.77</v>
      </c>
      <c r="S1831" s="11" t="s">
        <v>8331</v>
      </c>
      <c r="T1831" t="s">
        <v>8332</v>
      </c>
    </row>
    <row r="1832" spans="1:20" ht="43.2" x14ac:dyDescent="0.3">
      <c r="A1832" s="10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 s="15">
        <f t="shared" si="115"/>
        <v>41694.684108796297</v>
      </c>
      <c r="K1832">
        <v>1390667107</v>
      </c>
      <c r="L1832" s="15">
        <f t="shared" si="116"/>
        <v>41664.684108796297</v>
      </c>
      <c r="M1832" t="b">
        <v>0</v>
      </c>
      <c r="N1832">
        <v>226</v>
      </c>
      <c r="O1832" t="b">
        <v>1</v>
      </c>
      <c r="P1832" t="s">
        <v>8274</v>
      </c>
      <c r="Q1832">
        <f t="shared" si="113"/>
        <v>102</v>
      </c>
      <c r="R1832">
        <f t="shared" si="114"/>
        <v>67.39</v>
      </c>
      <c r="S1832" s="11" t="s">
        <v>8331</v>
      </c>
      <c r="T1832" t="s">
        <v>8332</v>
      </c>
    </row>
    <row r="1833" spans="1:20" ht="43.2" x14ac:dyDescent="0.3">
      <c r="A1833" s="10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 s="15">
        <f t="shared" si="115"/>
        <v>41041.996099537035</v>
      </c>
      <c r="K1833">
        <v>1335570863</v>
      </c>
      <c r="L1833" s="15">
        <f t="shared" si="116"/>
        <v>41026.996099537035</v>
      </c>
      <c r="M1833" t="b">
        <v>0</v>
      </c>
      <c r="N1833">
        <v>14</v>
      </c>
      <c r="O1833" t="b">
        <v>1</v>
      </c>
      <c r="P1833" t="s">
        <v>8274</v>
      </c>
      <c r="Q1833">
        <f t="shared" si="113"/>
        <v>103</v>
      </c>
      <c r="R1833">
        <f t="shared" si="114"/>
        <v>73.569999999999993</v>
      </c>
      <c r="S1833" s="11" t="s">
        <v>8331</v>
      </c>
      <c r="T1833" t="s">
        <v>8332</v>
      </c>
    </row>
    <row r="1834" spans="1:20" ht="43.2" x14ac:dyDescent="0.3">
      <c r="A1834" s="10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 s="15">
        <f t="shared" si="115"/>
        <v>40606.539664351854</v>
      </c>
      <c r="K1834">
        <v>1296651427</v>
      </c>
      <c r="L1834" s="15">
        <f t="shared" si="116"/>
        <v>40576.539664351854</v>
      </c>
      <c r="M1834" t="b">
        <v>0</v>
      </c>
      <c r="N1834">
        <v>20</v>
      </c>
      <c r="O1834" t="b">
        <v>1</v>
      </c>
      <c r="P1834" t="s">
        <v>8274</v>
      </c>
      <c r="Q1834">
        <f t="shared" si="113"/>
        <v>143</v>
      </c>
      <c r="R1834">
        <f t="shared" si="114"/>
        <v>25</v>
      </c>
      <c r="S1834" s="11" t="s">
        <v>8331</v>
      </c>
      <c r="T1834" t="s">
        <v>8332</v>
      </c>
    </row>
    <row r="1835" spans="1:20" ht="43.2" x14ac:dyDescent="0.3">
      <c r="A1835" s="10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 s="15">
        <f t="shared" si="115"/>
        <v>41335.332638888889</v>
      </c>
      <c r="K1835">
        <v>1359421403</v>
      </c>
      <c r="L1835" s="15">
        <f t="shared" si="116"/>
        <v>41303.044016203705</v>
      </c>
      <c r="M1835" t="b">
        <v>0</v>
      </c>
      <c r="N1835">
        <v>25</v>
      </c>
      <c r="O1835" t="b">
        <v>1</v>
      </c>
      <c r="P1835" t="s">
        <v>8274</v>
      </c>
      <c r="Q1835">
        <f t="shared" si="113"/>
        <v>263</v>
      </c>
      <c r="R1835">
        <f t="shared" si="114"/>
        <v>42</v>
      </c>
      <c r="S1835" s="11" t="s">
        <v>8331</v>
      </c>
      <c r="T1835" t="s">
        <v>8332</v>
      </c>
    </row>
    <row r="1836" spans="1:20" ht="28.8" x14ac:dyDescent="0.3">
      <c r="A1836" s="10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 s="15">
        <f t="shared" si="115"/>
        <v>42028.964062500003</v>
      </c>
      <c r="K1836">
        <v>1418684895</v>
      </c>
      <c r="L1836" s="15">
        <f t="shared" si="116"/>
        <v>41988.964062500003</v>
      </c>
      <c r="M1836" t="b">
        <v>0</v>
      </c>
      <c r="N1836">
        <v>90</v>
      </c>
      <c r="O1836" t="b">
        <v>1</v>
      </c>
      <c r="P1836" t="s">
        <v>8274</v>
      </c>
      <c r="Q1836">
        <f t="shared" si="113"/>
        <v>118</v>
      </c>
      <c r="R1836">
        <f t="shared" si="114"/>
        <v>131.16999999999999</v>
      </c>
      <c r="S1836" s="11" t="s">
        <v>8331</v>
      </c>
      <c r="T1836" t="s">
        <v>8332</v>
      </c>
    </row>
    <row r="1837" spans="1:20" ht="57.6" x14ac:dyDescent="0.3">
      <c r="A1837" s="10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 s="15">
        <f t="shared" si="115"/>
        <v>42460.660543981481</v>
      </c>
      <c r="K1837">
        <v>1456851071</v>
      </c>
      <c r="L1837" s="15">
        <f t="shared" si="116"/>
        <v>42430.702210648145</v>
      </c>
      <c r="M1837" t="b">
        <v>0</v>
      </c>
      <c r="N1837">
        <v>11</v>
      </c>
      <c r="O1837" t="b">
        <v>1</v>
      </c>
      <c r="P1837" t="s">
        <v>8274</v>
      </c>
      <c r="Q1837">
        <f t="shared" si="113"/>
        <v>104</v>
      </c>
      <c r="R1837">
        <f t="shared" si="114"/>
        <v>47.27</v>
      </c>
      <c r="S1837" s="11" t="s">
        <v>8331</v>
      </c>
      <c r="T1837" t="s">
        <v>8332</v>
      </c>
    </row>
    <row r="1838" spans="1:20" ht="28.8" x14ac:dyDescent="0.3">
      <c r="A1838" s="10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 s="15">
        <f t="shared" si="115"/>
        <v>41322.809363425928</v>
      </c>
      <c r="K1838">
        <v>1359660329</v>
      </c>
      <c r="L1838" s="15">
        <f t="shared" si="116"/>
        <v>41305.809363425928</v>
      </c>
      <c r="M1838" t="b">
        <v>0</v>
      </c>
      <c r="N1838">
        <v>55</v>
      </c>
      <c r="O1838" t="b">
        <v>1</v>
      </c>
      <c r="P1838" t="s">
        <v>8274</v>
      </c>
      <c r="Q1838">
        <f t="shared" si="113"/>
        <v>200</v>
      </c>
      <c r="R1838">
        <f t="shared" si="114"/>
        <v>182.13</v>
      </c>
      <c r="S1838" s="11" t="s">
        <v>8331</v>
      </c>
      <c r="T1838" t="s">
        <v>8332</v>
      </c>
    </row>
    <row r="1839" spans="1:20" ht="57.6" x14ac:dyDescent="0.3">
      <c r="A1839" s="10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 s="15">
        <f t="shared" si="115"/>
        <v>40986.006192129629</v>
      </c>
      <c r="K1839">
        <v>1326848935</v>
      </c>
      <c r="L1839" s="15">
        <f t="shared" si="116"/>
        <v>40926.047858796301</v>
      </c>
      <c r="M1839" t="b">
        <v>0</v>
      </c>
      <c r="N1839">
        <v>30</v>
      </c>
      <c r="O1839" t="b">
        <v>1</v>
      </c>
      <c r="P1839" t="s">
        <v>8274</v>
      </c>
      <c r="Q1839">
        <f t="shared" si="113"/>
        <v>307</v>
      </c>
      <c r="R1839">
        <f t="shared" si="114"/>
        <v>61.37</v>
      </c>
      <c r="S1839" s="11" t="s">
        <v>8331</v>
      </c>
      <c r="T1839" t="s">
        <v>8332</v>
      </c>
    </row>
    <row r="1840" spans="1:20" ht="43.2" x14ac:dyDescent="0.3">
      <c r="A1840" s="1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 s="15">
        <f t="shared" si="115"/>
        <v>40817.125</v>
      </c>
      <c r="K1840">
        <v>1314989557</v>
      </c>
      <c r="L1840" s="15">
        <f t="shared" si="116"/>
        <v>40788.786539351851</v>
      </c>
      <c r="M1840" t="b">
        <v>0</v>
      </c>
      <c r="N1840">
        <v>28</v>
      </c>
      <c r="O1840" t="b">
        <v>1</v>
      </c>
      <c r="P1840" t="s">
        <v>8274</v>
      </c>
      <c r="Q1840">
        <f t="shared" si="113"/>
        <v>100</v>
      </c>
      <c r="R1840">
        <f t="shared" si="114"/>
        <v>35.770000000000003</v>
      </c>
      <c r="S1840" s="11" t="s">
        <v>8331</v>
      </c>
      <c r="T1840" t="s">
        <v>8332</v>
      </c>
    </row>
    <row r="1841" spans="1:20" ht="43.2" x14ac:dyDescent="0.3">
      <c r="A1841" s="10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 s="15">
        <f t="shared" si="115"/>
        <v>42644.722013888888</v>
      </c>
      <c r="K1841">
        <v>1472750382</v>
      </c>
      <c r="L1841" s="15">
        <f t="shared" si="116"/>
        <v>42614.722013888888</v>
      </c>
      <c r="M1841" t="b">
        <v>0</v>
      </c>
      <c r="N1841">
        <v>45</v>
      </c>
      <c r="O1841" t="b">
        <v>1</v>
      </c>
      <c r="P1841" t="s">
        <v>8274</v>
      </c>
      <c r="Q1841">
        <f t="shared" si="113"/>
        <v>205</v>
      </c>
      <c r="R1841">
        <f t="shared" si="114"/>
        <v>45.62</v>
      </c>
      <c r="S1841" s="11" t="s">
        <v>8331</v>
      </c>
      <c r="T1841" t="s">
        <v>8332</v>
      </c>
    </row>
    <row r="1842" spans="1:20" ht="43.2" x14ac:dyDescent="0.3">
      <c r="A1842" s="10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 s="15">
        <f t="shared" si="115"/>
        <v>41401.207638888889</v>
      </c>
      <c r="K1842">
        <v>1366251510</v>
      </c>
      <c r="L1842" s="15">
        <f t="shared" si="116"/>
        <v>41382.096180555556</v>
      </c>
      <c r="M1842" t="b">
        <v>0</v>
      </c>
      <c r="N1842">
        <v>13</v>
      </c>
      <c r="O1842" t="b">
        <v>1</v>
      </c>
      <c r="P1842" t="s">
        <v>8274</v>
      </c>
      <c r="Q1842">
        <f t="shared" si="113"/>
        <v>109</v>
      </c>
      <c r="R1842">
        <f t="shared" si="114"/>
        <v>75.38</v>
      </c>
      <c r="S1842" s="11" t="s">
        <v>8331</v>
      </c>
      <c r="T1842" t="s">
        <v>8332</v>
      </c>
    </row>
    <row r="1843" spans="1:20" ht="28.8" x14ac:dyDescent="0.3">
      <c r="A1843" s="10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 s="15">
        <f t="shared" si="115"/>
        <v>41779.207638888889</v>
      </c>
      <c r="K1843">
        <v>1397679445</v>
      </c>
      <c r="L1843" s="15">
        <f t="shared" si="116"/>
        <v>41745.84542824074</v>
      </c>
      <c r="M1843" t="b">
        <v>0</v>
      </c>
      <c r="N1843">
        <v>40</v>
      </c>
      <c r="O1843" t="b">
        <v>1</v>
      </c>
      <c r="P1843" t="s">
        <v>8274</v>
      </c>
      <c r="Q1843">
        <f t="shared" si="113"/>
        <v>102</v>
      </c>
      <c r="R1843">
        <f t="shared" si="114"/>
        <v>50.88</v>
      </c>
      <c r="S1843" s="11" t="s">
        <v>8331</v>
      </c>
      <c r="T1843" t="s">
        <v>8332</v>
      </c>
    </row>
    <row r="1844" spans="1:20" ht="43.2" x14ac:dyDescent="0.3">
      <c r="A1844" s="10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 s="15">
        <f t="shared" si="115"/>
        <v>42065.249305555553</v>
      </c>
      <c r="K1844">
        <v>1422371381</v>
      </c>
      <c r="L1844" s="15">
        <f t="shared" si="116"/>
        <v>42031.631724537037</v>
      </c>
      <c r="M1844" t="b">
        <v>0</v>
      </c>
      <c r="N1844">
        <v>21</v>
      </c>
      <c r="O1844" t="b">
        <v>1</v>
      </c>
      <c r="P1844" t="s">
        <v>8274</v>
      </c>
      <c r="Q1844">
        <f t="shared" si="113"/>
        <v>125</v>
      </c>
      <c r="R1844">
        <f t="shared" si="114"/>
        <v>119.29</v>
      </c>
      <c r="S1844" s="11" t="s">
        <v>8331</v>
      </c>
      <c r="T1844" t="s">
        <v>8332</v>
      </c>
    </row>
    <row r="1845" spans="1:20" ht="57.6" x14ac:dyDescent="0.3">
      <c r="A1845" s="10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 s="15">
        <f t="shared" si="115"/>
        <v>40594.994837962964</v>
      </c>
      <c r="K1845">
        <v>1295653954</v>
      </c>
      <c r="L1845" s="15">
        <f t="shared" si="116"/>
        <v>40564.994837962964</v>
      </c>
      <c r="M1845" t="b">
        <v>0</v>
      </c>
      <c r="N1845">
        <v>134</v>
      </c>
      <c r="O1845" t="b">
        <v>1</v>
      </c>
      <c r="P1845" t="s">
        <v>8274</v>
      </c>
      <c r="Q1845">
        <f t="shared" si="113"/>
        <v>124</v>
      </c>
      <c r="R1845">
        <f t="shared" si="114"/>
        <v>92.54</v>
      </c>
      <c r="S1845" s="11" t="s">
        <v>8331</v>
      </c>
      <c r="T1845" t="s">
        <v>8332</v>
      </c>
    </row>
    <row r="1846" spans="1:20" ht="43.2" x14ac:dyDescent="0.3">
      <c r="A1846" s="10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 s="15">
        <f t="shared" si="115"/>
        <v>40705.125</v>
      </c>
      <c r="K1846">
        <v>1304464914</v>
      </c>
      <c r="L1846" s="15">
        <f t="shared" si="116"/>
        <v>40666.973541666666</v>
      </c>
      <c r="M1846" t="b">
        <v>0</v>
      </c>
      <c r="N1846">
        <v>20</v>
      </c>
      <c r="O1846" t="b">
        <v>1</v>
      </c>
      <c r="P1846" t="s">
        <v>8274</v>
      </c>
      <c r="Q1846">
        <f t="shared" si="113"/>
        <v>101</v>
      </c>
      <c r="R1846">
        <f t="shared" si="114"/>
        <v>76.05</v>
      </c>
      <c r="S1846" s="11" t="s">
        <v>8331</v>
      </c>
      <c r="T1846" t="s">
        <v>8332</v>
      </c>
    </row>
    <row r="1847" spans="1:20" ht="86.4" x14ac:dyDescent="0.3">
      <c r="A1847" s="10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 s="15">
        <f t="shared" si="115"/>
        <v>42538.204861111109</v>
      </c>
      <c r="K1847">
        <v>1464854398</v>
      </c>
      <c r="L1847" s="15">
        <f t="shared" si="116"/>
        <v>42523.333310185189</v>
      </c>
      <c r="M1847" t="b">
        <v>0</v>
      </c>
      <c r="N1847">
        <v>19</v>
      </c>
      <c r="O1847" t="b">
        <v>1</v>
      </c>
      <c r="P1847" t="s">
        <v>8274</v>
      </c>
      <c r="Q1847">
        <f t="shared" si="113"/>
        <v>100</v>
      </c>
      <c r="R1847">
        <f t="shared" si="114"/>
        <v>52.63</v>
      </c>
      <c r="S1847" s="11" t="s">
        <v>8331</v>
      </c>
      <c r="T1847" t="s">
        <v>8332</v>
      </c>
    </row>
    <row r="1848" spans="1:20" ht="43.2" x14ac:dyDescent="0.3">
      <c r="A1848" s="10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 s="15">
        <f t="shared" si="115"/>
        <v>41258.650196759263</v>
      </c>
      <c r="K1848">
        <v>1352993777</v>
      </c>
      <c r="L1848" s="15">
        <f t="shared" si="116"/>
        <v>41228.650196759263</v>
      </c>
      <c r="M1848" t="b">
        <v>0</v>
      </c>
      <c r="N1848">
        <v>209</v>
      </c>
      <c r="O1848" t="b">
        <v>1</v>
      </c>
      <c r="P1848" t="s">
        <v>8274</v>
      </c>
      <c r="Q1848">
        <f t="shared" si="113"/>
        <v>138</v>
      </c>
      <c r="R1848">
        <f t="shared" si="114"/>
        <v>98.99</v>
      </c>
      <c r="S1848" s="11" t="s">
        <v>8331</v>
      </c>
      <c r="T1848" t="s">
        <v>8332</v>
      </c>
    </row>
    <row r="1849" spans="1:20" ht="57.6" x14ac:dyDescent="0.3">
      <c r="A1849" s="10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 s="15">
        <f t="shared" si="115"/>
        <v>42115.236481481479</v>
      </c>
      <c r="K1849">
        <v>1427780432</v>
      </c>
      <c r="L1849" s="15">
        <f t="shared" si="116"/>
        <v>42094.236481481479</v>
      </c>
      <c r="M1849" t="b">
        <v>0</v>
      </c>
      <c r="N1849">
        <v>38</v>
      </c>
      <c r="O1849" t="b">
        <v>1</v>
      </c>
      <c r="P1849" t="s">
        <v>8274</v>
      </c>
      <c r="Q1849">
        <f t="shared" si="113"/>
        <v>121</v>
      </c>
      <c r="R1849">
        <f t="shared" si="114"/>
        <v>79.53</v>
      </c>
      <c r="S1849" s="11" t="s">
        <v>8331</v>
      </c>
      <c r="T1849" t="s">
        <v>8332</v>
      </c>
    </row>
    <row r="1850" spans="1:20" ht="43.2" x14ac:dyDescent="0.3">
      <c r="A1850" s="1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 s="15">
        <f t="shared" si="115"/>
        <v>40755.290972222225</v>
      </c>
      <c r="K1850">
        <v>1306608888</v>
      </c>
      <c r="L1850" s="15">
        <f t="shared" si="116"/>
        <v>40691.788055555553</v>
      </c>
      <c r="M1850" t="b">
        <v>0</v>
      </c>
      <c r="N1850">
        <v>24</v>
      </c>
      <c r="O1850" t="b">
        <v>1</v>
      </c>
      <c r="P1850" t="s">
        <v>8274</v>
      </c>
      <c r="Q1850">
        <f t="shared" si="113"/>
        <v>107</v>
      </c>
      <c r="R1850">
        <f t="shared" si="114"/>
        <v>134.21</v>
      </c>
      <c r="S1850" s="11" t="s">
        <v>8331</v>
      </c>
      <c r="T1850" t="s">
        <v>8332</v>
      </c>
    </row>
    <row r="1851" spans="1:20" ht="28.8" x14ac:dyDescent="0.3">
      <c r="A1851" s="10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 s="15">
        <f t="shared" si="115"/>
        <v>41199.845590277779</v>
      </c>
      <c r="K1851">
        <v>1347913059</v>
      </c>
      <c r="L1851" s="15">
        <f t="shared" si="116"/>
        <v>41169.845590277779</v>
      </c>
      <c r="M1851" t="b">
        <v>0</v>
      </c>
      <c r="N1851">
        <v>8</v>
      </c>
      <c r="O1851" t="b">
        <v>1</v>
      </c>
      <c r="P1851" t="s">
        <v>8274</v>
      </c>
      <c r="Q1851">
        <f t="shared" si="113"/>
        <v>100</v>
      </c>
      <c r="R1851">
        <f t="shared" si="114"/>
        <v>37.630000000000003</v>
      </c>
      <c r="S1851" s="11" t="s">
        <v>8331</v>
      </c>
      <c r="T1851" t="s">
        <v>8332</v>
      </c>
    </row>
    <row r="1852" spans="1:20" ht="43.2" x14ac:dyDescent="0.3">
      <c r="A1852" s="10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 s="15">
        <f t="shared" si="115"/>
        <v>41830.959490740745</v>
      </c>
      <c r="K1852">
        <v>1402441300</v>
      </c>
      <c r="L1852" s="15">
        <f t="shared" si="116"/>
        <v>41800.959490740745</v>
      </c>
      <c r="M1852" t="b">
        <v>0</v>
      </c>
      <c r="N1852">
        <v>179</v>
      </c>
      <c r="O1852" t="b">
        <v>1</v>
      </c>
      <c r="P1852" t="s">
        <v>8274</v>
      </c>
      <c r="Q1852">
        <f t="shared" si="113"/>
        <v>102</v>
      </c>
      <c r="R1852">
        <f t="shared" si="114"/>
        <v>51.04</v>
      </c>
      <c r="S1852" s="11" t="s">
        <v>8331</v>
      </c>
      <c r="T1852" t="s">
        <v>8332</v>
      </c>
    </row>
    <row r="1853" spans="1:20" ht="43.2" x14ac:dyDescent="0.3">
      <c r="A1853" s="10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 s="15">
        <f t="shared" si="115"/>
        <v>41848.041666666664</v>
      </c>
      <c r="K1853">
        <v>1404769538</v>
      </c>
      <c r="L1853" s="15">
        <f t="shared" si="116"/>
        <v>41827.906689814816</v>
      </c>
      <c r="M1853" t="b">
        <v>0</v>
      </c>
      <c r="N1853">
        <v>26</v>
      </c>
      <c r="O1853" t="b">
        <v>1</v>
      </c>
      <c r="P1853" t="s">
        <v>8274</v>
      </c>
      <c r="Q1853">
        <f t="shared" si="113"/>
        <v>100</v>
      </c>
      <c r="R1853">
        <f t="shared" si="114"/>
        <v>50.04</v>
      </c>
      <c r="S1853" s="11" t="s">
        <v>8331</v>
      </c>
      <c r="T1853" t="s">
        <v>8332</v>
      </c>
    </row>
    <row r="1854" spans="1:20" ht="43.2" x14ac:dyDescent="0.3">
      <c r="A1854" s="10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 s="15">
        <f t="shared" si="115"/>
        <v>42119</v>
      </c>
      <c r="K1854">
        <v>1426703452</v>
      </c>
      <c r="L1854" s="15">
        <f t="shared" si="116"/>
        <v>42081.77143518519</v>
      </c>
      <c r="M1854" t="b">
        <v>0</v>
      </c>
      <c r="N1854">
        <v>131</v>
      </c>
      <c r="O1854" t="b">
        <v>1</v>
      </c>
      <c r="P1854" t="s">
        <v>8274</v>
      </c>
      <c r="Q1854">
        <f t="shared" si="113"/>
        <v>117</v>
      </c>
      <c r="R1854">
        <f t="shared" si="114"/>
        <v>133.93</v>
      </c>
      <c r="S1854" s="11" t="s">
        <v>8331</v>
      </c>
      <c r="T1854" t="s">
        <v>8332</v>
      </c>
    </row>
    <row r="1855" spans="1:20" ht="43.2" x14ac:dyDescent="0.3">
      <c r="A1855" s="10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 s="15">
        <f t="shared" si="115"/>
        <v>41227.102048611108</v>
      </c>
      <c r="K1855">
        <v>1348536417</v>
      </c>
      <c r="L1855" s="15">
        <f t="shared" si="116"/>
        <v>41177.060381944444</v>
      </c>
      <c r="M1855" t="b">
        <v>0</v>
      </c>
      <c r="N1855">
        <v>14</v>
      </c>
      <c r="O1855" t="b">
        <v>1</v>
      </c>
      <c r="P1855" t="s">
        <v>8274</v>
      </c>
      <c r="Q1855">
        <f t="shared" si="113"/>
        <v>102</v>
      </c>
      <c r="R1855">
        <f t="shared" si="114"/>
        <v>58.21</v>
      </c>
      <c r="S1855" s="11" t="s">
        <v>8331</v>
      </c>
      <c r="T1855" t="s">
        <v>8332</v>
      </c>
    </row>
    <row r="1856" spans="1:20" ht="43.2" x14ac:dyDescent="0.3">
      <c r="A1856" s="10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 s="15">
        <f t="shared" si="115"/>
        <v>41418.021261574075</v>
      </c>
      <c r="K1856">
        <v>1366763437</v>
      </c>
      <c r="L1856" s="15">
        <f t="shared" si="116"/>
        <v>41388.021261574075</v>
      </c>
      <c r="M1856" t="b">
        <v>0</v>
      </c>
      <c r="N1856">
        <v>174</v>
      </c>
      <c r="O1856" t="b">
        <v>1</v>
      </c>
      <c r="P1856" t="s">
        <v>8274</v>
      </c>
      <c r="Q1856">
        <f t="shared" si="113"/>
        <v>102</v>
      </c>
      <c r="R1856">
        <f t="shared" si="114"/>
        <v>88.04</v>
      </c>
      <c r="S1856" s="11" t="s">
        <v>8331</v>
      </c>
      <c r="T1856" t="s">
        <v>8332</v>
      </c>
    </row>
    <row r="1857" spans="1:20" ht="43.2" x14ac:dyDescent="0.3">
      <c r="A1857" s="10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 s="15">
        <f t="shared" si="115"/>
        <v>41645.538657407407</v>
      </c>
      <c r="K1857">
        <v>1385124940</v>
      </c>
      <c r="L1857" s="15">
        <f t="shared" si="116"/>
        <v>41600.538657407407</v>
      </c>
      <c r="M1857" t="b">
        <v>0</v>
      </c>
      <c r="N1857">
        <v>191</v>
      </c>
      <c r="O1857" t="b">
        <v>1</v>
      </c>
      <c r="P1857" t="s">
        <v>8274</v>
      </c>
      <c r="Q1857">
        <f t="shared" si="113"/>
        <v>154</v>
      </c>
      <c r="R1857">
        <f t="shared" si="114"/>
        <v>70.58</v>
      </c>
      <c r="S1857" s="11" t="s">
        <v>8331</v>
      </c>
      <c r="T1857" t="s">
        <v>8332</v>
      </c>
    </row>
    <row r="1858" spans="1:20" ht="57.6" x14ac:dyDescent="0.3">
      <c r="A1858" s="10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 s="15">
        <f t="shared" si="115"/>
        <v>41838.854999999996</v>
      </c>
      <c r="K1858">
        <v>1403901072</v>
      </c>
      <c r="L1858" s="15">
        <f t="shared" si="116"/>
        <v>41817.854999999996</v>
      </c>
      <c r="M1858" t="b">
        <v>0</v>
      </c>
      <c r="N1858">
        <v>38</v>
      </c>
      <c r="O1858" t="b">
        <v>1</v>
      </c>
      <c r="P1858" t="s">
        <v>8274</v>
      </c>
      <c r="Q1858">
        <f t="shared" ref="Q1858:Q1921" si="117">ROUND(E1858/D1858*100,0)</f>
        <v>101</v>
      </c>
      <c r="R1858">
        <f t="shared" ref="R1858:R1921" si="118">IFERROR(ROUND(E1858/N1858,2),0)</f>
        <v>53.29</v>
      </c>
      <c r="S1858" s="11" t="s">
        <v>8331</v>
      </c>
      <c r="T1858" t="s">
        <v>8332</v>
      </c>
    </row>
    <row r="1859" spans="1:20" ht="43.2" x14ac:dyDescent="0.3">
      <c r="A1859" s="10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 s="15">
        <f t="shared" ref="J1859:J1922" si="119">(((I1859/60)/60)/24)+DATE(1970,1,1)</f>
        <v>41894.76866898148</v>
      </c>
      <c r="K1859">
        <v>1407954413</v>
      </c>
      <c r="L1859" s="15">
        <f t="shared" si="116"/>
        <v>41864.76866898148</v>
      </c>
      <c r="M1859" t="b">
        <v>0</v>
      </c>
      <c r="N1859">
        <v>22</v>
      </c>
      <c r="O1859" t="b">
        <v>1</v>
      </c>
      <c r="P1859" t="s">
        <v>8274</v>
      </c>
      <c r="Q1859">
        <f t="shared" si="117"/>
        <v>100</v>
      </c>
      <c r="R1859">
        <f t="shared" si="118"/>
        <v>136.36000000000001</v>
      </c>
      <c r="S1859" s="11" t="s">
        <v>8331</v>
      </c>
      <c r="T1859" t="s">
        <v>8332</v>
      </c>
    </row>
    <row r="1860" spans="1:20" ht="57.6" x14ac:dyDescent="0.3">
      <c r="A1860" s="1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 s="15">
        <f t="shared" si="119"/>
        <v>40893.242141203707</v>
      </c>
      <c r="K1860">
        <v>1318826921</v>
      </c>
      <c r="L1860" s="15">
        <f t="shared" si="116"/>
        <v>40833.200474537036</v>
      </c>
      <c r="M1860" t="b">
        <v>0</v>
      </c>
      <c r="N1860">
        <v>149</v>
      </c>
      <c r="O1860" t="b">
        <v>1</v>
      </c>
      <c r="P1860" t="s">
        <v>8274</v>
      </c>
      <c r="Q1860">
        <f t="shared" si="117"/>
        <v>109</v>
      </c>
      <c r="R1860">
        <f t="shared" si="118"/>
        <v>40.549999999999997</v>
      </c>
      <c r="S1860" s="11" t="s">
        <v>8331</v>
      </c>
      <c r="T1860" t="s">
        <v>8332</v>
      </c>
    </row>
    <row r="1861" spans="1:20" ht="28.8" x14ac:dyDescent="0.3">
      <c r="A1861" s="10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 s="15">
        <f t="shared" si="119"/>
        <v>40808.770011574074</v>
      </c>
      <c r="K1861">
        <v>1314124129</v>
      </c>
      <c r="L1861" s="15">
        <f t="shared" si="116"/>
        <v>40778.770011574074</v>
      </c>
      <c r="M1861" t="b">
        <v>0</v>
      </c>
      <c r="N1861">
        <v>56</v>
      </c>
      <c r="O1861" t="b">
        <v>1</v>
      </c>
      <c r="P1861" t="s">
        <v>8274</v>
      </c>
      <c r="Q1861">
        <f t="shared" si="117"/>
        <v>132</v>
      </c>
      <c r="R1861">
        <f t="shared" si="118"/>
        <v>70.63</v>
      </c>
      <c r="S1861" s="11" t="s">
        <v>8331</v>
      </c>
      <c r="T1861" t="s">
        <v>8332</v>
      </c>
    </row>
    <row r="1862" spans="1:20" ht="43.2" x14ac:dyDescent="0.3">
      <c r="A1862" s="10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 s="15">
        <f t="shared" si="119"/>
        <v>41676.709305555552</v>
      </c>
      <c r="K1862">
        <v>1389891684</v>
      </c>
      <c r="L1862" s="15">
        <f t="shared" si="116"/>
        <v>41655.709305555552</v>
      </c>
      <c r="M1862" t="b">
        <v>0</v>
      </c>
      <c r="N1862">
        <v>19</v>
      </c>
      <c r="O1862" t="b">
        <v>1</v>
      </c>
      <c r="P1862" t="s">
        <v>8274</v>
      </c>
      <c r="Q1862">
        <f t="shared" si="117"/>
        <v>133</v>
      </c>
      <c r="R1862">
        <f t="shared" si="118"/>
        <v>52.68</v>
      </c>
      <c r="S1862" s="11" t="s">
        <v>8331</v>
      </c>
      <c r="T1862" t="s">
        <v>8332</v>
      </c>
    </row>
    <row r="1863" spans="1:20" ht="43.2" x14ac:dyDescent="0.3">
      <c r="A1863" s="10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 s="15">
        <f t="shared" si="119"/>
        <v>42030.300243055557</v>
      </c>
      <c r="K1863">
        <v>1419664341</v>
      </c>
      <c r="L1863" s="15">
        <f t="shared" si="116"/>
        <v>42000.300243055557</v>
      </c>
      <c r="M1863" t="b">
        <v>0</v>
      </c>
      <c r="N1863">
        <v>0</v>
      </c>
      <c r="O1863" t="b">
        <v>0</v>
      </c>
      <c r="P1863" t="s">
        <v>8281</v>
      </c>
      <c r="Q1863">
        <f t="shared" si="117"/>
        <v>0</v>
      </c>
      <c r="R1863">
        <f t="shared" si="118"/>
        <v>0</v>
      </c>
      <c r="S1863" s="11" t="s">
        <v>8339</v>
      </c>
      <c r="T1863" t="s">
        <v>8341</v>
      </c>
    </row>
    <row r="1864" spans="1:20" ht="43.2" x14ac:dyDescent="0.3">
      <c r="A1864" s="10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 s="15">
        <f t="shared" si="119"/>
        <v>42802.3125</v>
      </c>
      <c r="K1864">
        <v>1484912974</v>
      </c>
      <c r="L1864" s="15">
        <f t="shared" si="116"/>
        <v>42755.492754629624</v>
      </c>
      <c r="M1864" t="b">
        <v>0</v>
      </c>
      <c r="N1864">
        <v>16</v>
      </c>
      <c r="O1864" t="b">
        <v>0</v>
      </c>
      <c r="P1864" t="s">
        <v>8281</v>
      </c>
      <c r="Q1864">
        <f t="shared" si="117"/>
        <v>8</v>
      </c>
      <c r="R1864">
        <f t="shared" si="118"/>
        <v>90.94</v>
      </c>
      <c r="S1864" s="11" t="s">
        <v>8339</v>
      </c>
      <c r="T1864" t="s">
        <v>8341</v>
      </c>
    </row>
    <row r="1865" spans="1:20" ht="43.2" x14ac:dyDescent="0.3">
      <c r="A1865" s="10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 s="15">
        <f t="shared" si="119"/>
        <v>41802.797280092593</v>
      </c>
      <c r="K1865">
        <v>1400008085</v>
      </c>
      <c r="L1865" s="15">
        <f t="shared" si="116"/>
        <v>41772.797280092593</v>
      </c>
      <c r="M1865" t="b">
        <v>0</v>
      </c>
      <c r="N1865">
        <v>2</v>
      </c>
      <c r="O1865" t="b">
        <v>0</v>
      </c>
      <c r="P1865" t="s">
        <v>8281</v>
      </c>
      <c r="Q1865">
        <f t="shared" si="117"/>
        <v>0</v>
      </c>
      <c r="R1865">
        <f t="shared" si="118"/>
        <v>5</v>
      </c>
      <c r="S1865" s="11" t="s">
        <v>8339</v>
      </c>
      <c r="T1865" t="s">
        <v>8341</v>
      </c>
    </row>
    <row r="1866" spans="1:20" ht="43.2" x14ac:dyDescent="0.3">
      <c r="A1866" s="10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 s="15">
        <f t="shared" si="119"/>
        <v>41763.716435185182</v>
      </c>
      <c r="K1866">
        <v>1396631500</v>
      </c>
      <c r="L1866" s="15">
        <f t="shared" si="116"/>
        <v>41733.716435185182</v>
      </c>
      <c r="M1866" t="b">
        <v>0</v>
      </c>
      <c r="N1866">
        <v>48</v>
      </c>
      <c r="O1866" t="b">
        <v>0</v>
      </c>
      <c r="P1866" t="s">
        <v>8281</v>
      </c>
      <c r="Q1866">
        <f t="shared" si="117"/>
        <v>43</v>
      </c>
      <c r="R1866">
        <f t="shared" si="118"/>
        <v>58.08</v>
      </c>
      <c r="S1866" s="11" t="s">
        <v>8339</v>
      </c>
      <c r="T1866" t="s">
        <v>8341</v>
      </c>
    </row>
    <row r="1867" spans="1:20" ht="57.6" x14ac:dyDescent="0.3">
      <c r="A1867" s="10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 s="15">
        <f t="shared" si="119"/>
        <v>42680.409108796302</v>
      </c>
      <c r="K1867">
        <v>1475398147</v>
      </c>
      <c r="L1867" s="15">
        <f t="shared" si="116"/>
        <v>42645.367442129631</v>
      </c>
      <c r="M1867" t="b">
        <v>0</v>
      </c>
      <c r="N1867">
        <v>2</v>
      </c>
      <c r="O1867" t="b">
        <v>0</v>
      </c>
      <c r="P1867" t="s">
        <v>8281</v>
      </c>
      <c r="Q1867">
        <f t="shared" si="117"/>
        <v>0</v>
      </c>
      <c r="R1867">
        <f t="shared" si="118"/>
        <v>2</v>
      </c>
      <c r="S1867" s="11" t="s">
        <v>8339</v>
      </c>
      <c r="T1867" t="s">
        <v>8341</v>
      </c>
    </row>
    <row r="1868" spans="1:20" ht="43.2" x14ac:dyDescent="0.3">
      <c r="A1868" s="10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 s="15">
        <f t="shared" si="119"/>
        <v>42795.166666666672</v>
      </c>
      <c r="K1868">
        <v>1483768497</v>
      </c>
      <c r="L1868" s="15">
        <f t="shared" si="116"/>
        <v>42742.246493055558</v>
      </c>
      <c r="M1868" t="b">
        <v>0</v>
      </c>
      <c r="N1868">
        <v>2</v>
      </c>
      <c r="O1868" t="b">
        <v>0</v>
      </c>
      <c r="P1868" t="s">
        <v>8281</v>
      </c>
      <c r="Q1868">
        <f t="shared" si="117"/>
        <v>1</v>
      </c>
      <c r="R1868">
        <f t="shared" si="118"/>
        <v>62.5</v>
      </c>
      <c r="S1868" s="11" t="s">
        <v>8339</v>
      </c>
      <c r="T1868" t="s">
        <v>8341</v>
      </c>
    </row>
    <row r="1869" spans="1:20" ht="43.2" x14ac:dyDescent="0.3">
      <c r="A1869" s="10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 s="15">
        <f t="shared" si="119"/>
        <v>42679.924907407403</v>
      </c>
      <c r="K1869">
        <v>1475791912</v>
      </c>
      <c r="L1869" s="15">
        <f t="shared" si="116"/>
        <v>42649.924907407403</v>
      </c>
      <c r="M1869" t="b">
        <v>0</v>
      </c>
      <c r="N1869">
        <v>1</v>
      </c>
      <c r="O1869" t="b">
        <v>0</v>
      </c>
      <c r="P1869" t="s">
        <v>8281</v>
      </c>
      <c r="Q1869">
        <f t="shared" si="117"/>
        <v>0</v>
      </c>
      <c r="R1869">
        <f t="shared" si="118"/>
        <v>10</v>
      </c>
      <c r="S1869" s="11" t="s">
        <v>8339</v>
      </c>
      <c r="T1869" t="s">
        <v>8341</v>
      </c>
    </row>
    <row r="1870" spans="1:20" ht="43.2" x14ac:dyDescent="0.3">
      <c r="A1870" s="1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 s="15">
        <f t="shared" si="119"/>
        <v>42353.332638888889</v>
      </c>
      <c r="K1870">
        <v>1448044925</v>
      </c>
      <c r="L1870" s="15">
        <f t="shared" si="116"/>
        <v>42328.779224537036</v>
      </c>
      <c r="M1870" t="b">
        <v>0</v>
      </c>
      <c r="N1870">
        <v>17</v>
      </c>
      <c r="O1870" t="b">
        <v>0</v>
      </c>
      <c r="P1870" t="s">
        <v>8281</v>
      </c>
      <c r="Q1870">
        <f t="shared" si="117"/>
        <v>5</v>
      </c>
      <c r="R1870">
        <f t="shared" si="118"/>
        <v>71.59</v>
      </c>
      <c r="S1870" s="11" t="s">
        <v>8339</v>
      </c>
      <c r="T1870" t="s">
        <v>8341</v>
      </c>
    </row>
    <row r="1871" spans="1:20" ht="43.2" x14ac:dyDescent="0.3">
      <c r="A1871" s="10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 s="15">
        <f t="shared" si="119"/>
        <v>42739.002881944441</v>
      </c>
      <c r="K1871">
        <v>1480896249</v>
      </c>
      <c r="L1871" s="15">
        <f t="shared" si="116"/>
        <v>42709.002881944441</v>
      </c>
      <c r="M1871" t="b">
        <v>0</v>
      </c>
      <c r="N1871">
        <v>0</v>
      </c>
      <c r="O1871" t="b">
        <v>0</v>
      </c>
      <c r="P1871" t="s">
        <v>8281</v>
      </c>
      <c r="Q1871">
        <f t="shared" si="117"/>
        <v>0</v>
      </c>
      <c r="R1871">
        <f t="shared" si="118"/>
        <v>0</v>
      </c>
      <c r="S1871" s="11" t="s">
        <v>8339</v>
      </c>
      <c r="T1871" t="s">
        <v>8341</v>
      </c>
    </row>
    <row r="1872" spans="1:20" ht="43.2" x14ac:dyDescent="0.3">
      <c r="A1872" s="10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 s="15">
        <f t="shared" si="119"/>
        <v>42400.178472222222</v>
      </c>
      <c r="K1872">
        <v>1451723535</v>
      </c>
      <c r="L1872" s="15">
        <f t="shared" si="116"/>
        <v>42371.355729166666</v>
      </c>
      <c r="M1872" t="b">
        <v>0</v>
      </c>
      <c r="N1872">
        <v>11</v>
      </c>
      <c r="O1872" t="b">
        <v>0</v>
      </c>
      <c r="P1872" t="s">
        <v>8281</v>
      </c>
      <c r="Q1872">
        <f t="shared" si="117"/>
        <v>10</v>
      </c>
      <c r="R1872">
        <f t="shared" si="118"/>
        <v>32.82</v>
      </c>
      <c r="S1872" s="11" t="s">
        <v>8339</v>
      </c>
      <c r="T1872" t="s">
        <v>8341</v>
      </c>
    </row>
    <row r="1873" spans="1:20" ht="43.2" x14ac:dyDescent="0.3">
      <c r="A1873" s="10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 s="15">
        <f t="shared" si="119"/>
        <v>41963.825243055559</v>
      </c>
      <c r="K1873">
        <v>1413053301</v>
      </c>
      <c r="L1873" s="15">
        <f t="shared" si="116"/>
        <v>41923.783576388887</v>
      </c>
      <c r="M1873" t="b">
        <v>0</v>
      </c>
      <c r="N1873">
        <v>95</v>
      </c>
      <c r="O1873" t="b">
        <v>0</v>
      </c>
      <c r="P1873" t="s">
        <v>8281</v>
      </c>
      <c r="Q1873">
        <f t="shared" si="117"/>
        <v>72</v>
      </c>
      <c r="R1873">
        <f t="shared" si="118"/>
        <v>49.12</v>
      </c>
      <c r="S1873" s="11" t="s">
        <v>8339</v>
      </c>
      <c r="T1873" t="s">
        <v>8341</v>
      </c>
    </row>
    <row r="1874" spans="1:20" ht="43.2" x14ac:dyDescent="0.3">
      <c r="A1874" s="10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 s="15">
        <f t="shared" si="119"/>
        <v>42185.129652777774</v>
      </c>
      <c r="K1874">
        <v>1433041602</v>
      </c>
      <c r="L1874" s="15">
        <f t="shared" si="116"/>
        <v>42155.129652777774</v>
      </c>
      <c r="M1874" t="b">
        <v>0</v>
      </c>
      <c r="N1874">
        <v>13</v>
      </c>
      <c r="O1874" t="b">
        <v>0</v>
      </c>
      <c r="P1874" t="s">
        <v>8281</v>
      </c>
      <c r="Q1874">
        <f t="shared" si="117"/>
        <v>1</v>
      </c>
      <c r="R1874">
        <f t="shared" si="118"/>
        <v>16.309999999999999</v>
      </c>
      <c r="S1874" s="11" t="s">
        <v>8339</v>
      </c>
      <c r="T1874" t="s">
        <v>8341</v>
      </c>
    </row>
    <row r="1875" spans="1:20" ht="43.2" x14ac:dyDescent="0.3">
      <c r="A1875" s="10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 s="15">
        <f t="shared" si="119"/>
        <v>42193.697916666672</v>
      </c>
      <c r="K1875">
        <v>1433861210</v>
      </c>
      <c r="L1875" s="15">
        <f t="shared" si="116"/>
        <v>42164.615856481483</v>
      </c>
      <c r="M1875" t="b">
        <v>0</v>
      </c>
      <c r="N1875">
        <v>2</v>
      </c>
      <c r="O1875" t="b">
        <v>0</v>
      </c>
      <c r="P1875" t="s">
        <v>8281</v>
      </c>
      <c r="Q1875">
        <f t="shared" si="117"/>
        <v>0</v>
      </c>
      <c r="R1875">
        <f t="shared" si="118"/>
        <v>18</v>
      </c>
      <c r="S1875" s="11" t="s">
        <v>8339</v>
      </c>
      <c r="T1875" t="s">
        <v>8341</v>
      </c>
    </row>
    <row r="1876" spans="1:20" ht="57.6" x14ac:dyDescent="0.3">
      <c r="A1876" s="10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 s="15">
        <f t="shared" si="119"/>
        <v>42549.969131944439</v>
      </c>
      <c r="K1876">
        <v>1465427733</v>
      </c>
      <c r="L1876" s="15">
        <f t="shared" si="116"/>
        <v>42529.969131944439</v>
      </c>
      <c r="M1876" t="b">
        <v>0</v>
      </c>
      <c r="N1876">
        <v>2</v>
      </c>
      <c r="O1876" t="b">
        <v>0</v>
      </c>
      <c r="P1876" t="s">
        <v>8281</v>
      </c>
      <c r="Q1876">
        <f t="shared" si="117"/>
        <v>0</v>
      </c>
      <c r="R1876">
        <f t="shared" si="118"/>
        <v>13</v>
      </c>
      <c r="S1876" s="11" t="s">
        <v>8339</v>
      </c>
      <c r="T1876" t="s">
        <v>8341</v>
      </c>
    </row>
    <row r="1877" spans="1:20" ht="43.2" x14ac:dyDescent="0.3">
      <c r="A1877" s="10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 s="15">
        <f t="shared" si="119"/>
        <v>42588.899398148147</v>
      </c>
      <c r="K1877">
        <v>1465335308</v>
      </c>
      <c r="L1877" s="15">
        <f t="shared" si="116"/>
        <v>42528.899398148147</v>
      </c>
      <c r="M1877" t="b">
        <v>0</v>
      </c>
      <c r="N1877">
        <v>3</v>
      </c>
      <c r="O1877" t="b">
        <v>0</v>
      </c>
      <c r="P1877" t="s">
        <v>8281</v>
      </c>
      <c r="Q1877">
        <f t="shared" si="117"/>
        <v>1</v>
      </c>
      <c r="R1877">
        <f t="shared" si="118"/>
        <v>17</v>
      </c>
      <c r="S1877" s="11" t="s">
        <v>8339</v>
      </c>
      <c r="T1877" t="s">
        <v>8341</v>
      </c>
    </row>
    <row r="1878" spans="1:20" ht="43.2" x14ac:dyDescent="0.3">
      <c r="A1878" s="10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 s="15">
        <f t="shared" si="119"/>
        <v>41806.284780092588</v>
      </c>
      <c r="K1878">
        <v>1400309405</v>
      </c>
      <c r="L1878" s="15">
        <f t="shared" si="116"/>
        <v>41776.284780092588</v>
      </c>
      <c r="M1878" t="b">
        <v>0</v>
      </c>
      <c r="N1878">
        <v>0</v>
      </c>
      <c r="O1878" t="b">
        <v>0</v>
      </c>
      <c r="P1878" t="s">
        <v>8281</v>
      </c>
      <c r="Q1878">
        <f t="shared" si="117"/>
        <v>0</v>
      </c>
      <c r="R1878">
        <f t="shared" si="118"/>
        <v>0</v>
      </c>
      <c r="S1878" s="11" t="s">
        <v>8339</v>
      </c>
      <c r="T1878" t="s">
        <v>8341</v>
      </c>
    </row>
    <row r="1879" spans="1:20" ht="43.2" x14ac:dyDescent="0.3">
      <c r="A1879" s="10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 s="15">
        <f t="shared" si="119"/>
        <v>42064.029224537036</v>
      </c>
      <c r="K1879">
        <v>1422664925</v>
      </c>
      <c r="L1879" s="15">
        <f t="shared" si="116"/>
        <v>42035.029224537036</v>
      </c>
      <c r="M1879" t="b">
        <v>0</v>
      </c>
      <c r="N1879">
        <v>0</v>
      </c>
      <c r="O1879" t="b">
        <v>0</v>
      </c>
      <c r="P1879" t="s">
        <v>8281</v>
      </c>
      <c r="Q1879">
        <f t="shared" si="117"/>
        <v>0</v>
      </c>
      <c r="R1879">
        <f t="shared" si="118"/>
        <v>0</v>
      </c>
      <c r="S1879" s="11" t="s">
        <v>8339</v>
      </c>
      <c r="T1879" t="s">
        <v>8341</v>
      </c>
    </row>
    <row r="1880" spans="1:20" ht="57.6" x14ac:dyDescent="0.3">
      <c r="A1880" s="1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 s="15">
        <f t="shared" si="119"/>
        <v>41803.008738425924</v>
      </c>
      <c r="K1880">
        <v>1400026355</v>
      </c>
      <c r="L1880" s="15">
        <f t="shared" si="116"/>
        <v>41773.008738425924</v>
      </c>
      <c r="M1880" t="b">
        <v>0</v>
      </c>
      <c r="N1880">
        <v>0</v>
      </c>
      <c r="O1880" t="b">
        <v>0</v>
      </c>
      <c r="P1880" t="s">
        <v>8281</v>
      </c>
      <c r="Q1880">
        <f t="shared" si="117"/>
        <v>0</v>
      </c>
      <c r="R1880">
        <f t="shared" si="118"/>
        <v>0</v>
      </c>
      <c r="S1880" s="11" t="s">
        <v>8339</v>
      </c>
      <c r="T1880" t="s">
        <v>8341</v>
      </c>
    </row>
    <row r="1881" spans="1:20" ht="43.2" x14ac:dyDescent="0.3">
      <c r="A1881" s="10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 s="15">
        <f t="shared" si="119"/>
        <v>42443.607974537037</v>
      </c>
      <c r="K1881">
        <v>1455377729</v>
      </c>
      <c r="L1881" s="15">
        <f t="shared" si="116"/>
        <v>42413.649641203709</v>
      </c>
      <c r="M1881" t="b">
        <v>0</v>
      </c>
      <c r="N1881">
        <v>2</v>
      </c>
      <c r="O1881" t="b">
        <v>0</v>
      </c>
      <c r="P1881" t="s">
        <v>8281</v>
      </c>
      <c r="Q1881">
        <f t="shared" si="117"/>
        <v>0</v>
      </c>
      <c r="R1881">
        <f t="shared" si="118"/>
        <v>3</v>
      </c>
      <c r="S1881" s="11" t="s">
        <v>8339</v>
      </c>
      <c r="T1881" t="s">
        <v>8341</v>
      </c>
    </row>
    <row r="1882" spans="1:20" ht="28.8" x14ac:dyDescent="0.3">
      <c r="A1882" s="10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 s="15">
        <f t="shared" si="119"/>
        <v>42459.525231481486</v>
      </c>
      <c r="K1882">
        <v>1456839380</v>
      </c>
      <c r="L1882" s="15">
        <f t="shared" si="116"/>
        <v>42430.566898148143</v>
      </c>
      <c r="M1882" t="b">
        <v>0</v>
      </c>
      <c r="N1882">
        <v>24</v>
      </c>
      <c r="O1882" t="b">
        <v>0</v>
      </c>
      <c r="P1882" t="s">
        <v>8281</v>
      </c>
      <c r="Q1882">
        <f t="shared" si="117"/>
        <v>20</v>
      </c>
      <c r="R1882">
        <f t="shared" si="118"/>
        <v>41.83</v>
      </c>
      <c r="S1882" s="11" t="s">
        <v>8339</v>
      </c>
      <c r="T1882" t="s">
        <v>8341</v>
      </c>
    </row>
    <row r="1883" spans="1:20" ht="43.2" x14ac:dyDescent="0.3">
      <c r="A1883" s="10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 s="15">
        <f t="shared" si="119"/>
        <v>42073.110983796301</v>
      </c>
      <c r="K1883">
        <v>1423366789</v>
      </c>
      <c r="L1883" s="15">
        <f t="shared" si="116"/>
        <v>42043.152650462958</v>
      </c>
      <c r="M1883" t="b">
        <v>0</v>
      </c>
      <c r="N1883">
        <v>70</v>
      </c>
      <c r="O1883" t="b">
        <v>1</v>
      </c>
      <c r="P1883" t="s">
        <v>8277</v>
      </c>
      <c r="Q1883">
        <f t="shared" si="117"/>
        <v>173</v>
      </c>
      <c r="R1883">
        <f t="shared" si="118"/>
        <v>49.34</v>
      </c>
      <c r="S1883" s="11" t="s">
        <v>8331</v>
      </c>
      <c r="T1883" t="s">
        <v>8335</v>
      </c>
    </row>
    <row r="1884" spans="1:20" ht="43.2" x14ac:dyDescent="0.3">
      <c r="A1884" s="10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 s="15">
        <f t="shared" si="119"/>
        <v>41100.991666666669</v>
      </c>
      <c r="K1884">
        <v>1339109212</v>
      </c>
      <c r="L1884" s="15">
        <f t="shared" si="116"/>
        <v>41067.949212962965</v>
      </c>
      <c r="M1884" t="b">
        <v>0</v>
      </c>
      <c r="N1884">
        <v>81</v>
      </c>
      <c r="O1884" t="b">
        <v>1</v>
      </c>
      <c r="P1884" t="s">
        <v>8277</v>
      </c>
      <c r="Q1884">
        <f t="shared" si="117"/>
        <v>101</v>
      </c>
      <c r="R1884">
        <f t="shared" si="118"/>
        <v>41.73</v>
      </c>
      <c r="S1884" s="11" t="s">
        <v>8331</v>
      </c>
      <c r="T1884" t="s">
        <v>8335</v>
      </c>
    </row>
    <row r="1885" spans="1:20" ht="43.2" x14ac:dyDescent="0.3">
      <c r="A1885" s="10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 s="15">
        <f t="shared" si="119"/>
        <v>41007.906342592592</v>
      </c>
      <c r="K1885">
        <v>1331333108</v>
      </c>
      <c r="L1885" s="15">
        <f t="shared" si="116"/>
        <v>40977.948009259257</v>
      </c>
      <c r="M1885" t="b">
        <v>0</v>
      </c>
      <c r="N1885">
        <v>32</v>
      </c>
      <c r="O1885" t="b">
        <v>1</v>
      </c>
      <c r="P1885" t="s">
        <v>8277</v>
      </c>
      <c r="Q1885">
        <f t="shared" si="117"/>
        <v>105</v>
      </c>
      <c r="R1885">
        <f t="shared" si="118"/>
        <v>32.72</v>
      </c>
      <c r="S1885" s="11" t="s">
        <v>8331</v>
      </c>
      <c r="T1885" t="s">
        <v>8335</v>
      </c>
    </row>
    <row r="1886" spans="1:20" ht="43.2" x14ac:dyDescent="0.3">
      <c r="A1886" s="10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 s="15">
        <f t="shared" si="119"/>
        <v>41240.5</v>
      </c>
      <c r="K1886">
        <v>1350967535</v>
      </c>
      <c r="L1886" s="15">
        <f t="shared" ref="L1886:L1949" si="120">(((K1886/60)/60)/24)+DATE(1970,1,1)</f>
        <v>41205.198321759257</v>
      </c>
      <c r="M1886" t="b">
        <v>0</v>
      </c>
      <c r="N1886">
        <v>26</v>
      </c>
      <c r="O1886" t="b">
        <v>1</v>
      </c>
      <c r="P1886" t="s">
        <v>8277</v>
      </c>
      <c r="Q1886">
        <f t="shared" si="117"/>
        <v>135</v>
      </c>
      <c r="R1886">
        <f t="shared" si="118"/>
        <v>51.96</v>
      </c>
      <c r="S1886" s="11" t="s">
        <v>8331</v>
      </c>
      <c r="T1886" t="s">
        <v>8335</v>
      </c>
    </row>
    <row r="1887" spans="1:20" ht="43.2" x14ac:dyDescent="0.3">
      <c r="A1887" s="10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 s="15">
        <f t="shared" si="119"/>
        <v>41131.916666666664</v>
      </c>
      <c r="K1887">
        <v>1341800110</v>
      </c>
      <c r="L1887" s="15">
        <f t="shared" si="120"/>
        <v>41099.093865740739</v>
      </c>
      <c r="M1887" t="b">
        <v>0</v>
      </c>
      <c r="N1887">
        <v>105</v>
      </c>
      <c r="O1887" t="b">
        <v>1</v>
      </c>
      <c r="P1887" t="s">
        <v>8277</v>
      </c>
      <c r="Q1887">
        <f t="shared" si="117"/>
        <v>116</v>
      </c>
      <c r="R1887">
        <f t="shared" si="118"/>
        <v>50.69</v>
      </c>
      <c r="S1887" s="11" t="s">
        <v>8331</v>
      </c>
      <c r="T1887" t="s">
        <v>8335</v>
      </c>
    </row>
    <row r="1888" spans="1:20" ht="43.2" x14ac:dyDescent="0.3">
      <c r="A1888" s="10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 s="15">
        <f t="shared" si="119"/>
        <v>41955.94835648148</v>
      </c>
      <c r="K1888">
        <v>1413236738</v>
      </c>
      <c r="L1888" s="15">
        <f t="shared" si="120"/>
        <v>41925.906689814816</v>
      </c>
      <c r="M1888" t="b">
        <v>0</v>
      </c>
      <c r="N1888">
        <v>29</v>
      </c>
      <c r="O1888" t="b">
        <v>1</v>
      </c>
      <c r="P1888" t="s">
        <v>8277</v>
      </c>
      <c r="Q1888">
        <f t="shared" si="117"/>
        <v>102</v>
      </c>
      <c r="R1888">
        <f t="shared" si="118"/>
        <v>42.24</v>
      </c>
      <c r="S1888" s="11" t="s">
        <v>8331</v>
      </c>
      <c r="T1888" t="s">
        <v>8335</v>
      </c>
    </row>
    <row r="1889" spans="1:20" ht="43.2" x14ac:dyDescent="0.3">
      <c r="A1889" s="10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 s="15">
        <f t="shared" si="119"/>
        <v>42341.895833333328</v>
      </c>
      <c r="K1889">
        <v>1447614732</v>
      </c>
      <c r="L1889" s="15">
        <f t="shared" si="120"/>
        <v>42323.800138888888</v>
      </c>
      <c r="M1889" t="b">
        <v>0</v>
      </c>
      <c r="N1889">
        <v>8</v>
      </c>
      <c r="O1889" t="b">
        <v>1</v>
      </c>
      <c r="P1889" t="s">
        <v>8277</v>
      </c>
      <c r="Q1889">
        <f t="shared" si="117"/>
        <v>111</v>
      </c>
      <c r="R1889">
        <f t="shared" si="118"/>
        <v>416.88</v>
      </c>
      <c r="S1889" s="11" t="s">
        <v>8331</v>
      </c>
      <c r="T1889" t="s">
        <v>8335</v>
      </c>
    </row>
    <row r="1890" spans="1:20" ht="57.6" x14ac:dyDescent="0.3">
      <c r="A1890" s="1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 s="15">
        <f t="shared" si="119"/>
        <v>40330.207638888889</v>
      </c>
      <c r="K1890">
        <v>1272692732</v>
      </c>
      <c r="L1890" s="15">
        <f t="shared" si="120"/>
        <v>40299.239953703705</v>
      </c>
      <c r="M1890" t="b">
        <v>0</v>
      </c>
      <c r="N1890">
        <v>89</v>
      </c>
      <c r="O1890" t="b">
        <v>1</v>
      </c>
      <c r="P1890" t="s">
        <v>8277</v>
      </c>
      <c r="Q1890">
        <f t="shared" si="117"/>
        <v>166</v>
      </c>
      <c r="R1890">
        <f t="shared" si="118"/>
        <v>46.65</v>
      </c>
      <c r="S1890" s="11" t="s">
        <v>8331</v>
      </c>
      <c r="T1890" t="s">
        <v>8335</v>
      </c>
    </row>
    <row r="1891" spans="1:20" ht="43.2" x14ac:dyDescent="0.3">
      <c r="A1891" s="10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 s="15">
        <f t="shared" si="119"/>
        <v>41344.751689814817</v>
      </c>
      <c r="K1891">
        <v>1359140546</v>
      </c>
      <c r="L1891" s="15">
        <f t="shared" si="120"/>
        <v>41299.793356481481</v>
      </c>
      <c r="M1891" t="b">
        <v>0</v>
      </c>
      <c r="N1891">
        <v>44</v>
      </c>
      <c r="O1891" t="b">
        <v>1</v>
      </c>
      <c r="P1891" t="s">
        <v>8277</v>
      </c>
      <c r="Q1891">
        <f t="shared" si="117"/>
        <v>107</v>
      </c>
      <c r="R1891">
        <f t="shared" si="118"/>
        <v>48.45</v>
      </c>
      <c r="S1891" s="11" t="s">
        <v>8331</v>
      </c>
      <c r="T1891" t="s">
        <v>8335</v>
      </c>
    </row>
    <row r="1892" spans="1:20" ht="43.2" x14ac:dyDescent="0.3">
      <c r="A1892" s="10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 s="15">
        <f t="shared" si="119"/>
        <v>41258.786203703705</v>
      </c>
      <c r="K1892">
        <v>1353005528</v>
      </c>
      <c r="L1892" s="15">
        <f t="shared" si="120"/>
        <v>41228.786203703705</v>
      </c>
      <c r="M1892" t="b">
        <v>0</v>
      </c>
      <c r="N1892">
        <v>246</v>
      </c>
      <c r="O1892" t="b">
        <v>1</v>
      </c>
      <c r="P1892" t="s">
        <v>8277</v>
      </c>
      <c r="Q1892">
        <f t="shared" si="117"/>
        <v>145</v>
      </c>
      <c r="R1892">
        <f t="shared" si="118"/>
        <v>70.53</v>
      </c>
      <c r="S1892" s="11" t="s">
        <v>8331</v>
      </c>
      <c r="T1892" t="s">
        <v>8335</v>
      </c>
    </row>
    <row r="1893" spans="1:20" ht="57.6" x14ac:dyDescent="0.3">
      <c r="A1893" s="10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 s="15">
        <f t="shared" si="119"/>
        <v>40381.25</v>
      </c>
      <c r="K1893">
        <v>1275851354</v>
      </c>
      <c r="L1893" s="15">
        <f t="shared" si="120"/>
        <v>40335.798078703701</v>
      </c>
      <c r="M1893" t="b">
        <v>0</v>
      </c>
      <c r="N1893">
        <v>120</v>
      </c>
      <c r="O1893" t="b">
        <v>1</v>
      </c>
      <c r="P1893" t="s">
        <v>8277</v>
      </c>
      <c r="Q1893">
        <f t="shared" si="117"/>
        <v>106</v>
      </c>
      <c r="R1893">
        <f t="shared" si="118"/>
        <v>87.96</v>
      </c>
      <c r="S1893" s="11" t="s">
        <v>8331</v>
      </c>
      <c r="T1893" t="s">
        <v>8335</v>
      </c>
    </row>
    <row r="1894" spans="1:20" ht="43.2" x14ac:dyDescent="0.3">
      <c r="A1894" s="10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 s="15">
        <f t="shared" si="119"/>
        <v>40701.637511574074</v>
      </c>
      <c r="K1894">
        <v>1304867881</v>
      </c>
      <c r="L1894" s="15">
        <f t="shared" si="120"/>
        <v>40671.637511574074</v>
      </c>
      <c r="M1894" t="b">
        <v>0</v>
      </c>
      <c r="N1894">
        <v>26</v>
      </c>
      <c r="O1894" t="b">
        <v>1</v>
      </c>
      <c r="P1894" t="s">
        <v>8277</v>
      </c>
      <c r="Q1894">
        <f t="shared" si="117"/>
        <v>137</v>
      </c>
      <c r="R1894">
        <f t="shared" si="118"/>
        <v>26.27</v>
      </c>
      <c r="S1894" s="11" t="s">
        <v>8331</v>
      </c>
      <c r="T1894" t="s">
        <v>8335</v>
      </c>
    </row>
    <row r="1895" spans="1:20" ht="43.2" x14ac:dyDescent="0.3">
      <c r="A1895" s="10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 s="15">
        <f t="shared" si="119"/>
        <v>40649.165972222225</v>
      </c>
      <c r="K1895">
        <v>1301524585</v>
      </c>
      <c r="L1895" s="15">
        <f t="shared" si="120"/>
        <v>40632.94195601852</v>
      </c>
      <c r="M1895" t="b">
        <v>0</v>
      </c>
      <c r="N1895">
        <v>45</v>
      </c>
      <c r="O1895" t="b">
        <v>1</v>
      </c>
      <c r="P1895" t="s">
        <v>8277</v>
      </c>
      <c r="Q1895">
        <f t="shared" si="117"/>
        <v>104</v>
      </c>
      <c r="R1895">
        <f t="shared" si="118"/>
        <v>57.78</v>
      </c>
      <c r="S1895" s="11" t="s">
        <v>8331</v>
      </c>
      <c r="T1895" t="s">
        <v>8335</v>
      </c>
    </row>
    <row r="1896" spans="1:20" ht="28.8" x14ac:dyDescent="0.3">
      <c r="A1896" s="10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 s="15">
        <f t="shared" si="119"/>
        <v>40951.904895833337</v>
      </c>
      <c r="K1896">
        <v>1326404583</v>
      </c>
      <c r="L1896" s="15">
        <f t="shared" si="120"/>
        <v>40920.904895833337</v>
      </c>
      <c r="M1896" t="b">
        <v>0</v>
      </c>
      <c r="N1896">
        <v>20</v>
      </c>
      <c r="O1896" t="b">
        <v>1</v>
      </c>
      <c r="P1896" t="s">
        <v>8277</v>
      </c>
      <c r="Q1896">
        <f t="shared" si="117"/>
        <v>115</v>
      </c>
      <c r="R1896">
        <f t="shared" si="118"/>
        <v>57.25</v>
      </c>
      <c r="S1896" s="11" t="s">
        <v>8331</v>
      </c>
      <c r="T1896" t="s">
        <v>8335</v>
      </c>
    </row>
    <row r="1897" spans="1:20" ht="57.6" x14ac:dyDescent="0.3">
      <c r="A1897" s="10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 s="15">
        <f t="shared" si="119"/>
        <v>42297.746782407412</v>
      </c>
      <c r="K1897">
        <v>1442771722</v>
      </c>
      <c r="L1897" s="15">
        <f t="shared" si="120"/>
        <v>42267.746782407412</v>
      </c>
      <c r="M1897" t="b">
        <v>0</v>
      </c>
      <c r="N1897">
        <v>47</v>
      </c>
      <c r="O1897" t="b">
        <v>1</v>
      </c>
      <c r="P1897" t="s">
        <v>8277</v>
      </c>
      <c r="Q1897">
        <f t="shared" si="117"/>
        <v>102</v>
      </c>
      <c r="R1897">
        <f t="shared" si="118"/>
        <v>196.34</v>
      </c>
      <c r="S1897" s="11" t="s">
        <v>8331</v>
      </c>
      <c r="T1897" t="s">
        <v>8335</v>
      </c>
    </row>
    <row r="1898" spans="1:20" ht="43.2" x14ac:dyDescent="0.3">
      <c r="A1898" s="10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 s="15">
        <f t="shared" si="119"/>
        <v>41011.710243055553</v>
      </c>
      <c r="K1898">
        <v>1331658165</v>
      </c>
      <c r="L1898" s="15">
        <f t="shared" si="120"/>
        <v>40981.710243055553</v>
      </c>
      <c r="M1898" t="b">
        <v>0</v>
      </c>
      <c r="N1898">
        <v>13</v>
      </c>
      <c r="O1898" t="b">
        <v>1</v>
      </c>
      <c r="P1898" t="s">
        <v>8277</v>
      </c>
      <c r="Q1898">
        <f t="shared" si="117"/>
        <v>124</v>
      </c>
      <c r="R1898">
        <f t="shared" si="118"/>
        <v>43</v>
      </c>
      <c r="S1898" s="11" t="s">
        <v>8331</v>
      </c>
      <c r="T1898" t="s">
        <v>8335</v>
      </c>
    </row>
    <row r="1899" spans="1:20" ht="43.2" x14ac:dyDescent="0.3">
      <c r="A1899" s="10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 s="15">
        <f t="shared" si="119"/>
        <v>41702.875</v>
      </c>
      <c r="K1899">
        <v>1392040806</v>
      </c>
      <c r="L1899" s="15">
        <f t="shared" si="120"/>
        <v>41680.583402777782</v>
      </c>
      <c r="M1899" t="b">
        <v>0</v>
      </c>
      <c r="N1899">
        <v>183</v>
      </c>
      <c r="O1899" t="b">
        <v>1</v>
      </c>
      <c r="P1899" t="s">
        <v>8277</v>
      </c>
      <c r="Q1899">
        <f t="shared" si="117"/>
        <v>102</v>
      </c>
      <c r="R1899">
        <f t="shared" si="118"/>
        <v>35.549999999999997</v>
      </c>
      <c r="S1899" s="11" t="s">
        <v>8331</v>
      </c>
      <c r="T1899" t="s">
        <v>8335</v>
      </c>
    </row>
    <row r="1900" spans="1:20" ht="43.2" x14ac:dyDescent="0.3">
      <c r="A1900" s="1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 s="15">
        <f t="shared" si="119"/>
        <v>42401.75</v>
      </c>
      <c r="K1900">
        <v>1451277473</v>
      </c>
      <c r="L1900" s="15">
        <f t="shared" si="120"/>
        <v>42366.192974537036</v>
      </c>
      <c r="M1900" t="b">
        <v>0</v>
      </c>
      <c r="N1900">
        <v>21</v>
      </c>
      <c r="O1900" t="b">
        <v>1</v>
      </c>
      <c r="P1900" t="s">
        <v>8277</v>
      </c>
      <c r="Q1900">
        <f t="shared" si="117"/>
        <v>145</v>
      </c>
      <c r="R1900">
        <f t="shared" si="118"/>
        <v>68.81</v>
      </c>
      <c r="S1900" s="11" t="s">
        <v>8331</v>
      </c>
      <c r="T1900" t="s">
        <v>8335</v>
      </c>
    </row>
    <row r="1901" spans="1:20" ht="43.2" x14ac:dyDescent="0.3">
      <c r="A1901" s="10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 s="15">
        <f t="shared" si="119"/>
        <v>42088.90006944444</v>
      </c>
      <c r="K1901">
        <v>1424730966</v>
      </c>
      <c r="L1901" s="15">
        <f t="shared" si="120"/>
        <v>42058.941736111112</v>
      </c>
      <c r="M1901" t="b">
        <v>0</v>
      </c>
      <c r="N1901">
        <v>42</v>
      </c>
      <c r="O1901" t="b">
        <v>1</v>
      </c>
      <c r="P1901" t="s">
        <v>8277</v>
      </c>
      <c r="Q1901">
        <f t="shared" si="117"/>
        <v>133</v>
      </c>
      <c r="R1901">
        <f t="shared" si="118"/>
        <v>28.57</v>
      </c>
      <c r="S1901" s="11" t="s">
        <v>8331</v>
      </c>
      <c r="T1901" t="s">
        <v>8335</v>
      </c>
    </row>
    <row r="1902" spans="1:20" ht="57.6" x14ac:dyDescent="0.3">
      <c r="A1902" s="10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 s="15">
        <f t="shared" si="119"/>
        <v>41188.415972222225</v>
      </c>
      <c r="K1902">
        <v>1347137731</v>
      </c>
      <c r="L1902" s="15">
        <f t="shared" si="120"/>
        <v>41160.871886574074</v>
      </c>
      <c r="M1902" t="b">
        <v>0</v>
      </c>
      <c r="N1902">
        <v>54</v>
      </c>
      <c r="O1902" t="b">
        <v>1</v>
      </c>
      <c r="P1902" t="s">
        <v>8277</v>
      </c>
      <c r="Q1902">
        <f t="shared" si="117"/>
        <v>109</v>
      </c>
      <c r="R1902">
        <f t="shared" si="118"/>
        <v>50.63</v>
      </c>
      <c r="S1902" s="11" t="s">
        <v>8331</v>
      </c>
      <c r="T1902" t="s">
        <v>8335</v>
      </c>
    </row>
    <row r="1903" spans="1:20" ht="43.2" x14ac:dyDescent="0.3">
      <c r="A1903" s="10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 s="15">
        <f t="shared" si="119"/>
        <v>42146.541666666672</v>
      </c>
      <c r="K1903">
        <v>1429707729</v>
      </c>
      <c r="L1903" s="15">
        <f t="shared" si="120"/>
        <v>42116.54315972222</v>
      </c>
      <c r="M1903" t="b">
        <v>0</v>
      </c>
      <c r="N1903">
        <v>25</v>
      </c>
      <c r="O1903" t="b">
        <v>0</v>
      </c>
      <c r="P1903" t="s">
        <v>8292</v>
      </c>
      <c r="Q1903">
        <f t="shared" si="117"/>
        <v>3</v>
      </c>
      <c r="R1903">
        <f t="shared" si="118"/>
        <v>106.8</v>
      </c>
      <c r="S1903" s="11" t="s">
        <v>8325</v>
      </c>
      <c r="T1903" t="s">
        <v>8354</v>
      </c>
    </row>
    <row r="1904" spans="1:20" ht="43.2" x14ac:dyDescent="0.3">
      <c r="A1904" s="10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 s="15">
        <f t="shared" si="119"/>
        <v>42067.789895833332</v>
      </c>
      <c r="K1904">
        <v>1422903447</v>
      </c>
      <c r="L1904" s="15">
        <f t="shared" si="120"/>
        <v>42037.789895833332</v>
      </c>
      <c r="M1904" t="b">
        <v>0</v>
      </c>
      <c r="N1904">
        <v>3</v>
      </c>
      <c r="O1904" t="b">
        <v>0</v>
      </c>
      <c r="P1904" t="s">
        <v>8292</v>
      </c>
      <c r="Q1904">
        <f t="shared" si="117"/>
        <v>1</v>
      </c>
      <c r="R1904">
        <f t="shared" si="118"/>
        <v>4</v>
      </c>
      <c r="S1904" s="11" t="s">
        <v>8325</v>
      </c>
      <c r="T1904" t="s">
        <v>8354</v>
      </c>
    </row>
    <row r="1905" spans="1:20" ht="43.2" x14ac:dyDescent="0.3">
      <c r="A1905" s="10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 s="15">
        <f t="shared" si="119"/>
        <v>42762.770729166667</v>
      </c>
      <c r="K1905">
        <v>1480357791</v>
      </c>
      <c r="L1905" s="15">
        <f t="shared" si="120"/>
        <v>42702.770729166667</v>
      </c>
      <c r="M1905" t="b">
        <v>0</v>
      </c>
      <c r="N1905">
        <v>41</v>
      </c>
      <c r="O1905" t="b">
        <v>0</v>
      </c>
      <c r="P1905" t="s">
        <v>8292</v>
      </c>
      <c r="Q1905">
        <f t="shared" si="117"/>
        <v>47</v>
      </c>
      <c r="R1905">
        <f t="shared" si="118"/>
        <v>34.1</v>
      </c>
      <c r="S1905" s="11" t="s">
        <v>8325</v>
      </c>
      <c r="T1905" t="s">
        <v>8354</v>
      </c>
    </row>
    <row r="1906" spans="1:20" ht="43.2" x14ac:dyDescent="0.3">
      <c r="A1906" s="10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 s="15">
        <f t="shared" si="119"/>
        <v>42371.685428240744</v>
      </c>
      <c r="K1906">
        <v>1447864021</v>
      </c>
      <c r="L1906" s="15">
        <f t="shared" si="120"/>
        <v>42326.685428240744</v>
      </c>
      <c r="M1906" t="b">
        <v>0</v>
      </c>
      <c r="N1906">
        <v>2</v>
      </c>
      <c r="O1906" t="b">
        <v>0</v>
      </c>
      <c r="P1906" t="s">
        <v>8292</v>
      </c>
      <c r="Q1906">
        <f t="shared" si="117"/>
        <v>0</v>
      </c>
      <c r="R1906">
        <f t="shared" si="118"/>
        <v>25</v>
      </c>
      <c r="S1906" s="11" t="s">
        <v>8325</v>
      </c>
      <c r="T1906" t="s">
        <v>8354</v>
      </c>
    </row>
    <row r="1907" spans="1:20" ht="57.6" x14ac:dyDescent="0.3">
      <c r="A1907" s="10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 s="15">
        <f t="shared" si="119"/>
        <v>41889.925856481481</v>
      </c>
      <c r="K1907">
        <v>1407535994</v>
      </c>
      <c r="L1907" s="15">
        <f t="shared" si="120"/>
        <v>41859.925856481481</v>
      </c>
      <c r="M1907" t="b">
        <v>0</v>
      </c>
      <c r="N1907">
        <v>4</v>
      </c>
      <c r="O1907" t="b">
        <v>0</v>
      </c>
      <c r="P1907" t="s">
        <v>8292</v>
      </c>
      <c r="Q1907">
        <f t="shared" si="117"/>
        <v>0</v>
      </c>
      <c r="R1907">
        <f t="shared" si="118"/>
        <v>10.5</v>
      </c>
      <c r="S1907" s="11" t="s">
        <v>8325</v>
      </c>
      <c r="T1907" t="s">
        <v>8354</v>
      </c>
    </row>
    <row r="1908" spans="1:20" ht="43.2" x14ac:dyDescent="0.3">
      <c r="A1908" s="10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 s="15">
        <f t="shared" si="119"/>
        <v>42544.671099537038</v>
      </c>
      <c r="K1908">
        <v>1464105983</v>
      </c>
      <c r="L1908" s="15">
        <f t="shared" si="120"/>
        <v>42514.671099537038</v>
      </c>
      <c r="M1908" t="b">
        <v>0</v>
      </c>
      <c r="N1908">
        <v>99</v>
      </c>
      <c r="O1908" t="b">
        <v>0</v>
      </c>
      <c r="P1908" t="s">
        <v>8292</v>
      </c>
      <c r="Q1908">
        <f t="shared" si="117"/>
        <v>43</v>
      </c>
      <c r="R1908">
        <f t="shared" si="118"/>
        <v>215.96</v>
      </c>
      <c r="S1908" s="11" t="s">
        <v>8325</v>
      </c>
      <c r="T1908" t="s">
        <v>8354</v>
      </c>
    </row>
    <row r="1909" spans="1:20" ht="43.2" x14ac:dyDescent="0.3">
      <c r="A1909" s="10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 s="15">
        <f t="shared" si="119"/>
        <v>41782.587094907409</v>
      </c>
      <c r="K1909">
        <v>1399557925</v>
      </c>
      <c r="L1909" s="15">
        <f t="shared" si="120"/>
        <v>41767.587094907409</v>
      </c>
      <c r="M1909" t="b">
        <v>0</v>
      </c>
      <c r="N1909">
        <v>4</v>
      </c>
      <c r="O1909" t="b">
        <v>0</v>
      </c>
      <c r="P1909" t="s">
        <v>8292</v>
      </c>
      <c r="Q1909">
        <f t="shared" si="117"/>
        <v>0</v>
      </c>
      <c r="R1909">
        <f t="shared" si="118"/>
        <v>21.25</v>
      </c>
      <c r="S1909" s="11" t="s">
        <v>8325</v>
      </c>
      <c r="T1909" t="s">
        <v>8354</v>
      </c>
    </row>
    <row r="1910" spans="1:20" ht="43.2" x14ac:dyDescent="0.3">
      <c r="A1910" s="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 s="15">
        <f t="shared" si="119"/>
        <v>42733.917824074073</v>
      </c>
      <c r="K1910">
        <v>1480456900</v>
      </c>
      <c r="L1910" s="15">
        <f t="shared" si="120"/>
        <v>42703.917824074073</v>
      </c>
      <c r="M1910" t="b">
        <v>0</v>
      </c>
      <c r="N1910">
        <v>4</v>
      </c>
      <c r="O1910" t="b">
        <v>0</v>
      </c>
      <c r="P1910" t="s">
        <v>8292</v>
      </c>
      <c r="Q1910">
        <f t="shared" si="117"/>
        <v>2</v>
      </c>
      <c r="R1910">
        <f t="shared" si="118"/>
        <v>108.25</v>
      </c>
      <c r="S1910" s="11" t="s">
        <v>8325</v>
      </c>
      <c r="T1910" t="s">
        <v>8354</v>
      </c>
    </row>
    <row r="1911" spans="1:20" ht="43.2" x14ac:dyDescent="0.3">
      <c r="A1911" s="10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 s="15">
        <f t="shared" si="119"/>
        <v>41935.429155092592</v>
      </c>
      <c r="K1911">
        <v>1411467479</v>
      </c>
      <c r="L1911" s="15">
        <f t="shared" si="120"/>
        <v>41905.429155092592</v>
      </c>
      <c r="M1911" t="b">
        <v>0</v>
      </c>
      <c r="N1911">
        <v>38</v>
      </c>
      <c r="O1911" t="b">
        <v>0</v>
      </c>
      <c r="P1911" t="s">
        <v>8292</v>
      </c>
      <c r="Q1911">
        <f t="shared" si="117"/>
        <v>14</v>
      </c>
      <c r="R1911">
        <f t="shared" si="118"/>
        <v>129.97</v>
      </c>
      <c r="S1911" s="11" t="s">
        <v>8325</v>
      </c>
      <c r="T1911" t="s">
        <v>8354</v>
      </c>
    </row>
    <row r="1912" spans="1:20" ht="43.2" x14ac:dyDescent="0.3">
      <c r="A1912" s="10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 s="15">
        <f t="shared" si="119"/>
        <v>42308.947916666672</v>
      </c>
      <c r="K1912">
        <v>1442531217</v>
      </c>
      <c r="L1912" s="15">
        <f t="shared" si="120"/>
        <v>42264.963159722218</v>
      </c>
      <c r="M1912" t="b">
        <v>0</v>
      </c>
      <c r="N1912">
        <v>285</v>
      </c>
      <c r="O1912" t="b">
        <v>0</v>
      </c>
      <c r="P1912" t="s">
        <v>8292</v>
      </c>
      <c r="Q1912">
        <f t="shared" si="117"/>
        <v>39</v>
      </c>
      <c r="R1912">
        <f t="shared" si="118"/>
        <v>117.49</v>
      </c>
      <c r="S1912" s="11" t="s">
        <v>8325</v>
      </c>
      <c r="T1912" t="s">
        <v>8354</v>
      </c>
    </row>
    <row r="1913" spans="1:20" ht="57.6" x14ac:dyDescent="0.3">
      <c r="A1913" s="10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 s="15">
        <f t="shared" si="119"/>
        <v>41860.033958333333</v>
      </c>
      <c r="K1913">
        <v>1404953334</v>
      </c>
      <c r="L1913" s="15">
        <f t="shared" si="120"/>
        <v>41830.033958333333</v>
      </c>
      <c r="M1913" t="b">
        <v>0</v>
      </c>
      <c r="N1913">
        <v>1</v>
      </c>
      <c r="O1913" t="b">
        <v>0</v>
      </c>
      <c r="P1913" t="s">
        <v>8292</v>
      </c>
      <c r="Q1913">
        <f t="shared" si="117"/>
        <v>0</v>
      </c>
      <c r="R1913">
        <f t="shared" si="118"/>
        <v>10</v>
      </c>
      <c r="S1913" s="11" t="s">
        <v>8325</v>
      </c>
      <c r="T1913" t="s">
        <v>8354</v>
      </c>
    </row>
    <row r="1914" spans="1:20" ht="43.2" x14ac:dyDescent="0.3">
      <c r="A1914" s="10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 s="15">
        <f t="shared" si="119"/>
        <v>42159.226388888885</v>
      </c>
      <c r="K1914">
        <v>1430803560</v>
      </c>
      <c r="L1914" s="15">
        <f t="shared" si="120"/>
        <v>42129.226388888885</v>
      </c>
      <c r="M1914" t="b">
        <v>0</v>
      </c>
      <c r="N1914">
        <v>42</v>
      </c>
      <c r="O1914" t="b">
        <v>0</v>
      </c>
      <c r="P1914" t="s">
        <v>8292</v>
      </c>
      <c r="Q1914">
        <f t="shared" si="117"/>
        <v>59</v>
      </c>
      <c r="R1914">
        <f t="shared" si="118"/>
        <v>70.599999999999994</v>
      </c>
      <c r="S1914" s="11" t="s">
        <v>8325</v>
      </c>
      <c r="T1914" t="s">
        <v>8354</v>
      </c>
    </row>
    <row r="1915" spans="1:20" ht="28.8" x14ac:dyDescent="0.3">
      <c r="A1915" s="10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 s="15">
        <f t="shared" si="119"/>
        <v>41920.511319444442</v>
      </c>
      <c r="K1915">
        <v>1410178578</v>
      </c>
      <c r="L1915" s="15">
        <f t="shared" si="120"/>
        <v>41890.511319444442</v>
      </c>
      <c r="M1915" t="b">
        <v>0</v>
      </c>
      <c r="N1915">
        <v>26</v>
      </c>
      <c r="O1915" t="b">
        <v>0</v>
      </c>
      <c r="P1915" t="s">
        <v>8292</v>
      </c>
      <c r="Q1915">
        <f t="shared" si="117"/>
        <v>1</v>
      </c>
      <c r="R1915">
        <f t="shared" si="118"/>
        <v>24.5</v>
      </c>
      <c r="S1915" s="11" t="s">
        <v>8325</v>
      </c>
      <c r="T1915" t="s">
        <v>8354</v>
      </c>
    </row>
    <row r="1916" spans="1:20" ht="43.2" x14ac:dyDescent="0.3">
      <c r="A1916" s="10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 s="15">
        <f t="shared" si="119"/>
        <v>41944.165972222225</v>
      </c>
      <c r="K1916">
        <v>1413519073</v>
      </c>
      <c r="L1916" s="15">
        <f t="shared" si="120"/>
        <v>41929.174456018518</v>
      </c>
      <c r="M1916" t="b">
        <v>0</v>
      </c>
      <c r="N1916">
        <v>2</v>
      </c>
      <c r="O1916" t="b">
        <v>0</v>
      </c>
      <c r="P1916" t="s">
        <v>8292</v>
      </c>
      <c r="Q1916">
        <f t="shared" si="117"/>
        <v>9</v>
      </c>
      <c r="R1916">
        <f t="shared" si="118"/>
        <v>30</v>
      </c>
      <c r="S1916" s="11" t="s">
        <v>8325</v>
      </c>
      <c r="T1916" t="s">
        <v>8354</v>
      </c>
    </row>
    <row r="1917" spans="1:20" ht="43.2" x14ac:dyDescent="0.3">
      <c r="A1917" s="10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 s="15">
        <f t="shared" si="119"/>
        <v>41884.04886574074</v>
      </c>
      <c r="K1917">
        <v>1407892222</v>
      </c>
      <c r="L1917" s="15">
        <f t="shared" si="120"/>
        <v>41864.04886574074</v>
      </c>
      <c r="M1917" t="b">
        <v>0</v>
      </c>
      <c r="N1917">
        <v>4</v>
      </c>
      <c r="O1917" t="b">
        <v>0</v>
      </c>
      <c r="P1917" t="s">
        <v>8292</v>
      </c>
      <c r="Q1917">
        <f t="shared" si="117"/>
        <v>2</v>
      </c>
      <c r="R1917">
        <f t="shared" si="118"/>
        <v>2</v>
      </c>
      <c r="S1917" s="11" t="s">
        <v>8325</v>
      </c>
      <c r="T1917" t="s">
        <v>8354</v>
      </c>
    </row>
    <row r="1918" spans="1:20" ht="28.8" x14ac:dyDescent="0.3">
      <c r="A1918" s="10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 s="15">
        <f t="shared" si="119"/>
        <v>42681.758969907409</v>
      </c>
      <c r="K1918">
        <v>1476378775</v>
      </c>
      <c r="L1918" s="15">
        <f t="shared" si="120"/>
        <v>42656.717303240745</v>
      </c>
      <c r="M1918" t="b">
        <v>0</v>
      </c>
      <c r="N1918">
        <v>6</v>
      </c>
      <c r="O1918" t="b">
        <v>0</v>
      </c>
      <c r="P1918" t="s">
        <v>8292</v>
      </c>
      <c r="Q1918">
        <f t="shared" si="117"/>
        <v>1</v>
      </c>
      <c r="R1918">
        <f t="shared" si="118"/>
        <v>17</v>
      </c>
      <c r="S1918" s="11" t="s">
        <v>8325</v>
      </c>
      <c r="T1918" t="s">
        <v>8354</v>
      </c>
    </row>
    <row r="1919" spans="1:20" ht="28.8" x14ac:dyDescent="0.3">
      <c r="A1919" s="10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 s="15">
        <f t="shared" si="119"/>
        <v>42776.270057870366</v>
      </c>
      <c r="K1919">
        <v>1484116133</v>
      </c>
      <c r="L1919" s="15">
        <f t="shared" si="120"/>
        <v>42746.270057870366</v>
      </c>
      <c r="M1919" t="b">
        <v>0</v>
      </c>
      <c r="N1919">
        <v>70</v>
      </c>
      <c r="O1919" t="b">
        <v>0</v>
      </c>
      <c r="P1919" t="s">
        <v>8292</v>
      </c>
      <c r="Q1919">
        <f t="shared" si="117"/>
        <v>53</v>
      </c>
      <c r="R1919">
        <f t="shared" si="118"/>
        <v>2928.93</v>
      </c>
      <c r="S1919" s="11" t="s">
        <v>8325</v>
      </c>
      <c r="T1919" t="s">
        <v>8354</v>
      </c>
    </row>
    <row r="1920" spans="1:20" ht="43.2" x14ac:dyDescent="0.3">
      <c r="A1920" s="1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 s="15">
        <f t="shared" si="119"/>
        <v>41863.789942129632</v>
      </c>
      <c r="K1920">
        <v>1404845851</v>
      </c>
      <c r="L1920" s="15">
        <f t="shared" si="120"/>
        <v>41828.789942129632</v>
      </c>
      <c r="M1920" t="b">
        <v>0</v>
      </c>
      <c r="N1920">
        <v>9</v>
      </c>
      <c r="O1920" t="b">
        <v>0</v>
      </c>
      <c r="P1920" t="s">
        <v>8292</v>
      </c>
      <c r="Q1920">
        <f t="shared" si="117"/>
        <v>1</v>
      </c>
      <c r="R1920">
        <f t="shared" si="118"/>
        <v>28.89</v>
      </c>
      <c r="S1920" s="11" t="s">
        <v>8325</v>
      </c>
      <c r="T1920" t="s">
        <v>8354</v>
      </c>
    </row>
    <row r="1921" spans="1:20" ht="43.2" x14ac:dyDescent="0.3">
      <c r="A1921" s="10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 s="15">
        <f t="shared" si="119"/>
        <v>42143.875567129624</v>
      </c>
      <c r="K1921">
        <v>1429477249</v>
      </c>
      <c r="L1921" s="15">
        <f t="shared" si="120"/>
        <v>42113.875567129624</v>
      </c>
      <c r="M1921" t="b">
        <v>0</v>
      </c>
      <c r="N1921">
        <v>8</v>
      </c>
      <c r="O1921" t="b">
        <v>0</v>
      </c>
      <c r="P1921" t="s">
        <v>8292</v>
      </c>
      <c r="Q1921">
        <f t="shared" si="117"/>
        <v>47</v>
      </c>
      <c r="R1921">
        <f t="shared" si="118"/>
        <v>29.63</v>
      </c>
      <c r="S1921" s="11" t="s">
        <v>8325</v>
      </c>
      <c r="T1921" t="s">
        <v>8354</v>
      </c>
    </row>
    <row r="1922" spans="1:20" ht="43.2" x14ac:dyDescent="0.3">
      <c r="A1922" s="10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 s="15">
        <f t="shared" si="119"/>
        <v>42298.958333333328</v>
      </c>
      <c r="K1922">
        <v>1443042061</v>
      </c>
      <c r="L1922" s="15">
        <f t="shared" si="120"/>
        <v>42270.875706018516</v>
      </c>
      <c r="M1922" t="b">
        <v>0</v>
      </c>
      <c r="N1922">
        <v>105</v>
      </c>
      <c r="O1922" t="b">
        <v>0</v>
      </c>
      <c r="P1922" t="s">
        <v>8292</v>
      </c>
      <c r="Q1922">
        <f t="shared" ref="Q1922:Q1985" si="121">ROUND(E1922/D1922*100,0)</f>
        <v>43</v>
      </c>
      <c r="R1922">
        <f t="shared" ref="R1922:R1985" si="122">IFERROR(ROUND(E1922/N1922,2),0)</f>
        <v>40.98</v>
      </c>
      <c r="S1922" s="11" t="s">
        <v>8325</v>
      </c>
      <c r="T1922" t="s">
        <v>8354</v>
      </c>
    </row>
    <row r="1923" spans="1:20" ht="28.8" x14ac:dyDescent="0.3">
      <c r="A1923" s="10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 s="15">
        <f t="shared" ref="J1923:J1986" si="123">(((I1923/60)/60)/24)+DATE(1970,1,1)</f>
        <v>41104.221562500003</v>
      </c>
      <c r="K1923">
        <v>1339651143</v>
      </c>
      <c r="L1923" s="15">
        <f t="shared" si="120"/>
        <v>41074.221562500003</v>
      </c>
      <c r="M1923" t="b">
        <v>0</v>
      </c>
      <c r="N1923">
        <v>38</v>
      </c>
      <c r="O1923" t="b">
        <v>1</v>
      </c>
      <c r="P1923" t="s">
        <v>8277</v>
      </c>
      <c r="Q1923">
        <f t="shared" si="121"/>
        <v>137</v>
      </c>
      <c r="R1923">
        <f t="shared" si="122"/>
        <v>54</v>
      </c>
      <c r="S1923" s="11" t="s">
        <v>8331</v>
      </c>
      <c r="T1923" t="s">
        <v>8335</v>
      </c>
    </row>
    <row r="1924" spans="1:20" ht="43.2" x14ac:dyDescent="0.3">
      <c r="A1924" s="10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 s="15">
        <f t="shared" si="123"/>
        <v>41620.255868055552</v>
      </c>
      <c r="K1924">
        <v>1384236507</v>
      </c>
      <c r="L1924" s="15">
        <f t="shared" si="120"/>
        <v>41590.255868055552</v>
      </c>
      <c r="M1924" t="b">
        <v>0</v>
      </c>
      <c r="N1924">
        <v>64</v>
      </c>
      <c r="O1924" t="b">
        <v>1</v>
      </c>
      <c r="P1924" t="s">
        <v>8277</v>
      </c>
      <c r="Q1924">
        <f t="shared" si="121"/>
        <v>116</v>
      </c>
      <c r="R1924">
        <f t="shared" si="122"/>
        <v>36.11</v>
      </c>
      <c r="S1924" s="11" t="s">
        <v>8331</v>
      </c>
      <c r="T1924" t="s">
        <v>8335</v>
      </c>
    </row>
    <row r="1925" spans="1:20" ht="43.2" x14ac:dyDescent="0.3">
      <c r="A1925" s="10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 s="15">
        <f t="shared" si="123"/>
        <v>40813.207638888889</v>
      </c>
      <c r="K1925">
        <v>1313612532</v>
      </c>
      <c r="L1925" s="15">
        <f t="shared" si="120"/>
        <v>40772.848749999997</v>
      </c>
      <c r="M1925" t="b">
        <v>0</v>
      </c>
      <c r="N1925">
        <v>13</v>
      </c>
      <c r="O1925" t="b">
        <v>1</v>
      </c>
      <c r="P1925" t="s">
        <v>8277</v>
      </c>
      <c r="Q1925">
        <f t="shared" si="121"/>
        <v>241</v>
      </c>
      <c r="R1925">
        <f t="shared" si="122"/>
        <v>23.15</v>
      </c>
      <c r="S1925" s="11" t="s">
        <v>8331</v>
      </c>
      <c r="T1925" t="s">
        <v>8335</v>
      </c>
    </row>
    <row r="1926" spans="1:20" ht="57.6" x14ac:dyDescent="0.3">
      <c r="A1926" s="10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 s="15">
        <f t="shared" si="123"/>
        <v>41654.814583333333</v>
      </c>
      <c r="K1926">
        <v>1387390555</v>
      </c>
      <c r="L1926" s="15">
        <f t="shared" si="120"/>
        <v>41626.761053240742</v>
      </c>
      <c r="M1926" t="b">
        <v>0</v>
      </c>
      <c r="N1926">
        <v>33</v>
      </c>
      <c r="O1926" t="b">
        <v>1</v>
      </c>
      <c r="P1926" t="s">
        <v>8277</v>
      </c>
      <c r="Q1926">
        <f t="shared" si="121"/>
        <v>114</v>
      </c>
      <c r="R1926">
        <f t="shared" si="122"/>
        <v>104</v>
      </c>
      <c r="S1926" s="11" t="s">
        <v>8331</v>
      </c>
      <c r="T1926" t="s">
        <v>8335</v>
      </c>
    </row>
    <row r="1927" spans="1:20" ht="43.2" x14ac:dyDescent="0.3">
      <c r="A1927" s="10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 s="15">
        <f t="shared" si="123"/>
        <v>41558</v>
      </c>
      <c r="K1927">
        <v>1379540288</v>
      </c>
      <c r="L1927" s="15">
        <f t="shared" si="120"/>
        <v>41535.90148148148</v>
      </c>
      <c r="M1927" t="b">
        <v>0</v>
      </c>
      <c r="N1927">
        <v>52</v>
      </c>
      <c r="O1927" t="b">
        <v>1</v>
      </c>
      <c r="P1927" t="s">
        <v>8277</v>
      </c>
      <c r="Q1927">
        <f t="shared" si="121"/>
        <v>110</v>
      </c>
      <c r="R1927">
        <f t="shared" si="122"/>
        <v>31.83</v>
      </c>
      <c r="S1927" s="11" t="s">
        <v>8331</v>
      </c>
      <c r="T1927" t="s">
        <v>8335</v>
      </c>
    </row>
    <row r="1928" spans="1:20" ht="57.6" x14ac:dyDescent="0.3">
      <c r="A1928" s="10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 s="15">
        <f t="shared" si="123"/>
        <v>40484.018055555556</v>
      </c>
      <c r="K1928">
        <v>1286319256</v>
      </c>
      <c r="L1928" s="15">
        <f t="shared" si="120"/>
        <v>40456.954351851848</v>
      </c>
      <c r="M1928" t="b">
        <v>0</v>
      </c>
      <c r="N1928">
        <v>107</v>
      </c>
      <c r="O1928" t="b">
        <v>1</v>
      </c>
      <c r="P1928" t="s">
        <v>8277</v>
      </c>
      <c r="Q1928">
        <f t="shared" si="121"/>
        <v>195</v>
      </c>
      <c r="R1928">
        <f t="shared" si="122"/>
        <v>27.39</v>
      </c>
      <c r="S1928" s="11" t="s">
        <v>8331</v>
      </c>
      <c r="T1928" t="s">
        <v>8335</v>
      </c>
    </row>
    <row r="1929" spans="1:20" x14ac:dyDescent="0.3">
      <c r="A1929" s="10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 s="15">
        <f t="shared" si="123"/>
        <v>40976.207638888889</v>
      </c>
      <c r="K1929">
        <v>1329856839</v>
      </c>
      <c r="L1929" s="15">
        <f t="shared" si="120"/>
        <v>40960.861562500002</v>
      </c>
      <c r="M1929" t="b">
        <v>0</v>
      </c>
      <c r="N1929">
        <v>11</v>
      </c>
      <c r="O1929" t="b">
        <v>1</v>
      </c>
      <c r="P1929" t="s">
        <v>8277</v>
      </c>
      <c r="Q1929">
        <f t="shared" si="121"/>
        <v>103</v>
      </c>
      <c r="R1929">
        <f t="shared" si="122"/>
        <v>56.36</v>
      </c>
      <c r="S1929" s="11" t="s">
        <v>8331</v>
      </c>
      <c r="T1929" t="s">
        <v>8335</v>
      </c>
    </row>
    <row r="1930" spans="1:20" ht="28.8" x14ac:dyDescent="0.3">
      <c r="A1930" s="1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 s="15">
        <f t="shared" si="123"/>
        <v>41401.648078703707</v>
      </c>
      <c r="K1930">
        <v>1365348794</v>
      </c>
      <c r="L1930" s="15">
        <f t="shared" si="120"/>
        <v>41371.648078703707</v>
      </c>
      <c r="M1930" t="b">
        <v>0</v>
      </c>
      <c r="N1930">
        <v>34</v>
      </c>
      <c r="O1930" t="b">
        <v>1</v>
      </c>
      <c r="P1930" t="s">
        <v>8277</v>
      </c>
      <c r="Q1930">
        <f t="shared" si="121"/>
        <v>103</v>
      </c>
      <c r="R1930">
        <f t="shared" si="122"/>
        <v>77.349999999999994</v>
      </c>
      <c r="S1930" s="11" t="s">
        <v>8331</v>
      </c>
      <c r="T1930" t="s">
        <v>8335</v>
      </c>
    </row>
    <row r="1931" spans="1:20" ht="43.2" x14ac:dyDescent="0.3">
      <c r="A1931" s="10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 s="15">
        <f t="shared" si="123"/>
        <v>40729.021597222221</v>
      </c>
      <c r="K1931">
        <v>1306197066</v>
      </c>
      <c r="L1931" s="15">
        <f t="shared" si="120"/>
        <v>40687.021597222221</v>
      </c>
      <c r="M1931" t="b">
        <v>0</v>
      </c>
      <c r="N1931">
        <v>75</v>
      </c>
      <c r="O1931" t="b">
        <v>1</v>
      </c>
      <c r="P1931" t="s">
        <v>8277</v>
      </c>
      <c r="Q1931">
        <f t="shared" si="121"/>
        <v>100</v>
      </c>
      <c r="R1931">
        <f t="shared" si="122"/>
        <v>42.8</v>
      </c>
      <c r="S1931" s="11" t="s">
        <v>8331</v>
      </c>
      <c r="T1931" t="s">
        <v>8335</v>
      </c>
    </row>
    <row r="1932" spans="1:20" ht="28.8" x14ac:dyDescent="0.3">
      <c r="A1932" s="10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 s="15">
        <f t="shared" si="123"/>
        <v>41462.558819444443</v>
      </c>
      <c r="K1932">
        <v>1368019482</v>
      </c>
      <c r="L1932" s="15">
        <f t="shared" si="120"/>
        <v>41402.558819444443</v>
      </c>
      <c r="M1932" t="b">
        <v>0</v>
      </c>
      <c r="N1932">
        <v>26</v>
      </c>
      <c r="O1932" t="b">
        <v>1</v>
      </c>
      <c r="P1932" t="s">
        <v>8277</v>
      </c>
      <c r="Q1932">
        <f t="shared" si="121"/>
        <v>127</v>
      </c>
      <c r="R1932">
        <f t="shared" si="122"/>
        <v>48.85</v>
      </c>
      <c r="S1932" s="11" t="s">
        <v>8331</v>
      </c>
      <c r="T1932" t="s">
        <v>8335</v>
      </c>
    </row>
    <row r="1933" spans="1:20" ht="43.2" x14ac:dyDescent="0.3">
      <c r="A1933" s="10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 s="15">
        <f t="shared" si="123"/>
        <v>41051.145833333336</v>
      </c>
      <c r="K1933">
        <v>1336512309</v>
      </c>
      <c r="L1933" s="15">
        <f t="shared" si="120"/>
        <v>41037.892465277779</v>
      </c>
      <c r="M1933" t="b">
        <v>0</v>
      </c>
      <c r="N1933">
        <v>50</v>
      </c>
      <c r="O1933" t="b">
        <v>1</v>
      </c>
      <c r="P1933" t="s">
        <v>8277</v>
      </c>
      <c r="Q1933">
        <f t="shared" si="121"/>
        <v>121</v>
      </c>
      <c r="R1933">
        <f t="shared" si="122"/>
        <v>48.24</v>
      </c>
      <c r="S1933" s="11" t="s">
        <v>8331</v>
      </c>
      <c r="T1933" t="s">
        <v>8335</v>
      </c>
    </row>
    <row r="1934" spans="1:20" ht="57.6" x14ac:dyDescent="0.3">
      <c r="A1934" s="10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 s="15">
        <f t="shared" si="123"/>
        <v>40932.809872685182</v>
      </c>
      <c r="K1934">
        <v>1325618773</v>
      </c>
      <c r="L1934" s="15">
        <f t="shared" si="120"/>
        <v>40911.809872685182</v>
      </c>
      <c r="M1934" t="b">
        <v>0</v>
      </c>
      <c r="N1934">
        <v>80</v>
      </c>
      <c r="O1934" t="b">
        <v>1</v>
      </c>
      <c r="P1934" t="s">
        <v>8277</v>
      </c>
      <c r="Q1934">
        <f t="shared" si="121"/>
        <v>107</v>
      </c>
      <c r="R1934">
        <f t="shared" si="122"/>
        <v>70.209999999999994</v>
      </c>
      <c r="S1934" s="11" t="s">
        <v>8331</v>
      </c>
      <c r="T1934" t="s">
        <v>8335</v>
      </c>
    </row>
    <row r="1935" spans="1:20" ht="43.2" x14ac:dyDescent="0.3">
      <c r="A1935" s="10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 s="15">
        <f t="shared" si="123"/>
        <v>41909.130868055552</v>
      </c>
      <c r="K1935">
        <v>1409195307</v>
      </c>
      <c r="L1935" s="15">
        <f t="shared" si="120"/>
        <v>41879.130868055552</v>
      </c>
      <c r="M1935" t="b">
        <v>0</v>
      </c>
      <c r="N1935">
        <v>110</v>
      </c>
      <c r="O1935" t="b">
        <v>1</v>
      </c>
      <c r="P1935" t="s">
        <v>8277</v>
      </c>
      <c r="Q1935">
        <f t="shared" si="121"/>
        <v>172</v>
      </c>
      <c r="R1935">
        <f t="shared" si="122"/>
        <v>94.05</v>
      </c>
      <c r="S1935" s="11" t="s">
        <v>8331</v>
      </c>
      <c r="T1935" t="s">
        <v>8335</v>
      </c>
    </row>
    <row r="1936" spans="1:20" ht="43.2" x14ac:dyDescent="0.3">
      <c r="A1936" s="10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 s="15">
        <f t="shared" si="123"/>
        <v>40902.208333333336</v>
      </c>
      <c r="K1936">
        <v>1321649321</v>
      </c>
      <c r="L1936" s="15">
        <f t="shared" si="120"/>
        <v>40865.867141203707</v>
      </c>
      <c r="M1936" t="b">
        <v>0</v>
      </c>
      <c r="N1936">
        <v>77</v>
      </c>
      <c r="O1936" t="b">
        <v>1</v>
      </c>
      <c r="P1936" t="s">
        <v>8277</v>
      </c>
      <c r="Q1936">
        <f t="shared" si="121"/>
        <v>124</v>
      </c>
      <c r="R1936">
        <f t="shared" si="122"/>
        <v>80.27</v>
      </c>
      <c r="S1936" s="11" t="s">
        <v>8331</v>
      </c>
      <c r="T1936" t="s">
        <v>8335</v>
      </c>
    </row>
    <row r="1937" spans="1:20" ht="43.2" x14ac:dyDescent="0.3">
      <c r="A1937" s="10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 s="15">
        <f t="shared" si="123"/>
        <v>41811.207638888889</v>
      </c>
      <c r="K1937">
        <v>1400106171</v>
      </c>
      <c r="L1937" s="15">
        <f t="shared" si="120"/>
        <v>41773.932534722226</v>
      </c>
      <c r="M1937" t="b">
        <v>0</v>
      </c>
      <c r="N1937">
        <v>50</v>
      </c>
      <c r="O1937" t="b">
        <v>1</v>
      </c>
      <c r="P1937" t="s">
        <v>8277</v>
      </c>
      <c r="Q1937">
        <f t="shared" si="121"/>
        <v>108</v>
      </c>
      <c r="R1937">
        <f t="shared" si="122"/>
        <v>54.2</v>
      </c>
      <c r="S1937" s="11" t="s">
        <v>8331</v>
      </c>
      <c r="T1937" t="s">
        <v>8335</v>
      </c>
    </row>
    <row r="1938" spans="1:20" ht="43.2" x14ac:dyDescent="0.3">
      <c r="A1938" s="10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 s="15">
        <f t="shared" si="123"/>
        <v>40883.249305555553</v>
      </c>
      <c r="K1938">
        <v>1320528070</v>
      </c>
      <c r="L1938" s="15">
        <f t="shared" si="120"/>
        <v>40852.889699074076</v>
      </c>
      <c r="M1938" t="b">
        <v>0</v>
      </c>
      <c r="N1938">
        <v>145</v>
      </c>
      <c r="O1938" t="b">
        <v>1</v>
      </c>
      <c r="P1938" t="s">
        <v>8277</v>
      </c>
      <c r="Q1938">
        <f t="shared" si="121"/>
        <v>117</v>
      </c>
      <c r="R1938">
        <f t="shared" si="122"/>
        <v>60.27</v>
      </c>
      <c r="S1938" s="11" t="s">
        <v>8331</v>
      </c>
      <c r="T1938" t="s">
        <v>8335</v>
      </c>
    </row>
    <row r="1939" spans="1:20" ht="43.2" x14ac:dyDescent="0.3">
      <c r="A1939" s="10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 s="15">
        <f t="shared" si="123"/>
        <v>41075.165972222225</v>
      </c>
      <c r="K1939">
        <v>1338346281</v>
      </c>
      <c r="L1939" s="15">
        <f t="shared" si="120"/>
        <v>41059.118993055556</v>
      </c>
      <c r="M1939" t="b">
        <v>0</v>
      </c>
      <c r="N1939">
        <v>29</v>
      </c>
      <c r="O1939" t="b">
        <v>1</v>
      </c>
      <c r="P1939" t="s">
        <v>8277</v>
      </c>
      <c r="Q1939">
        <f t="shared" si="121"/>
        <v>187</v>
      </c>
      <c r="R1939">
        <f t="shared" si="122"/>
        <v>38.74</v>
      </c>
      <c r="S1939" s="11" t="s">
        <v>8331</v>
      </c>
      <c r="T1939" t="s">
        <v>8335</v>
      </c>
    </row>
    <row r="1940" spans="1:20" ht="43.2" x14ac:dyDescent="0.3">
      <c r="A1940" s="1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 s="15">
        <f t="shared" si="123"/>
        <v>41457.208333333336</v>
      </c>
      <c r="K1940">
        <v>1370067231</v>
      </c>
      <c r="L1940" s="15">
        <f t="shared" si="120"/>
        <v>41426.259618055556</v>
      </c>
      <c r="M1940" t="b">
        <v>0</v>
      </c>
      <c r="N1940">
        <v>114</v>
      </c>
      <c r="O1940" t="b">
        <v>1</v>
      </c>
      <c r="P1940" t="s">
        <v>8277</v>
      </c>
      <c r="Q1940">
        <f t="shared" si="121"/>
        <v>116</v>
      </c>
      <c r="R1940">
        <f t="shared" si="122"/>
        <v>152.54</v>
      </c>
      <c r="S1940" s="11" t="s">
        <v>8331</v>
      </c>
      <c r="T1940" t="s">
        <v>8335</v>
      </c>
    </row>
    <row r="1941" spans="1:20" ht="57.6" x14ac:dyDescent="0.3">
      <c r="A1941" s="10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 s="15">
        <f t="shared" si="123"/>
        <v>41343.943379629629</v>
      </c>
      <c r="K1941">
        <v>1360366708</v>
      </c>
      <c r="L1941" s="15">
        <f t="shared" si="120"/>
        <v>41313.985046296293</v>
      </c>
      <c r="M1941" t="b">
        <v>0</v>
      </c>
      <c r="N1941">
        <v>96</v>
      </c>
      <c r="O1941" t="b">
        <v>1</v>
      </c>
      <c r="P1941" t="s">
        <v>8277</v>
      </c>
      <c r="Q1941">
        <f t="shared" si="121"/>
        <v>111</v>
      </c>
      <c r="R1941">
        <f t="shared" si="122"/>
        <v>115.31</v>
      </c>
      <c r="S1941" s="11" t="s">
        <v>8331</v>
      </c>
      <c r="T1941" t="s">
        <v>8335</v>
      </c>
    </row>
    <row r="1942" spans="1:20" ht="43.2" x14ac:dyDescent="0.3">
      <c r="A1942" s="10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 s="15">
        <f t="shared" si="123"/>
        <v>40709.165972222225</v>
      </c>
      <c r="K1942">
        <v>1304770233</v>
      </c>
      <c r="L1942" s="15">
        <f t="shared" si="120"/>
        <v>40670.507326388892</v>
      </c>
      <c r="M1942" t="b">
        <v>0</v>
      </c>
      <c r="N1942">
        <v>31</v>
      </c>
      <c r="O1942" t="b">
        <v>1</v>
      </c>
      <c r="P1942" t="s">
        <v>8277</v>
      </c>
      <c r="Q1942">
        <f t="shared" si="121"/>
        <v>171</v>
      </c>
      <c r="R1942">
        <f t="shared" si="122"/>
        <v>35.840000000000003</v>
      </c>
      <c r="S1942" s="11" t="s">
        <v>8331</v>
      </c>
      <c r="T1942" t="s">
        <v>8335</v>
      </c>
    </row>
    <row r="1943" spans="1:20" ht="43.2" x14ac:dyDescent="0.3">
      <c r="A1943" s="10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 s="15">
        <f t="shared" si="123"/>
        <v>41774.290868055556</v>
      </c>
      <c r="K1943">
        <v>1397545131</v>
      </c>
      <c r="L1943" s="15">
        <f t="shared" si="120"/>
        <v>41744.290868055556</v>
      </c>
      <c r="M1943" t="b">
        <v>1</v>
      </c>
      <c r="N1943">
        <v>4883</v>
      </c>
      <c r="O1943" t="b">
        <v>1</v>
      </c>
      <c r="P1943" t="s">
        <v>8293</v>
      </c>
      <c r="Q1943">
        <f t="shared" si="121"/>
        <v>126</v>
      </c>
      <c r="R1943">
        <f t="shared" si="122"/>
        <v>64.569999999999993</v>
      </c>
      <c r="S1943" s="11" t="s">
        <v>8325</v>
      </c>
      <c r="T1943" t="s">
        <v>8355</v>
      </c>
    </row>
    <row r="1944" spans="1:20" ht="43.2" x14ac:dyDescent="0.3">
      <c r="A1944" s="10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 s="15">
        <f t="shared" si="123"/>
        <v>40728.828009259261</v>
      </c>
      <c r="K1944">
        <v>1302033140</v>
      </c>
      <c r="L1944" s="15">
        <f t="shared" si="120"/>
        <v>40638.828009259261</v>
      </c>
      <c r="M1944" t="b">
        <v>1</v>
      </c>
      <c r="N1944">
        <v>95</v>
      </c>
      <c r="O1944" t="b">
        <v>1</v>
      </c>
      <c r="P1944" t="s">
        <v>8293</v>
      </c>
      <c r="Q1944">
        <f t="shared" si="121"/>
        <v>138</v>
      </c>
      <c r="R1944">
        <f t="shared" si="122"/>
        <v>87.44</v>
      </c>
      <c r="S1944" s="11" t="s">
        <v>8325</v>
      </c>
      <c r="T1944" t="s">
        <v>8355</v>
      </c>
    </row>
    <row r="1945" spans="1:20" ht="43.2" x14ac:dyDescent="0.3">
      <c r="A1945" s="10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 s="15">
        <f t="shared" si="123"/>
        <v>42593.269861111112</v>
      </c>
      <c r="K1945">
        <v>1467008916</v>
      </c>
      <c r="L1945" s="15">
        <f t="shared" si="120"/>
        <v>42548.269861111112</v>
      </c>
      <c r="M1945" t="b">
        <v>1</v>
      </c>
      <c r="N1945">
        <v>2478</v>
      </c>
      <c r="O1945" t="b">
        <v>1</v>
      </c>
      <c r="P1945" t="s">
        <v>8293</v>
      </c>
      <c r="Q1945">
        <f t="shared" si="121"/>
        <v>1705</v>
      </c>
      <c r="R1945">
        <f t="shared" si="122"/>
        <v>68.819999999999993</v>
      </c>
      <c r="S1945" s="11" t="s">
        <v>8325</v>
      </c>
      <c r="T1945" t="s">
        <v>8355</v>
      </c>
    </row>
    <row r="1946" spans="1:20" ht="43.2" x14ac:dyDescent="0.3">
      <c r="A1946" s="10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 s="15">
        <f t="shared" si="123"/>
        <v>41760.584374999999</v>
      </c>
      <c r="K1946">
        <v>1396360890</v>
      </c>
      <c r="L1946" s="15">
        <f t="shared" si="120"/>
        <v>41730.584374999999</v>
      </c>
      <c r="M1946" t="b">
        <v>1</v>
      </c>
      <c r="N1946">
        <v>1789</v>
      </c>
      <c r="O1946" t="b">
        <v>1</v>
      </c>
      <c r="P1946" t="s">
        <v>8293</v>
      </c>
      <c r="Q1946">
        <f t="shared" si="121"/>
        <v>788</v>
      </c>
      <c r="R1946">
        <f t="shared" si="122"/>
        <v>176.2</v>
      </c>
      <c r="S1946" s="11" t="s">
        <v>8325</v>
      </c>
      <c r="T1946" t="s">
        <v>8355</v>
      </c>
    </row>
    <row r="1947" spans="1:20" ht="43.2" x14ac:dyDescent="0.3">
      <c r="A1947" s="10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 s="15">
        <f t="shared" si="123"/>
        <v>42197.251828703709</v>
      </c>
      <c r="K1947">
        <v>1433224958</v>
      </c>
      <c r="L1947" s="15">
        <f t="shared" si="120"/>
        <v>42157.251828703709</v>
      </c>
      <c r="M1947" t="b">
        <v>1</v>
      </c>
      <c r="N1947">
        <v>680</v>
      </c>
      <c r="O1947" t="b">
        <v>1</v>
      </c>
      <c r="P1947" t="s">
        <v>8293</v>
      </c>
      <c r="Q1947">
        <f t="shared" si="121"/>
        <v>348</v>
      </c>
      <c r="R1947">
        <f t="shared" si="122"/>
        <v>511.79</v>
      </c>
      <c r="S1947" s="11" t="s">
        <v>8325</v>
      </c>
      <c r="T1947" t="s">
        <v>8355</v>
      </c>
    </row>
    <row r="1948" spans="1:20" ht="43.2" x14ac:dyDescent="0.3">
      <c r="A1948" s="10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 s="15">
        <f t="shared" si="123"/>
        <v>41749.108344907407</v>
      </c>
      <c r="K1948">
        <v>1392780961</v>
      </c>
      <c r="L1948" s="15">
        <f t="shared" si="120"/>
        <v>41689.150011574071</v>
      </c>
      <c r="M1948" t="b">
        <v>1</v>
      </c>
      <c r="N1948">
        <v>70</v>
      </c>
      <c r="O1948" t="b">
        <v>1</v>
      </c>
      <c r="P1948" t="s">
        <v>8293</v>
      </c>
      <c r="Q1948">
        <f t="shared" si="121"/>
        <v>150</v>
      </c>
      <c r="R1948">
        <f t="shared" si="122"/>
        <v>160.44</v>
      </c>
      <c r="S1948" s="11" t="s">
        <v>8325</v>
      </c>
      <c r="T1948" t="s">
        <v>8355</v>
      </c>
    </row>
    <row r="1949" spans="1:20" ht="57.6" x14ac:dyDescent="0.3">
      <c r="A1949" s="10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 s="15">
        <f t="shared" si="123"/>
        <v>40140.249305555553</v>
      </c>
      <c r="K1949">
        <v>1255730520</v>
      </c>
      <c r="L1949" s="15">
        <f t="shared" si="120"/>
        <v>40102.918055555558</v>
      </c>
      <c r="M1949" t="b">
        <v>1</v>
      </c>
      <c r="N1949">
        <v>23</v>
      </c>
      <c r="O1949" t="b">
        <v>1</v>
      </c>
      <c r="P1949" t="s">
        <v>8293</v>
      </c>
      <c r="Q1949">
        <f t="shared" si="121"/>
        <v>101</v>
      </c>
      <c r="R1949">
        <f t="shared" si="122"/>
        <v>35</v>
      </c>
      <c r="S1949" s="11" t="s">
        <v>8325</v>
      </c>
      <c r="T1949" t="s">
        <v>8355</v>
      </c>
    </row>
    <row r="1950" spans="1:20" ht="28.8" x14ac:dyDescent="0.3">
      <c r="A1950" s="1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 s="15">
        <f t="shared" si="123"/>
        <v>42527.709722222222</v>
      </c>
      <c r="K1950">
        <v>1460557809</v>
      </c>
      <c r="L1950" s="15">
        <f t="shared" ref="L1950:L2013" si="124">(((K1950/60)/60)/24)+DATE(1970,1,1)</f>
        <v>42473.604270833333</v>
      </c>
      <c r="M1950" t="b">
        <v>1</v>
      </c>
      <c r="N1950">
        <v>4245</v>
      </c>
      <c r="O1950" t="b">
        <v>1</v>
      </c>
      <c r="P1950" t="s">
        <v>8293</v>
      </c>
      <c r="Q1950">
        <f t="shared" si="121"/>
        <v>800</v>
      </c>
      <c r="R1950">
        <f t="shared" si="122"/>
        <v>188.51</v>
      </c>
      <c r="S1950" s="11" t="s">
        <v>8325</v>
      </c>
      <c r="T1950" t="s">
        <v>8355</v>
      </c>
    </row>
    <row r="1951" spans="1:20" ht="43.2" x14ac:dyDescent="0.3">
      <c r="A1951" s="10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 s="15">
        <f t="shared" si="123"/>
        <v>41830.423043981478</v>
      </c>
      <c r="K1951">
        <v>1402394951</v>
      </c>
      <c r="L1951" s="15">
        <f t="shared" si="124"/>
        <v>41800.423043981478</v>
      </c>
      <c r="M1951" t="b">
        <v>1</v>
      </c>
      <c r="N1951">
        <v>943</v>
      </c>
      <c r="O1951" t="b">
        <v>1</v>
      </c>
      <c r="P1951" t="s">
        <v>8293</v>
      </c>
      <c r="Q1951">
        <f t="shared" si="121"/>
        <v>106</v>
      </c>
      <c r="R1951">
        <f t="shared" si="122"/>
        <v>56.2</v>
      </c>
      <c r="S1951" s="11" t="s">
        <v>8325</v>
      </c>
      <c r="T1951" t="s">
        <v>8355</v>
      </c>
    </row>
    <row r="1952" spans="1:20" ht="43.2" x14ac:dyDescent="0.3">
      <c r="A1952" s="10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 s="15">
        <f t="shared" si="123"/>
        <v>40655.181400462963</v>
      </c>
      <c r="K1952">
        <v>1300767673</v>
      </c>
      <c r="L1952" s="15">
        <f t="shared" si="124"/>
        <v>40624.181400462963</v>
      </c>
      <c r="M1952" t="b">
        <v>1</v>
      </c>
      <c r="N1952">
        <v>1876</v>
      </c>
      <c r="O1952" t="b">
        <v>1</v>
      </c>
      <c r="P1952" t="s">
        <v>8293</v>
      </c>
      <c r="Q1952">
        <f t="shared" si="121"/>
        <v>201</v>
      </c>
      <c r="R1952">
        <f t="shared" si="122"/>
        <v>51.31</v>
      </c>
      <c r="S1952" s="11" t="s">
        <v>8325</v>
      </c>
      <c r="T1952" t="s">
        <v>8355</v>
      </c>
    </row>
    <row r="1953" spans="1:20" ht="43.2" x14ac:dyDescent="0.3">
      <c r="A1953" s="10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 s="15">
        <f t="shared" si="123"/>
        <v>42681.462233796294</v>
      </c>
      <c r="K1953">
        <v>1475921137</v>
      </c>
      <c r="L1953" s="15">
        <f t="shared" si="124"/>
        <v>42651.420567129629</v>
      </c>
      <c r="M1953" t="b">
        <v>1</v>
      </c>
      <c r="N1953">
        <v>834</v>
      </c>
      <c r="O1953" t="b">
        <v>1</v>
      </c>
      <c r="P1953" t="s">
        <v>8293</v>
      </c>
      <c r="Q1953">
        <f t="shared" si="121"/>
        <v>212</v>
      </c>
      <c r="R1953">
        <f t="shared" si="122"/>
        <v>127.36</v>
      </c>
      <c r="S1953" s="11" t="s">
        <v>8325</v>
      </c>
      <c r="T1953" t="s">
        <v>8355</v>
      </c>
    </row>
    <row r="1954" spans="1:20" ht="43.2" x14ac:dyDescent="0.3">
      <c r="A1954" s="10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 s="15">
        <f t="shared" si="123"/>
        <v>41563.60665509259</v>
      </c>
      <c r="K1954">
        <v>1378737215</v>
      </c>
      <c r="L1954" s="15">
        <f t="shared" si="124"/>
        <v>41526.60665509259</v>
      </c>
      <c r="M1954" t="b">
        <v>1</v>
      </c>
      <c r="N1954">
        <v>682</v>
      </c>
      <c r="O1954" t="b">
        <v>1</v>
      </c>
      <c r="P1954" t="s">
        <v>8293</v>
      </c>
      <c r="Q1954">
        <f t="shared" si="121"/>
        <v>198</v>
      </c>
      <c r="R1954">
        <f t="shared" si="122"/>
        <v>101.86</v>
      </c>
      <c r="S1954" s="11" t="s">
        <v>8325</v>
      </c>
      <c r="T1954" t="s">
        <v>8355</v>
      </c>
    </row>
    <row r="1955" spans="1:20" ht="43.2" x14ac:dyDescent="0.3">
      <c r="A1955" s="10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 s="15">
        <f t="shared" si="123"/>
        <v>40970.125</v>
      </c>
      <c r="K1955">
        <v>1328158065</v>
      </c>
      <c r="L1955" s="15">
        <f t="shared" si="124"/>
        <v>40941.199826388889</v>
      </c>
      <c r="M1955" t="b">
        <v>1</v>
      </c>
      <c r="N1955">
        <v>147</v>
      </c>
      <c r="O1955" t="b">
        <v>1</v>
      </c>
      <c r="P1955" t="s">
        <v>8293</v>
      </c>
      <c r="Q1955">
        <f t="shared" si="121"/>
        <v>226</v>
      </c>
      <c r="R1955">
        <f t="shared" si="122"/>
        <v>230.56</v>
      </c>
      <c r="S1955" s="11" t="s">
        <v>8325</v>
      </c>
      <c r="T1955" t="s">
        <v>8355</v>
      </c>
    </row>
    <row r="1956" spans="1:20" ht="28.8" x14ac:dyDescent="0.3">
      <c r="A1956" s="10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 s="15">
        <f t="shared" si="123"/>
        <v>42441.208333333328</v>
      </c>
      <c r="K1956">
        <v>1453730176</v>
      </c>
      <c r="L1956" s="15">
        <f t="shared" si="124"/>
        <v>42394.580740740741</v>
      </c>
      <c r="M1956" t="b">
        <v>1</v>
      </c>
      <c r="N1956">
        <v>415</v>
      </c>
      <c r="O1956" t="b">
        <v>1</v>
      </c>
      <c r="P1956" t="s">
        <v>8293</v>
      </c>
      <c r="Q1956">
        <f t="shared" si="121"/>
        <v>699</v>
      </c>
      <c r="R1956">
        <f t="shared" si="122"/>
        <v>842.11</v>
      </c>
      <c r="S1956" s="11" t="s">
        <v>8325</v>
      </c>
      <c r="T1956" t="s">
        <v>8355</v>
      </c>
    </row>
    <row r="1957" spans="1:20" ht="43.2" x14ac:dyDescent="0.3">
      <c r="A1957" s="10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 s="15">
        <f t="shared" si="123"/>
        <v>41052.791666666664</v>
      </c>
      <c r="K1957">
        <v>1334989881</v>
      </c>
      <c r="L1957" s="15">
        <f t="shared" si="124"/>
        <v>41020.271770833337</v>
      </c>
      <c r="M1957" t="b">
        <v>1</v>
      </c>
      <c r="N1957">
        <v>290</v>
      </c>
      <c r="O1957" t="b">
        <v>1</v>
      </c>
      <c r="P1957" t="s">
        <v>8293</v>
      </c>
      <c r="Q1957">
        <f t="shared" si="121"/>
        <v>399</v>
      </c>
      <c r="R1957">
        <f t="shared" si="122"/>
        <v>577.28</v>
      </c>
      <c r="S1957" s="11" t="s">
        <v>8325</v>
      </c>
      <c r="T1957" t="s">
        <v>8355</v>
      </c>
    </row>
    <row r="1958" spans="1:20" ht="43.2" x14ac:dyDescent="0.3">
      <c r="A1958" s="10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 s="15">
        <f t="shared" si="123"/>
        <v>42112.882002314815</v>
      </c>
      <c r="K1958">
        <v>1425507005</v>
      </c>
      <c r="L1958" s="15">
        <f t="shared" si="124"/>
        <v>42067.923668981486</v>
      </c>
      <c r="M1958" t="b">
        <v>1</v>
      </c>
      <c r="N1958">
        <v>365</v>
      </c>
      <c r="O1958" t="b">
        <v>1</v>
      </c>
      <c r="P1958" t="s">
        <v>8293</v>
      </c>
      <c r="Q1958">
        <f t="shared" si="121"/>
        <v>294</v>
      </c>
      <c r="R1958">
        <f t="shared" si="122"/>
        <v>483.34</v>
      </c>
      <c r="S1958" s="11" t="s">
        <v>8325</v>
      </c>
      <c r="T1958" t="s">
        <v>8355</v>
      </c>
    </row>
    <row r="1959" spans="1:20" ht="28.8" x14ac:dyDescent="0.3">
      <c r="A1959" s="10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 s="15">
        <f t="shared" si="123"/>
        <v>41209.098530092589</v>
      </c>
      <c r="K1959">
        <v>1348712513</v>
      </c>
      <c r="L1959" s="15">
        <f t="shared" si="124"/>
        <v>41179.098530092589</v>
      </c>
      <c r="M1959" t="b">
        <v>1</v>
      </c>
      <c r="N1959">
        <v>660</v>
      </c>
      <c r="O1959" t="b">
        <v>1</v>
      </c>
      <c r="P1959" t="s">
        <v>8293</v>
      </c>
      <c r="Q1959">
        <f t="shared" si="121"/>
        <v>168</v>
      </c>
      <c r="R1959">
        <f t="shared" si="122"/>
        <v>76.14</v>
      </c>
      <c r="S1959" s="11" t="s">
        <v>8325</v>
      </c>
      <c r="T1959" t="s">
        <v>8355</v>
      </c>
    </row>
    <row r="1960" spans="1:20" ht="43.2" x14ac:dyDescent="0.3">
      <c r="A1960" s="1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 s="15">
        <f t="shared" si="123"/>
        <v>41356.94630787037</v>
      </c>
      <c r="K1960">
        <v>1361490161</v>
      </c>
      <c r="L1960" s="15">
        <f t="shared" si="124"/>
        <v>41326.987974537034</v>
      </c>
      <c r="M1960" t="b">
        <v>1</v>
      </c>
      <c r="N1960">
        <v>1356</v>
      </c>
      <c r="O1960" t="b">
        <v>1</v>
      </c>
      <c r="P1960" t="s">
        <v>8293</v>
      </c>
      <c r="Q1960">
        <f t="shared" si="121"/>
        <v>1436</v>
      </c>
      <c r="R1960">
        <f t="shared" si="122"/>
        <v>74.11</v>
      </c>
      <c r="S1960" s="11" t="s">
        <v>8325</v>
      </c>
      <c r="T1960" t="s">
        <v>8355</v>
      </c>
    </row>
    <row r="1961" spans="1:20" ht="57.6" x14ac:dyDescent="0.3">
      <c r="A1961" s="10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 s="15">
        <f t="shared" si="123"/>
        <v>41913</v>
      </c>
      <c r="K1961">
        <v>1408565860</v>
      </c>
      <c r="L1961" s="15">
        <f t="shared" si="124"/>
        <v>41871.845601851855</v>
      </c>
      <c r="M1961" t="b">
        <v>1</v>
      </c>
      <c r="N1961">
        <v>424</v>
      </c>
      <c r="O1961" t="b">
        <v>1</v>
      </c>
      <c r="P1961" t="s">
        <v>8293</v>
      </c>
      <c r="Q1961">
        <f t="shared" si="121"/>
        <v>157</v>
      </c>
      <c r="R1961">
        <f t="shared" si="122"/>
        <v>36.97</v>
      </c>
      <c r="S1961" s="11" t="s">
        <v>8325</v>
      </c>
      <c r="T1961" t="s">
        <v>8355</v>
      </c>
    </row>
    <row r="1962" spans="1:20" ht="43.2" x14ac:dyDescent="0.3">
      <c r="A1962" s="10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 s="15">
        <f t="shared" si="123"/>
        <v>41994.362743055557</v>
      </c>
      <c r="K1962">
        <v>1416559341</v>
      </c>
      <c r="L1962" s="15">
        <f t="shared" si="124"/>
        <v>41964.362743055557</v>
      </c>
      <c r="M1962" t="b">
        <v>1</v>
      </c>
      <c r="N1962">
        <v>33</v>
      </c>
      <c r="O1962" t="b">
        <v>1</v>
      </c>
      <c r="P1962" t="s">
        <v>8293</v>
      </c>
      <c r="Q1962">
        <f t="shared" si="121"/>
        <v>118</v>
      </c>
      <c r="R1962">
        <f t="shared" si="122"/>
        <v>2500.9699999999998</v>
      </c>
      <c r="S1962" s="11" t="s">
        <v>8325</v>
      </c>
      <c r="T1962" t="s">
        <v>8355</v>
      </c>
    </row>
    <row r="1963" spans="1:20" ht="43.2" x14ac:dyDescent="0.3">
      <c r="A1963" s="10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 s="15">
        <f t="shared" si="123"/>
        <v>41188.165972222225</v>
      </c>
      <c r="K1963">
        <v>1346042417</v>
      </c>
      <c r="L1963" s="15">
        <f t="shared" si="124"/>
        <v>41148.194641203707</v>
      </c>
      <c r="M1963" t="b">
        <v>1</v>
      </c>
      <c r="N1963">
        <v>1633</v>
      </c>
      <c r="O1963" t="b">
        <v>1</v>
      </c>
      <c r="P1963" t="s">
        <v>8293</v>
      </c>
      <c r="Q1963">
        <f t="shared" si="121"/>
        <v>1105</v>
      </c>
      <c r="R1963">
        <f t="shared" si="122"/>
        <v>67.69</v>
      </c>
      <c r="S1963" s="11" t="s">
        <v>8325</v>
      </c>
      <c r="T1963" t="s">
        <v>8355</v>
      </c>
    </row>
    <row r="1964" spans="1:20" ht="43.2" x14ac:dyDescent="0.3">
      <c r="A1964" s="10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 s="15">
        <f t="shared" si="123"/>
        <v>41772.780509259261</v>
      </c>
      <c r="K1964">
        <v>1397414636</v>
      </c>
      <c r="L1964" s="15">
        <f t="shared" si="124"/>
        <v>41742.780509259261</v>
      </c>
      <c r="M1964" t="b">
        <v>1</v>
      </c>
      <c r="N1964">
        <v>306</v>
      </c>
      <c r="O1964" t="b">
        <v>1</v>
      </c>
      <c r="P1964" t="s">
        <v>8293</v>
      </c>
      <c r="Q1964">
        <f t="shared" si="121"/>
        <v>193</v>
      </c>
      <c r="R1964">
        <f t="shared" si="122"/>
        <v>63.05</v>
      </c>
      <c r="S1964" s="11" t="s">
        <v>8325</v>
      </c>
      <c r="T1964" t="s">
        <v>8355</v>
      </c>
    </row>
    <row r="1965" spans="1:20" ht="43.2" x14ac:dyDescent="0.3">
      <c r="A1965" s="10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 s="15">
        <f t="shared" si="123"/>
        <v>41898.429791666669</v>
      </c>
      <c r="K1965">
        <v>1407838734</v>
      </c>
      <c r="L1965" s="15">
        <f t="shared" si="124"/>
        <v>41863.429791666669</v>
      </c>
      <c r="M1965" t="b">
        <v>1</v>
      </c>
      <c r="N1965">
        <v>205</v>
      </c>
      <c r="O1965" t="b">
        <v>1</v>
      </c>
      <c r="P1965" t="s">
        <v>8293</v>
      </c>
      <c r="Q1965">
        <f t="shared" si="121"/>
        <v>127</v>
      </c>
      <c r="R1965">
        <f t="shared" si="122"/>
        <v>117.6</v>
      </c>
      <c r="S1965" s="11" t="s">
        <v>8325</v>
      </c>
      <c r="T1965" t="s">
        <v>8355</v>
      </c>
    </row>
    <row r="1966" spans="1:20" ht="43.2" x14ac:dyDescent="0.3">
      <c r="A1966" s="10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 s="15">
        <f t="shared" si="123"/>
        <v>42482.272824074069</v>
      </c>
      <c r="K1966">
        <v>1458714772</v>
      </c>
      <c r="L1966" s="15">
        <f t="shared" si="124"/>
        <v>42452.272824074069</v>
      </c>
      <c r="M1966" t="b">
        <v>1</v>
      </c>
      <c r="N1966">
        <v>1281</v>
      </c>
      <c r="O1966" t="b">
        <v>1</v>
      </c>
      <c r="P1966" t="s">
        <v>8293</v>
      </c>
      <c r="Q1966">
        <f t="shared" si="121"/>
        <v>260</v>
      </c>
      <c r="R1966">
        <f t="shared" si="122"/>
        <v>180.75</v>
      </c>
      <c r="S1966" s="11" t="s">
        <v>8325</v>
      </c>
      <c r="T1966" t="s">
        <v>8355</v>
      </c>
    </row>
    <row r="1967" spans="1:20" ht="43.2" x14ac:dyDescent="0.3">
      <c r="A1967" s="10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 s="15">
        <f t="shared" si="123"/>
        <v>40920.041666666664</v>
      </c>
      <c r="K1967">
        <v>1324433310</v>
      </c>
      <c r="L1967" s="15">
        <f t="shared" si="124"/>
        <v>40898.089236111111</v>
      </c>
      <c r="M1967" t="b">
        <v>1</v>
      </c>
      <c r="N1967">
        <v>103</v>
      </c>
      <c r="O1967" t="b">
        <v>1</v>
      </c>
      <c r="P1967" t="s">
        <v>8293</v>
      </c>
      <c r="Q1967">
        <f t="shared" si="121"/>
        <v>262</v>
      </c>
      <c r="R1967">
        <f t="shared" si="122"/>
        <v>127.32</v>
      </c>
      <c r="S1967" s="11" t="s">
        <v>8325</v>
      </c>
      <c r="T1967" t="s">
        <v>8355</v>
      </c>
    </row>
    <row r="1968" spans="1:20" ht="43.2" x14ac:dyDescent="0.3">
      <c r="A1968" s="10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 s="15">
        <f t="shared" si="123"/>
        <v>41865.540486111109</v>
      </c>
      <c r="K1968">
        <v>1405429098</v>
      </c>
      <c r="L1968" s="15">
        <f t="shared" si="124"/>
        <v>41835.540486111109</v>
      </c>
      <c r="M1968" t="b">
        <v>1</v>
      </c>
      <c r="N1968">
        <v>1513</v>
      </c>
      <c r="O1968" t="b">
        <v>1</v>
      </c>
      <c r="P1968" t="s">
        <v>8293</v>
      </c>
      <c r="Q1968">
        <f t="shared" si="121"/>
        <v>207</v>
      </c>
      <c r="R1968">
        <f t="shared" si="122"/>
        <v>136.63999999999999</v>
      </c>
      <c r="S1968" s="11" t="s">
        <v>8325</v>
      </c>
      <c r="T1968" t="s">
        <v>8355</v>
      </c>
    </row>
    <row r="1969" spans="1:20" ht="43.2" x14ac:dyDescent="0.3">
      <c r="A1969" s="10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 s="15">
        <f t="shared" si="123"/>
        <v>41760.663530092592</v>
      </c>
      <c r="K1969">
        <v>1396367729</v>
      </c>
      <c r="L1969" s="15">
        <f t="shared" si="124"/>
        <v>41730.663530092592</v>
      </c>
      <c r="M1969" t="b">
        <v>1</v>
      </c>
      <c r="N1969">
        <v>405</v>
      </c>
      <c r="O1969" t="b">
        <v>1</v>
      </c>
      <c r="P1969" t="s">
        <v>8293</v>
      </c>
      <c r="Q1969">
        <f t="shared" si="121"/>
        <v>370</v>
      </c>
      <c r="R1969">
        <f t="shared" si="122"/>
        <v>182.78</v>
      </c>
      <c r="S1969" s="11" t="s">
        <v>8325</v>
      </c>
      <c r="T1969" t="s">
        <v>8355</v>
      </c>
    </row>
    <row r="1970" spans="1:20" ht="28.8" x14ac:dyDescent="0.3">
      <c r="A1970" s="1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 s="15">
        <f t="shared" si="123"/>
        <v>42707.628645833334</v>
      </c>
      <c r="K1970">
        <v>1478095515</v>
      </c>
      <c r="L1970" s="15">
        <f t="shared" si="124"/>
        <v>42676.586979166663</v>
      </c>
      <c r="M1970" t="b">
        <v>1</v>
      </c>
      <c r="N1970">
        <v>510</v>
      </c>
      <c r="O1970" t="b">
        <v>1</v>
      </c>
      <c r="P1970" t="s">
        <v>8293</v>
      </c>
      <c r="Q1970">
        <f t="shared" si="121"/>
        <v>285</v>
      </c>
      <c r="R1970">
        <f t="shared" si="122"/>
        <v>279.38</v>
      </c>
      <c r="S1970" s="11" t="s">
        <v>8325</v>
      </c>
      <c r="T1970" t="s">
        <v>8355</v>
      </c>
    </row>
    <row r="1971" spans="1:20" ht="43.2" x14ac:dyDescent="0.3">
      <c r="A1971" s="10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 s="15">
        <f t="shared" si="123"/>
        <v>42587.792453703703</v>
      </c>
      <c r="K1971">
        <v>1467831668</v>
      </c>
      <c r="L1971" s="15">
        <f t="shared" si="124"/>
        <v>42557.792453703703</v>
      </c>
      <c r="M1971" t="b">
        <v>1</v>
      </c>
      <c r="N1971">
        <v>1887</v>
      </c>
      <c r="O1971" t="b">
        <v>1</v>
      </c>
      <c r="P1971" t="s">
        <v>8293</v>
      </c>
      <c r="Q1971">
        <f t="shared" si="121"/>
        <v>579</v>
      </c>
      <c r="R1971">
        <f t="shared" si="122"/>
        <v>61.38</v>
      </c>
      <c r="S1971" s="11" t="s">
        <v>8325</v>
      </c>
      <c r="T1971" t="s">
        <v>8355</v>
      </c>
    </row>
    <row r="1972" spans="1:20" ht="43.2" x14ac:dyDescent="0.3">
      <c r="A1972" s="10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 s="15">
        <f t="shared" si="123"/>
        <v>41384.151631944449</v>
      </c>
      <c r="K1972">
        <v>1361248701</v>
      </c>
      <c r="L1972" s="15">
        <f t="shared" si="124"/>
        <v>41324.193298611113</v>
      </c>
      <c r="M1972" t="b">
        <v>1</v>
      </c>
      <c r="N1972">
        <v>701</v>
      </c>
      <c r="O1972" t="b">
        <v>1</v>
      </c>
      <c r="P1972" t="s">
        <v>8293</v>
      </c>
      <c r="Q1972">
        <f t="shared" si="121"/>
        <v>1132</v>
      </c>
      <c r="R1972">
        <f t="shared" si="122"/>
        <v>80.73</v>
      </c>
      <c r="S1972" s="11" t="s">
        <v>8325</v>
      </c>
      <c r="T1972" t="s">
        <v>8355</v>
      </c>
    </row>
    <row r="1973" spans="1:20" ht="43.2" x14ac:dyDescent="0.3">
      <c r="A1973" s="10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 s="15">
        <f t="shared" si="123"/>
        <v>41593.166666666664</v>
      </c>
      <c r="K1973">
        <v>1381752061</v>
      </c>
      <c r="L1973" s="15">
        <f t="shared" si="124"/>
        <v>41561.500706018516</v>
      </c>
      <c r="M1973" t="b">
        <v>1</v>
      </c>
      <c r="N1973">
        <v>3863</v>
      </c>
      <c r="O1973" t="b">
        <v>1</v>
      </c>
      <c r="P1973" t="s">
        <v>8293</v>
      </c>
      <c r="Q1973">
        <f t="shared" si="121"/>
        <v>263</v>
      </c>
      <c r="R1973">
        <f t="shared" si="122"/>
        <v>272.36</v>
      </c>
      <c r="S1973" s="11" t="s">
        <v>8325</v>
      </c>
      <c r="T1973" t="s">
        <v>8355</v>
      </c>
    </row>
    <row r="1974" spans="1:20" ht="43.2" x14ac:dyDescent="0.3">
      <c r="A1974" s="10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 s="15">
        <f t="shared" si="123"/>
        <v>41231.053749999999</v>
      </c>
      <c r="K1974">
        <v>1350605844</v>
      </c>
      <c r="L1974" s="15">
        <f t="shared" si="124"/>
        <v>41201.012083333335</v>
      </c>
      <c r="M1974" t="b">
        <v>1</v>
      </c>
      <c r="N1974">
        <v>238</v>
      </c>
      <c r="O1974" t="b">
        <v>1</v>
      </c>
      <c r="P1974" t="s">
        <v>8293</v>
      </c>
      <c r="Q1974">
        <f t="shared" si="121"/>
        <v>674</v>
      </c>
      <c r="R1974">
        <f t="shared" si="122"/>
        <v>70.849999999999994</v>
      </c>
      <c r="S1974" s="11" t="s">
        <v>8325</v>
      </c>
      <c r="T1974" t="s">
        <v>8355</v>
      </c>
    </row>
    <row r="1975" spans="1:20" ht="43.2" x14ac:dyDescent="0.3">
      <c r="A1975" s="10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 s="15">
        <f t="shared" si="123"/>
        <v>42588.291666666672</v>
      </c>
      <c r="K1975">
        <v>1467134464</v>
      </c>
      <c r="L1975" s="15">
        <f t="shared" si="124"/>
        <v>42549.722962962958</v>
      </c>
      <c r="M1975" t="b">
        <v>1</v>
      </c>
      <c r="N1975">
        <v>2051</v>
      </c>
      <c r="O1975" t="b">
        <v>1</v>
      </c>
      <c r="P1975" t="s">
        <v>8293</v>
      </c>
      <c r="Q1975">
        <f t="shared" si="121"/>
        <v>257</v>
      </c>
      <c r="R1975">
        <f t="shared" si="122"/>
        <v>247.94</v>
      </c>
      <c r="S1975" s="11" t="s">
        <v>8325</v>
      </c>
      <c r="T1975" t="s">
        <v>8355</v>
      </c>
    </row>
    <row r="1976" spans="1:20" ht="43.2" x14ac:dyDescent="0.3">
      <c r="A1976" s="10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 s="15">
        <f t="shared" si="123"/>
        <v>41505.334131944444</v>
      </c>
      <c r="K1976">
        <v>1371715269</v>
      </c>
      <c r="L1976" s="15">
        <f t="shared" si="124"/>
        <v>41445.334131944444</v>
      </c>
      <c r="M1976" t="b">
        <v>1</v>
      </c>
      <c r="N1976">
        <v>402</v>
      </c>
      <c r="O1976" t="b">
        <v>1</v>
      </c>
      <c r="P1976" t="s">
        <v>8293</v>
      </c>
      <c r="Q1976">
        <f t="shared" si="121"/>
        <v>375</v>
      </c>
      <c r="R1976">
        <f t="shared" si="122"/>
        <v>186.81</v>
      </c>
      <c r="S1976" s="11" t="s">
        <v>8325</v>
      </c>
      <c r="T1976" t="s">
        <v>8355</v>
      </c>
    </row>
    <row r="1977" spans="1:20" ht="28.8" x14ac:dyDescent="0.3">
      <c r="A1977" s="10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 s="15">
        <f t="shared" si="123"/>
        <v>41343.755219907405</v>
      </c>
      <c r="K1977">
        <v>1360346851</v>
      </c>
      <c r="L1977" s="15">
        <f t="shared" si="124"/>
        <v>41313.755219907405</v>
      </c>
      <c r="M1977" t="b">
        <v>1</v>
      </c>
      <c r="N1977">
        <v>253</v>
      </c>
      <c r="O1977" t="b">
        <v>1</v>
      </c>
      <c r="P1977" t="s">
        <v>8293</v>
      </c>
      <c r="Q1977">
        <f t="shared" si="121"/>
        <v>209</v>
      </c>
      <c r="R1977">
        <f t="shared" si="122"/>
        <v>131.99</v>
      </c>
      <c r="S1977" s="11" t="s">
        <v>8325</v>
      </c>
      <c r="T1977" t="s">
        <v>8355</v>
      </c>
    </row>
    <row r="1978" spans="1:20" ht="28.8" x14ac:dyDescent="0.3">
      <c r="A1978" s="10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 s="15">
        <f t="shared" si="123"/>
        <v>41468.899594907409</v>
      </c>
      <c r="K1978">
        <v>1371159325</v>
      </c>
      <c r="L1978" s="15">
        <f t="shared" si="124"/>
        <v>41438.899594907409</v>
      </c>
      <c r="M1978" t="b">
        <v>1</v>
      </c>
      <c r="N1978">
        <v>473</v>
      </c>
      <c r="O1978" t="b">
        <v>1</v>
      </c>
      <c r="P1978" t="s">
        <v>8293</v>
      </c>
      <c r="Q1978">
        <f t="shared" si="121"/>
        <v>347</v>
      </c>
      <c r="R1978">
        <f t="shared" si="122"/>
        <v>29.31</v>
      </c>
      <c r="S1978" s="11" t="s">
        <v>8325</v>
      </c>
      <c r="T1978" t="s">
        <v>8355</v>
      </c>
    </row>
    <row r="1979" spans="1:20" ht="43.2" x14ac:dyDescent="0.3">
      <c r="A1979" s="10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 s="15">
        <f t="shared" si="123"/>
        <v>42357.332638888889</v>
      </c>
      <c r="K1979">
        <v>1446527540</v>
      </c>
      <c r="L1979" s="15">
        <f t="shared" si="124"/>
        <v>42311.216898148152</v>
      </c>
      <c r="M1979" t="b">
        <v>1</v>
      </c>
      <c r="N1979">
        <v>821</v>
      </c>
      <c r="O1979" t="b">
        <v>1</v>
      </c>
      <c r="P1979" t="s">
        <v>8293</v>
      </c>
      <c r="Q1979">
        <f t="shared" si="121"/>
        <v>402</v>
      </c>
      <c r="R1979">
        <f t="shared" si="122"/>
        <v>245.02</v>
      </c>
      <c r="S1979" s="11" t="s">
        <v>8325</v>
      </c>
      <c r="T1979" t="s">
        <v>8355</v>
      </c>
    </row>
    <row r="1980" spans="1:20" ht="43.2" x14ac:dyDescent="0.3">
      <c r="A1980" s="1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 s="15">
        <f t="shared" si="123"/>
        <v>41072.291666666664</v>
      </c>
      <c r="K1980">
        <v>1336627492</v>
      </c>
      <c r="L1980" s="15">
        <f t="shared" si="124"/>
        <v>41039.225601851853</v>
      </c>
      <c r="M1980" t="b">
        <v>1</v>
      </c>
      <c r="N1980">
        <v>388</v>
      </c>
      <c r="O1980" t="b">
        <v>1</v>
      </c>
      <c r="P1980" t="s">
        <v>8293</v>
      </c>
      <c r="Q1980">
        <f t="shared" si="121"/>
        <v>1027</v>
      </c>
      <c r="R1980">
        <f t="shared" si="122"/>
        <v>1323.25</v>
      </c>
      <c r="S1980" s="11" t="s">
        <v>8325</v>
      </c>
      <c r="T1980" t="s">
        <v>8355</v>
      </c>
    </row>
    <row r="1981" spans="1:20" ht="43.2" x14ac:dyDescent="0.3">
      <c r="A1981" s="10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 s="15">
        <f t="shared" si="123"/>
        <v>42327.207638888889</v>
      </c>
      <c r="K1981">
        <v>1444734146</v>
      </c>
      <c r="L1981" s="15">
        <f t="shared" si="124"/>
        <v>42290.460023148145</v>
      </c>
      <c r="M1981" t="b">
        <v>1</v>
      </c>
      <c r="N1981">
        <v>813</v>
      </c>
      <c r="O1981" t="b">
        <v>1</v>
      </c>
      <c r="P1981" t="s">
        <v>8293</v>
      </c>
      <c r="Q1981">
        <f t="shared" si="121"/>
        <v>115</v>
      </c>
      <c r="R1981">
        <f t="shared" si="122"/>
        <v>282.66000000000003</v>
      </c>
      <c r="S1981" s="11" t="s">
        <v>8325</v>
      </c>
      <c r="T1981" t="s">
        <v>8355</v>
      </c>
    </row>
    <row r="1982" spans="1:20" ht="28.8" x14ac:dyDescent="0.3">
      <c r="A1982" s="10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 s="15">
        <f t="shared" si="123"/>
        <v>42463.500717592593</v>
      </c>
      <c r="K1982">
        <v>1456232462</v>
      </c>
      <c r="L1982" s="15">
        <f t="shared" si="124"/>
        <v>42423.542384259257</v>
      </c>
      <c r="M1982" t="b">
        <v>1</v>
      </c>
      <c r="N1982">
        <v>1945</v>
      </c>
      <c r="O1982" t="b">
        <v>1</v>
      </c>
      <c r="P1982" t="s">
        <v>8293</v>
      </c>
      <c r="Q1982">
        <f t="shared" si="121"/>
        <v>355</v>
      </c>
      <c r="R1982">
        <f t="shared" si="122"/>
        <v>91.21</v>
      </c>
      <c r="S1982" s="11" t="s">
        <v>8325</v>
      </c>
      <c r="T1982" t="s">
        <v>8355</v>
      </c>
    </row>
    <row r="1983" spans="1:20" ht="43.2" x14ac:dyDescent="0.3">
      <c r="A1983" s="10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 s="15">
        <f t="shared" si="123"/>
        <v>41829.725289351853</v>
      </c>
      <c r="K1983">
        <v>1402334665</v>
      </c>
      <c r="L1983" s="15">
        <f t="shared" si="124"/>
        <v>41799.725289351853</v>
      </c>
      <c r="M1983" t="b">
        <v>0</v>
      </c>
      <c r="N1983">
        <v>12</v>
      </c>
      <c r="O1983" t="b">
        <v>0</v>
      </c>
      <c r="P1983" t="s">
        <v>8294</v>
      </c>
      <c r="Q1983">
        <f t="shared" si="121"/>
        <v>5</v>
      </c>
      <c r="R1983">
        <f t="shared" si="122"/>
        <v>31.75</v>
      </c>
      <c r="S1983" s="11" t="s">
        <v>8344</v>
      </c>
      <c r="T1983" t="s">
        <v>8356</v>
      </c>
    </row>
    <row r="1984" spans="1:20" ht="43.2" x14ac:dyDescent="0.3">
      <c r="A1984" s="10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 s="15">
        <f t="shared" si="123"/>
        <v>42708.628321759257</v>
      </c>
      <c r="K1984">
        <v>1478268287</v>
      </c>
      <c r="L1984" s="15">
        <f t="shared" si="124"/>
        <v>42678.586655092593</v>
      </c>
      <c r="M1984" t="b">
        <v>0</v>
      </c>
      <c r="N1984">
        <v>0</v>
      </c>
      <c r="O1984" t="b">
        <v>0</v>
      </c>
      <c r="P1984" t="s">
        <v>8294</v>
      </c>
      <c r="Q1984">
        <f t="shared" si="121"/>
        <v>0</v>
      </c>
      <c r="R1984">
        <f t="shared" si="122"/>
        <v>0</v>
      </c>
      <c r="S1984" s="11" t="s">
        <v>8344</v>
      </c>
      <c r="T1984" t="s">
        <v>8356</v>
      </c>
    </row>
    <row r="1985" spans="1:20" ht="43.2" x14ac:dyDescent="0.3">
      <c r="A1985" s="10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 s="15">
        <f t="shared" si="123"/>
        <v>42615.291666666672</v>
      </c>
      <c r="K1985">
        <v>1470874618</v>
      </c>
      <c r="L1985" s="15">
        <f t="shared" si="124"/>
        <v>42593.011782407411</v>
      </c>
      <c r="M1985" t="b">
        <v>0</v>
      </c>
      <c r="N1985">
        <v>16</v>
      </c>
      <c r="O1985" t="b">
        <v>0</v>
      </c>
      <c r="P1985" t="s">
        <v>8294</v>
      </c>
      <c r="Q1985">
        <f t="shared" si="121"/>
        <v>4</v>
      </c>
      <c r="R1985">
        <f t="shared" si="122"/>
        <v>88.69</v>
      </c>
      <c r="S1985" s="11" t="s">
        <v>8344</v>
      </c>
      <c r="T1985" t="s">
        <v>8356</v>
      </c>
    </row>
    <row r="1986" spans="1:20" ht="57.6" x14ac:dyDescent="0.3">
      <c r="A1986" s="10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 s="15">
        <f t="shared" si="123"/>
        <v>41973.831956018519</v>
      </c>
      <c r="K1986">
        <v>1412189881</v>
      </c>
      <c r="L1986" s="15">
        <f t="shared" si="124"/>
        <v>41913.790289351848</v>
      </c>
      <c r="M1986" t="b">
        <v>0</v>
      </c>
      <c r="N1986">
        <v>7</v>
      </c>
      <c r="O1986" t="b">
        <v>0</v>
      </c>
      <c r="P1986" t="s">
        <v>8294</v>
      </c>
      <c r="Q1986">
        <f t="shared" ref="Q1986:Q2049" si="125">ROUND(E1986/D1986*100,0)</f>
        <v>21</v>
      </c>
      <c r="R1986">
        <f t="shared" ref="R1986:R2049" si="126">IFERROR(ROUND(E1986/N1986,2),0)</f>
        <v>453.14</v>
      </c>
      <c r="S1986" s="11" t="s">
        <v>8344</v>
      </c>
      <c r="T1986" t="s">
        <v>8356</v>
      </c>
    </row>
    <row r="1987" spans="1:20" ht="43.2" x14ac:dyDescent="0.3">
      <c r="A1987" s="10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 s="15">
        <f t="shared" ref="J1987:J2050" si="127">(((I1987/60)/60)/24)+DATE(1970,1,1)</f>
        <v>42584.958333333328</v>
      </c>
      <c r="K1987">
        <v>1467650771</v>
      </c>
      <c r="L1987" s="15">
        <f t="shared" si="124"/>
        <v>42555.698738425926</v>
      </c>
      <c r="M1987" t="b">
        <v>0</v>
      </c>
      <c r="N1987">
        <v>4</v>
      </c>
      <c r="O1987" t="b">
        <v>0</v>
      </c>
      <c r="P1987" t="s">
        <v>8294</v>
      </c>
      <c r="Q1987">
        <f t="shared" si="125"/>
        <v>3</v>
      </c>
      <c r="R1987">
        <f t="shared" si="126"/>
        <v>12.75</v>
      </c>
      <c r="S1987" s="11" t="s">
        <v>8344</v>
      </c>
      <c r="T1987" t="s">
        <v>8356</v>
      </c>
    </row>
    <row r="1988" spans="1:20" ht="43.2" x14ac:dyDescent="0.3">
      <c r="A1988" s="10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 s="15">
        <f t="shared" si="127"/>
        <v>42443.392164351855</v>
      </c>
      <c r="K1988">
        <v>1455359083</v>
      </c>
      <c r="L1988" s="15">
        <f t="shared" si="124"/>
        <v>42413.433831018512</v>
      </c>
      <c r="M1988" t="b">
        <v>0</v>
      </c>
      <c r="N1988">
        <v>1</v>
      </c>
      <c r="O1988" t="b">
        <v>0</v>
      </c>
      <c r="P1988" t="s">
        <v>8294</v>
      </c>
      <c r="Q1988">
        <f t="shared" si="125"/>
        <v>0</v>
      </c>
      <c r="R1988">
        <f t="shared" si="126"/>
        <v>1</v>
      </c>
      <c r="S1988" s="11" t="s">
        <v>8344</v>
      </c>
      <c r="T1988" t="s">
        <v>8356</v>
      </c>
    </row>
    <row r="1989" spans="1:20" ht="28.8" x14ac:dyDescent="0.3">
      <c r="A1989" s="10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 s="15">
        <f t="shared" si="127"/>
        <v>42064.639768518522</v>
      </c>
      <c r="K1989">
        <v>1422631276</v>
      </c>
      <c r="L1989" s="15">
        <f t="shared" si="124"/>
        <v>42034.639768518522</v>
      </c>
      <c r="M1989" t="b">
        <v>0</v>
      </c>
      <c r="N1989">
        <v>28</v>
      </c>
      <c r="O1989" t="b">
        <v>0</v>
      </c>
      <c r="P1989" t="s">
        <v>8294</v>
      </c>
      <c r="Q1989">
        <f t="shared" si="125"/>
        <v>42</v>
      </c>
      <c r="R1989">
        <f t="shared" si="126"/>
        <v>83.43</v>
      </c>
      <c r="S1989" s="11" t="s">
        <v>8344</v>
      </c>
      <c r="T1989" t="s">
        <v>8356</v>
      </c>
    </row>
    <row r="1990" spans="1:20" x14ac:dyDescent="0.3">
      <c r="A1990" s="1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 s="15">
        <f t="shared" si="127"/>
        <v>42236.763217592597</v>
      </c>
      <c r="K1990">
        <v>1437502742</v>
      </c>
      <c r="L1990" s="15">
        <f t="shared" si="124"/>
        <v>42206.763217592597</v>
      </c>
      <c r="M1990" t="b">
        <v>0</v>
      </c>
      <c r="N1990">
        <v>1</v>
      </c>
      <c r="O1990" t="b">
        <v>0</v>
      </c>
      <c r="P1990" t="s">
        <v>8294</v>
      </c>
      <c r="Q1990">
        <f t="shared" si="125"/>
        <v>0</v>
      </c>
      <c r="R1990">
        <f t="shared" si="126"/>
        <v>25</v>
      </c>
      <c r="S1990" s="11" t="s">
        <v>8344</v>
      </c>
      <c r="T1990" t="s">
        <v>8356</v>
      </c>
    </row>
    <row r="1991" spans="1:20" ht="43.2" x14ac:dyDescent="0.3">
      <c r="A1991" s="10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 s="15">
        <f t="shared" si="127"/>
        <v>42715.680648148147</v>
      </c>
      <c r="K1991">
        <v>1478881208</v>
      </c>
      <c r="L1991" s="15">
        <f t="shared" si="124"/>
        <v>42685.680648148147</v>
      </c>
      <c r="M1991" t="b">
        <v>0</v>
      </c>
      <c r="N1991">
        <v>1</v>
      </c>
      <c r="O1991" t="b">
        <v>0</v>
      </c>
      <c r="P1991" t="s">
        <v>8294</v>
      </c>
      <c r="Q1991">
        <f t="shared" si="125"/>
        <v>1</v>
      </c>
      <c r="R1991">
        <f t="shared" si="126"/>
        <v>50</v>
      </c>
      <c r="S1991" s="11" t="s">
        <v>8344</v>
      </c>
      <c r="T1991" t="s">
        <v>8356</v>
      </c>
    </row>
    <row r="1992" spans="1:20" ht="43.2" x14ac:dyDescent="0.3">
      <c r="A1992" s="10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 s="15">
        <f t="shared" si="127"/>
        <v>42413.195972222224</v>
      </c>
      <c r="K1992">
        <v>1454042532</v>
      </c>
      <c r="L1992" s="15">
        <f t="shared" si="124"/>
        <v>42398.195972222224</v>
      </c>
      <c r="M1992" t="b">
        <v>0</v>
      </c>
      <c r="N1992">
        <v>5</v>
      </c>
      <c r="O1992" t="b">
        <v>0</v>
      </c>
      <c r="P1992" t="s">
        <v>8294</v>
      </c>
      <c r="Q1992">
        <f t="shared" si="125"/>
        <v>17</v>
      </c>
      <c r="R1992">
        <f t="shared" si="126"/>
        <v>101.8</v>
      </c>
      <c r="S1992" s="11" t="s">
        <v>8344</v>
      </c>
      <c r="T1992" t="s">
        <v>8356</v>
      </c>
    </row>
    <row r="1993" spans="1:20" ht="28.8" x14ac:dyDescent="0.3">
      <c r="A1993" s="10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 s="15">
        <f t="shared" si="127"/>
        <v>42188.89335648148</v>
      </c>
      <c r="K1993">
        <v>1434144386</v>
      </c>
      <c r="L1993" s="15">
        <f t="shared" si="124"/>
        <v>42167.89335648148</v>
      </c>
      <c r="M1993" t="b">
        <v>0</v>
      </c>
      <c r="N1993">
        <v>3</v>
      </c>
      <c r="O1993" t="b">
        <v>0</v>
      </c>
      <c r="P1993" t="s">
        <v>8294</v>
      </c>
      <c r="Q1993">
        <f t="shared" si="125"/>
        <v>7</v>
      </c>
      <c r="R1993">
        <f t="shared" si="126"/>
        <v>46.67</v>
      </c>
      <c r="S1993" s="11" t="s">
        <v>8344</v>
      </c>
      <c r="T1993" t="s">
        <v>8356</v>
      </c>
    </row>
    <row r="1994" spans="1:20" ht="28.8" x14ac:dyDescent="0.3">
      <c r="A1994" s="10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 s="15">
        <f t="shared" si="127"/>
        <v>42053.143414351856</v>
      </c>
      <c r="K1994">
        <v>1421637991</v>
      </c>
      <c r="L1994" s="15">
        <f t="shared" si="124"/>
        <v>42023.143414351856</v>
      </c>
      <c r="M1994" t="b">
        <v>0</v>
      </c>
      <c r="N1994">
        <v>2</v>
      </c>
      <c r="O1994" t="b">
        <v>0</v>
      </c>
      <c r="P1994" t="s">
        <v>8294</v>
      </c>
      <c r="Q1994">
        <f t="shared" si="125"/>
        <v>0</v>
      </c>
      <c r="R1994">
        <f t="shared" si="126"/>
        <v>1</v>
      </c>
      <c r="S1994" s="11" t="s">
        <v>8344</v>
      </c>
      <c r="T1994" t="s">
        <v>8356</v>
      </c>
    </row>
    <row r="1995" spans="1:20" ht="43.2" x14ac:dyDescent="0.3">
      <c r="A1995" s="10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 s="15">
        <f t="shared" si="127"/>
        <v>42359.58839120371</v>
      </c>
      <c r="K1995">
        <v>1448114837</v>
      </c>
      <c r="L1995" s="15">
        <f t="shared" si="124"/>
        <v>42329.58839120371</v>
      </c>
      <c r="M1995" t="b">
        <v>0</v>
      </c>
      <c r="N1995">
        <v>0</v>
      </c>
      <c r="O1995" t="b">
        <v>0</v>
      </c>
      <c r="P1995" t="s">
        <v>8294</v>
      </c>
      <c r="Q1995">
        <f t="shared" si="125"/>
        <v>0</v>
      </c>
      <c r="R1995">
        <f t="shared" si="126"/>
        <v>0</v>
      </c>
      <c r="S1995" s="11" t="s">
        <v>8344</v>
      </c>
      <c r="T1995" t="s">
        <v>8356</v>
      </c>
    </row>
    <row r="1996" spans="1:20" ht="57.6" x14ac:dyDescent="0.3">
      <c r="A1996" s="10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 s="15">
        <f t="shared" si="127"/>
        <v>42711.047939814816</v>
      </c>
      <c r="K1996">
        <v>1475885342</v>
      </c>
      <c r="L1996" s="15">
        <f t="shared" si="124"/>
        <v>42651.006273148145</v>
      </c>
      <c r="M1996" t="b">
        <v>0</v>
      </c>
      <c r="N1996">
        <v>0</v>
      </c>
      <c r="O1996" t="b">
        <v>0</v>
      </c>
      <c r="P1996" t="s">
        <v>8294</v>
      </c>
      <c r="Q1996">
        <f t="shared" si="125"/>
        <v>0</v>
      </c>
      <c r="R1996">
        <f t="shared" si="126"/>
        <v>0</v>
      </c>
      <c r="S1996" s="11" t="s">
        <v>8344</v>
      </c>
      <c r="T1996" t="s">
        <v>8356</v>
      </c>
    </row>
    <row r="1997" spans="1:20" ht="43.2" x14ac:dyDescent="0.3">
      <c r="A1997" s="10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 s="15">
        <f t="shared" si="127"/>
        <v>42201.902037037042</v>
      </c>
      <c r="K1997">
        <v>1435354736</v>
      </c>
      <c r="L1997" s="15">
        <f t="shared" si="124"/>
        <v>42181.902037037042</v>
      </c>
      <c r="M1997" t="b">
        <v>0</v>
      </c>
      <c r="N1997">
        <v>3</v>
      </c>
      <c r="O1997" t="b">
        <v>0</v>
      </c>
      <c r="P1997" t="s">
        <v>8294</v>
      </c>
      <c r="Q1997">
        <f t="shared" si="125"/>
        <v>8</v>
      </c>
      <c r="R1997">
        <f t="shared" si="126"/>
        <v>26</v>
      </c>
      <c r="S1997" s="11" t="s">
        <v>8344</v>
      </c>
      <c r="T1997" t="s">
        <v>8356</v>
      </c>
    </row>
    <row r="1998" spans="1:20" ht="57.6" x14ac:dyDescent="0.3">
      <c r="A1998" s="10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 s="15">
        <f t="shared" si="127"/>
        <v>41830.819571759261</v>
      </c>
      <c r="K1998">
        <v>1402429211</v>
      </c>
      <c r="L1998" s="15">
        <f t="shared" si="124"/>
        <v>41800.819571759261</v>
      </c>
      <c r="M1998" t="b">
        <v>0</v>
      </c>
      <c r="N1998">
        <v>0</v>
      </c>
      <c r="O1998" t="b">
        <v>0</v>
      </c>
      <c r="P1998" t="s">
        <v>8294</v>
      </c>
      <c r="Q1998">
        <f t="shared" si="125"/>
        <v>0</v>
      </c>
      <c r="R1998">
        <f t="shared" si="126"/>
        <v>0</v>
      </c>
      <c r="S1998" s="11" t="s">
        <v>8344</v>
      </c>
      <c r="T1998" t="s">
        <v>8356</v>
      </c>
    </row>
    <row r="1999" spans="1:20" ht="43.2" x14ac:dyDescent="0.3">
      <c r="A1999" s="10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 s="15">
        <f t="shared" si="127"/>
        <v>41877.930694444447</v>
      </c>
      <c r="K1999">
        <v>1406499612</v>
      </c>
      <c r="L1999" s="15">
        <f t="shared" si="124"/>
        <v>41847.930694444447</v>
      </c>
      <c r="M1999" t="b">
        <v>0</v>
      </c>
      <c r="N1999">
        <v>0</v>
      </c>
      <c r="O1999" t="b">
        <v>0</v>
      </c>
      <c r="P1999" t="s">
        <v>8294</v>
      </c>
      <c r="Q1999">
        <f t="shared" si="125"/>
        <v>0</v>
      </c>
      <c r="R1999">
        <f t="shared" si="126"/>
        <v>0</v>
      </c>
      <c r="S1999" s="11" t="s">
        <v>8344</v>
      </c>
      <c r="T1999" t="s">
        <v>8356</v>
      </c>
    </row>
    <row r="2000" spans="1:20" ht="43.2" x14ac:dyDescent="0.3">
      <c r="A2000" s="1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 s="15">
        <f t="shared" si="127"/>
        <v>41852.118495370371</v>
      </c>
      <c r="K2000">
        <v>1402973438</v>
      </c>
      <c r="L2000" s="15">
        <f t="shared" si="124"/>
        <v>41807.118495370371</v>
      </c>
      <c r="M2000" t="b">
        <v>0</v>
      </c>
      <c r="N2000">
        <v>3</v>
      </c>
      <c r="O2000" t="b">
        <v>0</v>
      </c>
      <c r="P2000" t="s">
        <v>8294</v>
      </c>
      <c r="Q2000">
        <f t="shared" si="125"/>
        <v>26</v>
      </c>
      <c r="R2000">
        <f t="shared" si="126"/>
        <v>218.33</v>
      </c>
      <c r="S2000" s="11" t="s">
        <v>8344</v>
      </c>
      <c r="T2000" t="s">
        <v>8356</v>
      </c>
    </row>
    <row r="2001" spans="1:20" ht="43.2" x14ac:dyDescent="0.3">
      <c r="A2001" s="10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 s="15">
        <f t="shared" si="127"/>
        <v>41956.524398148147</v>
      </c>
      <c r="K2001">
        <v>1413286508</v>
      </c>
      <c r="L2001" s="15">
        <f t="shared" si="124"/>
        <v>41926.482731481483</v>
      </c>
      <c r="M2001" t="b">
        <v>0</v>
      </c>
      <c r="N2001">
        <v>7</v>
      </c>
      <c r="O2001" t="b">
        <v>0</v>
      </c>
      <c r="P2001" t="s">
        <v>8294</v>
      </c>
      <c r="Q2001">
        <f t="shared" si="125"/>
        <v>1</v>
      </c>
      <c r="R2001">
        <f t="shared" si="126"/>
        <v>33.71</v>
      </c>
      <c r="S2001" s="11" t="s">
        <v>8344</v>
      </c>
      <c r="T2001" t="s">
        <v>8356</v>
      </c>
    </row>
    <row r="2002" spans="1:20" ht="43.2" x14ac:dyDescent="0.3">
      <c r="A2002" s="10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 s="15">
        <f t="shared" si="127"/>
        <v>42375.951539351852</v>
      </c>
      <c r="K2002">
        <v>1449528613</v>
      </c>
      <c r="L2002" s="15">
        <f t="shared" si="124"/>
        <v>42345.951539351852</v>
      </c>
      <c r="M2002" t="b">
        <v>0</v>
      </c>
      <c r="N2002">
        <v>25</v>
      </c>
      <c r="O2002" t="b">
        <v>0</v>
      </c>
      <c r="P2002" t="s">
        <v>8294</v>
      </c>
      <c r="Q2002">
        <f t="shared" si="125"/>
        <v>13</v>
      </c>
      <c r="R2002">
        <f t="shared" si="126"/>
        <v>25</v>
      </c>
      <c r="S2002" s="11" t="s">
        <v>8344</v>
      </c>
      <c r="T2002" t="s">
        <v>8356</v>
      </c>
    </row>
    <row r="2003" spans="1:20" ht="43.2" x14ac:dyDescent="0.3">
      <c r="A2003" s="10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 s="15">
        <f t="shared" si="127"/>
        <v>42167.833333333328</v>
      </c>
      <c r="K2003">
        <v>1431406916</v>
      </c>
      <c r="L2003" s="15">
        <f t="shared" si="124"/>
        <v>42136.209675925929</v>
      </c>
      <c r="M2003" t="b">
        <v>1</v>
      </c>
      <c r="N2003">
        <v>1637</v>
      </c>
      <c r="O2003" t="b">
        <v>1</v>
      </c>
      <c r="P2003" t="s">
        <v>8293</v>
      </c>
      <c r="Q2003">
        <f t="shared" si="125"/>
        <v>382</v>
      </c>
      <c r="R2003">
        <f t="shared" si="126"/>
        <v>128.38999999999999</v>
      </c>
      <c r="S2003" s="11" t="s">
        <v>8325</v>
      </c>
      <c r="T2003" t="s">
        <v>8355</v>
      </c>
    </row>
    <row r="2004" spans="1:20" ht="43.2" x14ac:dyDescent="0.3">
      <c r="A2004" s="10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 s="15">
        <f t="shared" si="127"/>
        <v>42758.71230324074</v>
      </c>
      <c r="K2004">
        <v>1482599143</v>
      </c>
      <c r="L2004" s="15">
        <f t="shared" si="124"/>
        <v>42728.71230324074</v>
      </c>
      <c r="M2004" t="b">
        <v>1</v>
      </c>
      <c r="N2004">
        <v>1375</v>
      </c>
      <c r="O2004" t="b">
        <v>1</v>
      </c>
      <c r="P2004" t="s">
        <v>8293</v>
      </c>
      <c r="Q2004">
        <f t="shared" si="125"/>
        <v>217</v>
      </c>
      <c r="R2004">
        <f t="shared" si="126"/>
        <v>78.83</v>
      </c>
      <c r="S2004" s="11" t="s">
        <v>8325</v>
      </c>
      <c r="T2004" t="s">
        <v>8355</v>
      </c>
    </row>
    <row r="2005" spans="1:20" ht="57.6" x14ac:dyDescent="0.3">
      <c r="A2005" s="10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 s="15">
        <f t="shared" si="127"/>
        <v>40361.958333333336</v>
      </c>
      <c r="K2005">
        <v>1276830052</v>
      </c>
      <c r="L2005" s="15">
        <f t="shared" si="124"/>
        <v>40347.125601851854</v>
      </c>
      <c r="M2005" t="b">
        <v>1</v>
      </c>
      <c r="N2005">
        <v>17</v>
      </c>
      <c r="O2005" t="b">
        <v>1</v>
      </c>
      <c r="P2005" t="s">
        <v>8293</v>
      </c>
      <c r="Q2005">
        <f t="shared" si="125"/>
        <v>312</v>
      </c>
      <c r="R2005">
        <f t="shared" si="126"/>
        <v>91.76</v>
      </c>
      <c r="S2005" s="11" t="s">
        <v>8325</v>
      </c>
      <c r="T2005" t="s">
        <v>8355</v>
      </c>
    </row>
    <row r="2006" spans="1:20" ht="43.2" x14ac:dyDescent="0.3">
      <c r="A2006" s="10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 s="15">
        <f t="shared" si="127"/>
        <v>41830.604895833334</v>
      </c>
      <c r="K2006">
        <v>1402410663</v>
      </c>
      <c r="L2006" s="15">
        <f t="shared" si="124"/>
        <v>41800.604895833334</v>
      </c>
      <c r="M2006" t="b">
        <v>1</v>
      </c>
      <c r="N2006">
        <v>354</v>
      </c>
      <c r="O2006" t="b">
        <v>1</v>
      </c>
      <c r="P2006" t="s">
        <v>8293</v>
      </c>
      <c r="Q2006">
        <f t="shared" si="125"/>
        <v>234</v>
      </c>
      <c r="R2006">
        <f t="shared" si="126"/>
        <v>331.1</v>
      </c>
      <c r="S2006" s="11" t="s">
        <v>8325</v>
      </c>
      <c r="T2006" t="s">
        <v>8355</v>
      </c>
    </row>
    <row r="2007" spans="1:20" ht="43.2" x14ac:dyDescent="0.3">
      <c r="A2007" s="10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 s="15">
        <f t="shared" si="127"/>
        <v>41563.165972222225</v>
      </c>
      <c r="K2007">
        <v>1379532618</v>
      </c>
      <c r="L2007" s="15">
        <f t="shared" si="124"/>
        <v>41535.812708333331</v>
      </c>
      <c r="M2007" t="b">
        <v>1</v>
      </c>
      <c r="N2007">
        <v>191</v>
      </c>
      <c r="O2007" t="b">
        <v>1</v>
      </c>
      <c r="P2007" t="s">
        <v>8293</v>
      </c>
      <c r="Q2007">
        <f t="shared" si="125"/>
        <v>124</v>
      </c>
      <c r="R2007">
        <f t="shared" si="126"/>
        <v>194.26</v>
      </c>
      <c r="S2007" s="11" t="s">
        <v>8325</v>
      </c>
      <c r="T2007" t="s">
        <v>8355</v>
      </c>
    </row>
    <row r="2008" spans="1:20" ht="57.6" x14ac:dyDescent="0.3">
      <c r="A2008" s="10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 s="15">
        <f t="shared" si="127"/>
        <v>41976.542187500003</v>
      </c>
      <c r="K2008">
        <v>1414584045</v>
      </c>
      <c r="L2008" s="15">
        <f t="shared" si="124"/>
        <v>41941.500520833331</v>
      </c>
      <c r="M2008" t="b">
        <v>1</v>
      </c>
      <c r="N2008">
        <v>303</v>
      </c>
      <c r="O2008" t="b">
        <v>1</v>
      </c>
      <c r="P2008" t="s">
        <v>8293</v>
      </c>
      <c r="Q2008">
        <f t="shared" si="125"/>
        <v>248</v>
      </c>
      <c r="R2008">
        <f t="shared" si="126"/>
        <v>408.98</v>
      </c>
      <c r="S2008" s="11" t="s">
        <v>8325</v>
      </c>
      <c r="T2008" t="s">
        <v>8355</v>
      </c>
    </row>
    <row r="2009" spans="1:20" ht="57.6" x14ac:dyDescent="0.3">
      <c r="A2009" s="10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 s="15">
        <f t="shared" si="127"/>
        <v>40414.166666666664</v>
      </c>
      <c r="K2009">
        <v>1276891586</v>
      </c>
      <c r="L2009" s="15">
        <f t="shared" si="124"/>
        <v>40347.837800925925</v>
      </c>
      <c r="M2009" t="b">
        <v>1</v>
      </c>
      <c r="N2009">
        <v>137</v>
      </c>
      <c r="O2009" t="b">
        <v>1</v>
      </c>
      <c r="P2009" t="s">
        <v>8293</v>
      </c>
      <c r="Q2009">
        <f t="shared" si="125"/>
        <v>116</v>
      </c>
      <c r="R2009">
        <f t="shared" si="126"/>
        <v>84.46</v>
      </c>
      <c r="S2009" s="11" t="s">
        <v>8325</v>
      </c>
      <c r="T2009" t="s">
        <v>8355</v>
      </c>
    </row>
    <row r="2010" spans="1:20" ht="43.2" x14ac:dyDescent="0.3">
      <c r="A2010" s="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 s="15">
        <f t="shared" si="127"/>
        <v>40805.604421296295</v>
      </c>
      <c r="K2010">
        <v>1312641022</v>
      </c>
      <c r="L2010" s="15">
        <f t="shared" si="124"/>
        <v>40761.604421296295</v>
      </c>
      <c r="M2010" t="b">
        <v>1</v>
      </c>
      <c r="N2010">
        <v>41</v>
      </c>
      <c r="O2010" t="b">
        <v>1</v>
      </c>
      <c r="P2010" t="s">
        <v>8293</v>
      </c>
      <c r="Q2010">
        <f t="shared" si="125"/>
        <v>117</v>
      </c>
      <c r="R2010">
        <f t="shared" si="126"/>
        <v>44.85</v>
      </c>
      <c r="S2010" s="11" t="s">
        <v>8325</v>
      </c>
      <c r="T2010" t="s">
        <v>8355</v>
      </c>
    </row>
    <row r="2011" spans="1:20" ht="43.2" x14ac:dyDescent="0.3">
      <c r="A2011" s="10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 s="15">
        <f t="shared" si="127"/>
        <v>42697.365081018521</v>
      </c>
      <c r="K2011">
        <v>1476776743</v>
      </c>
      <c r="L2011" s="15">
        <f t="shared" si="124"/>
        <v>42661.323414351849</v>
      </c>
      <c r="M2011" t="b">
        <v>1</v>
      </c>
      <c r="N2011">
        <v>398</v>
      </c>
      <c r="O2011" t="b">
        <v>1</v>
      </c>
      <c r="P2011" t="s">
        <v>8293</v>
      </c>
      <c r="Q2011">
        <f t="shared" si="125"/>
        <v>305</v>
      </c>
      <c r="R2011">
        <f t="shared" si="126"/>
        <v>383.36</v>
      </c>
      <c r="S2011" s="11" t="s">
        <v>8325</v>
      </c>
      <c r="T2011" t="s">
        <v>8355</v>
      </c>
    </row>
    <row r="2012" spans="1:20" ht="28.8" x14ac:dyDescent="0.3">
      <c r="A2012" s="10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 s="15">
        <f t="shared" si="127"/>
        <v>42600.996423611112</v>
      </c>
      <c r="K2012">
        <v>1468972491</v>
      </c>
      <c r="L2012" s="15">
        <f t="shared" si="124"/>
        <v>42570.996423611112</v>
      </c>
      <c r="M2012" t="b">
        <v>1</v>
      </c>
      <c r="N2012">
        <v>1737</v>
      </c>
      <c r="O2012" t="b">
        <v>1</v>
      </c>
      <c r="P2012" t="s">
        <v>8293</v>
      </c>
      <c r="Q2012">
        <f t="shared" si="125"/>
        <v>320</v>
      </c>
      <c r="R2012">
        <f t="shared" si="126"/>
        <v>55.28</v>
      </c>
      <c r="S2012" s="11" t="s">
        <v>8325</v>
      </c>
      <c r="T2012" t="s">
        <v>8355</v>
      </c>
    </row>
    <row r="2013" spans="1:20" ht="43.2" x14ac:dyDescent="0.3">
      <c r="A2013" s="10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 s="15">
        <f t="shared" si="127"/>
        <v>42380.958333333328</v>
      </c>
      <c r="K2013">
        <v>1449650173</v>
      </c>
      <c r="L2013" s="15">
        <f t="shared" si="124"/>
        <v>42347.358483796299</v>
      </c>
      <c r="M2013" t="b">
        <v>1</v>
      </c>
      <c r="N2013">
        <v>971</v>
      </c>
      <c r="O2013" t="b">
        <v>1</v>
      </c>
      <c r="P2013" t="s">
        <v>8293</v>
      </c>
      <c r="Q2013">
        <f t="shared" si="125"/>
        <v>820</v>
      </c>
      <c r="R2013">
        <f t="shared" si="126"/>
        <v>422.02</v>
      </c>
      <c r="S2013" s="11" t="s">
        <v>8325</v>
      </c>
      <c r="T2013" t="s">
        <v>8355</v>
      </c>
    </row>
    <row r="2014" spans="1:20" ht="43.2" x14ac:dyDescent="0.3">
      <c r="A2014" s="10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 s="15">
        <f t="shared" si="127"/>
        <v>42040.822233796294</v>
      </c>
      <c r="K2014">
        <v>1420573441</v>
      </c>
      <c r="L2014" s="15">
        <f t="shared" ref="L2014:L2077" si="128">(((K2014/60)/60)/24)+DATE(1970,1,1)</f>
        <v>42010.822233796294</v>
      </c>
      <c r="M2014" t="b">
        <v>1</v>
      </c>
      <c r="N2014">
        <v>183</v>
      </c>
      <c r="O2014" t="b">
        <v>1</v>
      </c>
      <c r="P2014" t="s">
        <v>8293</v>
      </c>
      <c r="Q2014">
        <f t="shared" si="125"/>
        <v>235</v>
      </c>
      <c r="R2014">
        <f t="shared" si="126"/>
        <v>64.180000000000007</v>
      </c>
      <c r="S2014" s="11" t="s">
        <v>8325</v>
      </c>
      <c r="T2014" t="s">
        <v>8355</v>
      </c>
    </row>
    <row r="2015" spans="1:20" ht="43.2" x14ac:dyDescent="0.3">
      <c r="A2015" s="10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 s="15">
        <f t="shared" si="127"/>
        <v>42559.960810185185</v>
      </c>
      <c r="K2015">
        <v>1462835014</v>
      </c>
      <c r="L2015" s="15">
        <f t="shared" si="128"/>
        <v>42499.960810185185</v>
      </c>
      <c r="M2015" t="b">
        <v>1</v>
      </c>
      <c r="N2015">
        <v>4562</v>
      </c>
      <c r="O2015" t="b">
        <v>1</v>
      </c>
      <c r="P2015" t="s">
        <v>8293</v>
      </c>
      <c r="Q2015">
        <f t="shared" si="125"/>
        <v>495</v>
      </c>
      <c r="R2015">
        <f t="shared" si="126"/>
        <v>173.58</v>
      </c>
      <c r="S2015" s="11" t="s">
        <v>8325</v>
      </c>
      <c r="T2015" t="s">
        <v>8355</v>
      </c>
    </row>
    <row r="2016" spans="1:20" ht="43.2" x14ac:dyDescent="0.3">
      <c r="A2016" s="10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 s="15">
        <f t="shared" si="127"/>
        <v>41358.172905092593</v>
      </c>
      <c r="K2016">
        <v>1361250539</v>
      </c>
      <c r="L2016" s="15">
        <f t="shared" si="128"/>
        <v>41324.214571759258</v>
      </c>
      <c r="M2016" t="b">
        <v>1</v>
      </c>
      <c r="N2016">
        <v>26457</v>
      </c>
      <c r="O2016" t="b">
        <v>1</v>
      </c>
      <c r="P2016" t="s">
        <v>8293</v>
      </c>
      <c r="Q2016">
        <f t="shared" si="125"/>
        <v>7814</v>
      </c>
      <c r="R2016">
        <f t="shared" si="126"/>
        <v>88.6</v>
      </c>
      <c r="S2016" s="11" t="s">
        <v>8325</v>
      </c>
      <c r="T2016" t="s">
        <v>8355</v>
      </c>
    </row>
    <row r="2017" spans="1:20" ht="43.2" x14ac:dyDescent="0.3">
      <c r="A2017" s="10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 s="15">
        <f t="shared" si="127"/>
        <v>40795.876886574071</v>
      </c>
      <c r="K2017">
        <v>1313010163</v>
      </c>
      <c r="L2017" s="15">
        <f t="shared" si="128"/>
        <v>40765.876886574071</v>
      </c>
      <c r="M2017" t="b">
        <v>1</v>
      </c>
      <c r="N2017">
        <v>162</v>
      </c>
      <c r="O2017" t="b">
        <v>1</v>
      </c>
      <c r="P2017" t="s">
        <v>8293</v>
      </c>
      <c r="Q2017">
        <f t="shared" si="125"/>
        <v>113</v>
      </c>
      <c r="R2017">
        <f t="shared" si="126"/>
        <v>50.22</v>
      </c>
      <c r="S2017" s="11" t="s">
        <v>8325</v>
      </c>
      <c r="T2017" t="s">
        <v>8355</v>
      </c>
    </row>
    <row r="2018" spans="1:20" ht="28.8" x14ac:dyDescent="0.3">
      <c r="A2018" s="10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 s="15">
        <f t="shared" si="127"/>
        <v>41342.88077546296</v>
      </c>
      <c r="K2018">
        <v>1360271299</v>
      </c>
      <c r="L2018" s="15">
        <f t="shared" si="128"/>
        <v>41312.88077546296</v>
      </c>
      <c r="M2018" t="b">
        <v>1</v>
      </c>
      <c r="N2018">
        <v>479</v>
      </c>
      <c r="O2018" t="b">
        <v>1</v>
      </c>
      <c r="P2018" t="s">
        <v>8293</v>
      </c>
      <c r="Q2018">
        <f t="shared" si="125"/>
        <v>922</v>
      </c>
      <c r="R2018">
        <f t="shared" si="126"/>
        <v>192.39</v>
      </c>
      <c r="S2018" s="11" t="s">
        <v>8325</v>
      </c>
      <c r="T2018" t="s">
        <v>8355</v>
      </c>
    </row>
    <row r="2019" spans="1:20" ht="43.2" x14ac:dyDescent="0.3">
      <c r="A2019" s="10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 s="15">
        <f t="shared" si="127"/>
        <v>40992.166666666664</v>
      </c>
      <c r="K2019">
        <v>1329873755</v>
      </c>
      <c r="L2019" s="15">
        <f t="shared" si="128"/>
        <v>40961.057349537034</v>
      </c>
      <c r="M2019" t="b">
        <v>1</v>
      </c>
      <c r="N2019">
        <v>426</v>
      </c>
      <c r="O2019" t="b">
        <v>1</v>
      </c>
      <c r="P2019" t="s">
        <v>8293</v>
      </c>
      <c r="Q2019">
        <f t="shared" si="125"/>
        <v>125</v>
      </c>
      <c r="R2019">
        <f t="shared" si="126"/>
        <v>73.42</v>
      </c>
      <c r="S2019" s="11" t="s">
        <v>8325</v>
      </c>
      <c r="T2019" t="s">
        <v>8355</v>
      </c>
    </row>
    <row r="2020" spans="1:20" ht="43.2" x14ac:dyDescent="0.3">
      <c r="A2020" s="1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 s="15">
        <f t="shared" si="127"/>
        <v>42229.365844907406</v>
      </c>
      <c r="K2020">
        <v>1436863609</v>
      </c>
      <c r="L2020" s="15">
        <f t="shared" si="128"/>
        <v>42199.365844907406</v>
      </c>
      <c r="M2020" t="b">
        <v>1</v>
      </c>
      <c r="N2020">
        <v>450</v>
      </c>
      <c r="O2020" t="b">
        <v>1</v>
      </c>
      <c r="P2020" t="s">
        <v>8293</v>
      </c>
      <c r="Q2020">
        <f t="shared" si="125"/>
        <v>102</v>
      </c>
      <c r="R2020">
        <f t="shared" si="126"/>
        <v>147.68</v>
      </c>
      <c r="S2020" s="11" t="s">
        <v>8325</v>
      </c>
      <c r="T2020" t="s">
        <v>8355</v>
      </c>
    </row>
    <row r="2021" spans="1:20" ht="57.6" x14ac:dyDescent="0.3">
      <c r="A2021" s="10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 s="15">
        <f t="shared" si="127"/>
        <v>42635.70857638889</v>
      </c>
      <c r="K2021">
        <v>1471971621</v>
      </c>
      <c r="L2021" s="15">
        <f t="shared" si="128"/>
        <v>42605.70857638889</v>
      </c>
      <c r="M2021" t="b">
        <v>1</v>
      </c>
      <c r="N2021">
        <v>1780</v>
      </c>
      <c r="O2021" t="b">
        <v>1</v>
      </c>
      <c r="P2021" t="s">
        <v>8293</v>
      </c>
      <c r="Q2021">
        <f t="shared" si="125"/>
        <v>485</v>
      </c>
      <c r="R2021">
        <f t="shared" si="126"/>
        <v>108.97</v>
      </c>
      <c r="S2021" s="11" t="s">
        <v>8325</v>
      </c>
      <c r="T2021" t="s">
        <v>8355</v>
      </c>
    </row>
    <row r="2022" spans="1:20" ht="43.2" x14ac:dyDescent="0.3">
      <c r="A2022" s="10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 s="15">
        <f t="shared" si="127"/>
        <v>41773.961111111108</v>
      </c>
      <c r="K2022">
        <v>1396923624</v>
      </c>
      <c r="L2022" s="15">
        <f t="shared" si="128"/>
        <v>41737.097499999996</v>
      </c>
      <c r="M2022" t="b">
        <v>1</v>
      </c>
      <c r="N2022">
        <v>122</v>
      </c>
      <c r="O2022" t="b">
        <v>1</v>
      </c>
      <c r="P2022" t="s">
        <v>8293</v>
      </c>
      <c r="Q2022">
        <f t="shared" si="125"/>
        <v>192</v>
      </c>
      <c r="R2022">
        <f t="shared" si="126"/>
        <v>23.65</v>
      </c>
      <c r="S2022" s="11" t="s">
        <v>8325</v>
      </c>
      <c r="T2022" t="s">
        <v>8355</v>
      </c>
    </row>
    <row r="2023" spans="1:20" ht="43.2" x14ac:dyDescent="0.3">
      <c r="A2023" s="10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 s="15">
        <f t="shared" si="127"/>
        <v>41906.070567129631</v>
      </c>
      <c r="K2023">
        <v>1407634897</v>
      </c>
      <c r="L2023" s="15">
        <f t="shared" si="128"/>
        <v>41861.070567129631</v>
      </c>
      <c r="M2023" t="b">
        <v>1</v>
      </c>
      <c r="N2023">
        <v>95</v>
      </c>
      <c r="O2023" t="b">
        <v>1</v>
      </c>
      <c r="P2023" t="s">
        <v>8293</v>
      </c>
      <c r="Q2023">
        <f t="shared" si="125"/>
        <v>281</v>
      </c>
      <c r="R2023">
        <f t="shared" si="126"/>
        <v>147.94999999999999</v>
      </c>
      <c r="S2023" s="11" t="s">
        <v>8325</v>
      </c>
      <c r="T2023" t="s">
        <v>8355</v>
      </c>
    </row>
    <row r="2024" spans="1:20" ht="43.2" x14ac:dyDescent="0.3">
      <c r="A2024" s="10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 s="15">
        <f t="shared" si="127"/>
        <v>42532.569120370375</v>
      </c>
      <c r="K2024">
        <v>1463060372</v>
      </c>
      <c r="L2024" s="15">
        <f t="shared" si="128"/>
        <v>42502.569120370375</v>
      </c>
      <c r="M2024" t="b">
        <v>1</v>
      </c>
      <c r="N2024">
        <v>325</v>
      </c>
      <c r="O2024" t="b">
        <v>1</v>
      </c>
      <c r="P2024" t="s">
        <v>8293</v>
      </c>
      <c r="Q2024">
        <f t="shared" si="125"/>
        <v>125</v>
      </c>
      <c r="R2024">
        <f t="shared" si="126"/>
        <v>385.04</v>
      </c>
      <c r="S2024" s="11" t="s">
        <v>8325</v>
      </c>
      <c r="T2024" t="s">
        <v>8355</v>
      </c>
    </row>
    <row r="2025" spans="1:20" ht="57.6" x14ac:dyDescent="0.3">
      <c r="A2025" s="10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 s="15">
        <f t="shared" si="127"/>
        <v>42166.420752314814</v>
      </c>
      <c r="K2025">
        <v>1431425153</v>
      </c>
      <c r="L2025" s="15">
        <f t="shared" si="128"/>
        <v>42136.420752314814</v>
      </c>
      <c r="M2025" t="b">
        <v>1</v>
      </c>
      <c r="N2025">
        <v>353</v>
      </c>
      <c r="O2025" t="b">
        <v>1</v>
      </c>
      <c r="P2025" t="s">
        <v>8293</v>
      </c>
      <c r="Q2025">
        <f t="shared" si="125"/>
        <v>161</v>
      </c>
      <c r="R2025">
        <f t="shared" si="126"/>
        <v>457.39</v>
      </c>
      <c r="S2025" s="11" t="s">
        <v>8325</v>
      </c>
      <c r="T2025" t="s">
        <v>8355</v>
      </c>
    </row>
    <row r="2026" spans="1:20" ht="43.2" x14ac:dyDescent="0.3">
      <c r="A2026" s="10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 s="15">
        <f t="shared" si="127"/>
        <v>41134.125</v>
      </c>
      <c r="K2026">
        <v>1341875544</v>
      </c>
      <c r="L2026" s="15">
        <f t="shared" si="128"/>
        <v>41099.966944444444</v>
      </c>
      <c r="M2026" t="b">
        <v>1</v>
      </c>
      <c r="N2026">
        <v>105</v>
      </c>
      <c r="O2026" t="b">
        <v>1</v>
      </c>
      <c r="P2026" t="s">
        <v>8293</v>
      </c>
      <c r="Q2026">
        <f t="shared" si="125"/>
        <v>585</v>
      </c>
      <c r="R2026">
        <f t="shared" si="126"/>
        <v>222.99</v>
      </c>
      <c r="S2026" s="11" t="s">
        <v>8325</v>
      </c>
      <c r="T2026" t="s">
        <v>8355</v>
      </c>
    </row>
    <row r="2027" spans="1:20" ht="43.2" x14ac:dyDescent="0.3">
      <c r="A2027" s="10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 s="15">
        <f t="shared" si="127"/>
        <v>42166.184560185182</v>
      </c>
      <c r="K2027">
        <v>1431404746</v>
      </c>
      <c r="L2027" s="15">
        <f t="shared" si="128"/>
        <v>42136.184560185182</v>
      </c>
      <c r="M2027" t="b">
        <v>1</v>
      </c>
      <c r="N2027">
        <v>729</v>
      </c>
      <c r="O2027" t="b">
        <v>1</v>
      </c>
      <c r="P2027" t="s">
        <v>8293</v>
      </c>
      <c r="Q2027">
        <f t="shared" si="125"/>
        <v>201</v>
      </c>
      <c r="R2027">
        <f t="shared" si="126"/>
        <v>220.74</v>
      </c>
      <c r="S2027" s="11" t="s">
        <v>8325</v>
      </c>
      <c r="T2027" t="s">
        <v>8355</v>
      </c>
    </row>
    <row r="2028" spans="1:20" ht="28.8" x14ac:dyDescent="0.3">
      <c r="A2028" s="10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 s="15">
        <f t="shared" si="127"/>
        <v>41750.165972222225</v>
      </c>
      <c r="K2028">
        <v>1394127585</v>
      </c>
      <c r="L2028" s="15">
        <f t="shared" si="128"/>
        <v>41704.735937500001</v>
      </c>
      <c r="M2028" t="b">
        <v>1</v>
      </c>
      <c r="N2028">
        <v>454</v>
      </c>
      <c r="O2028" t="b">
        <v>1</v>
      </c>
      <c r="P2028" t="s">
        <v>8293</v>
      </c>
      <c r="Q2028">
        <f t="shared" si="125"/>
        <v>133</v>
      </c>
      <c r="R2028">
        <f t="shared" si="126"/>
        <v>73.5</v>
      </c>
      <c r="S2028" s="11" t="s">
        <v>8325</v>
      </c>
      <c r="T2028" t="s">
        <v>8355</v>
      </c>
    </row>
    <row r="2029" spans="1:20" ht="43.2" x14ac:dyDescent="0.3">
      <c r="A2029" s="10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 s="15">
        <f t="shared" si="127"/>
        <v>42093.772210648152</v>
      </c>
      <c r="K2029">
        <v>1423855919</v>
      </c>
      <c r="L2029" s="15">
        <f t="shared" si="128"/>
        <v>42048.813877314817</v>
      </c>
      <c r="M2029" t="b">
        <v>1</v>
      </c>
      <c r="N2029">
        <v>539</v>
      </c>
      <c r="O2029" t="b">
        <v>1</v>
      </c>
      <c r="P2029" t="s">
        <v>8293</v>
      </c>
      <c r="Q2029">
        <f t="shared" si="125"/>
        <v>120</v>
      </c>
      <c r="R2029">
        <f t="shared" si="126"/>
        <v>223.1</v>
      </c>
      <c r="S2029" s="11" t="s">
        <v>8325</v>
      </c>
      <c r="T2029" t="s">
        <v>8355</v>
      </c>
    </row>
    <row r="2030" spans="1:20" ht="28.8" x14ac:dyDescent="0.3">
      <c r="A2030" s="1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 s="15">
        <f t="shared" si="127"/>
        <v>40252.913194444445</v>
      </c>
      <c r="K2030">
        <v>1265493806</v>
      </c>
      <c r="L2030" s="15">
        <f t="shared" si="128"/>
        <v>40215.919050925928</v>
      </c>
      <c r="M2030" t="b">
        <v>1</v>
      </c>
      <c r="N2030">
        <v>79</v>
      </c>
      <c r="O2030" t="b">
        <v>1</v>
      </c>
      <c r="P2030" t="s">
        <v>8293</v>
      </c>
      <c r="Q2030">
        <f t="shared" si="125"/>
        <v>126</v>
      </c>
      <c r="R2030">
        <f t="shared" si="126"/>
        <v>47.91</v>
      </c>
      <c r="S2030" s="11" t="s">
        <v>8325</v>
      </c>
      <c r="T2030" t="s">
        <v>8355</v>
      </c>
    </row>
    <row r="2031" spans="1:20" ht="43.2" x14ac:dyDescent="0.3">
      <c r="A2031" s="10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 s="15">
        <f t="shared" si="127"/>
        <v>41878.021770833337</v>
      </c>
      <c r="K2031">
        <v>1406507481</v>
      </c>
      <c r="L2031" s="15">
        <f t="shared" si="128"/>
        <v>41848.021770833337</v>
      </c>
      <c r="M2031" t="b">
        <v>1</v>
      </c>
      <c r="N2031">
        <v>94</v>
      </c>
      <c r="O2031" t="b">
        <v>1</v>
      </c>
      <c r="P2031" t="s">
        <v>8293</v>
      </c>
      <c r="Q2031">
        <f t="shared" si="125"/>
        <v>361</v>
      </c>
      <c r="R2031">
        <f t="shared" si="126"/>
        <v>96.06</v>
      </c>
      <c r="S2031" s="11" t="s">
        <v>8325</v>
      </c>
      <c r="T2031" t="s">
        <v>8355</v>
      </c>
    </row>
    <row r="2032" spans="1:20" ht="43.2" x14ac:dyDescent="0.3">
      <c r="A2032" s="10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 s="15">
        <f t="shared" si="127"/>
        <v>41242.996481481481</v>
      </c>
      <c r="K2032">
        <v>1351641296</v>
      </c>
      <c r="L2032" s="15">
        <f t="shared" si="128"/>
        <v>41212.996481481481</v>
      </c>
      <c r="M2032" t="b">
        <v>1</v>
      </c>
      <c r="N2032">
        <v>625</v>
      </c>
      <c r="O2032" t="b">
        <v>1</v>
      </c>
      <c r="P2032" t="s">
        <v>8293</v>
      </c>
      <c r="Q2032">
        <f t="shared" si="125"/>
        <v>226</v>
      </c>
      <c r="R2032">
        <f t="shared" si="126"/>
        <v>118.61</v>
      </c>
      <c r="S2032" s="11" t="s">
        <v>8325</v>
      </c>
      <c r="T2032" t="s">
        <v>8355</v>
      </c>
    </row>
    <row r="2033" spans="1:20" ht="43.2" x14ac:dyDescent="0.3">
      <c r="A2033" s="10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 s="15">
        <f t="shared" si="127"/>
        <v>42013.041666666672</v>
      </c>
      <c r="K2033">
        <v>1417506853</v>
      </c>
      <c r="L2033" s="15">
        <f t="shared" si="128"/>
        <v>41975.329317129625</v>
      </c>
      <c r="M2033" t="b">
        <v>1</v>
      </c>
      <c r="N2033">
        <v>508</v>
      </c>
      <c r="O2033" t="b">
        <v>1</v>
      </c>
      <c r="P2033" t="s">
        <v>8293</v>
      </c>
      <c r="Q2033">
        <f t="shared" si="125"/>
        <v>120</v>
      </c>
      <c r="R2033">
        <f t="shared" si="126"/>
        <v>118.45</v>
      </c>
      <c r="S2033" s="11" t="s">
        <v>8325</v>
      </c>
      <c r="T2033" t="s">
        <v>8355</v>
      </c>
    </row>
    <row r="2034" spans="1:20" ht="43.2" x14ac:dyDescent="0.3">
      <c r="A2034" s="10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 s="15">
        <f t="shared" si="127"/>
        <v>42719.208333333328</v>
      </c>
      <c r="K2034">
        <v>1479216874</v>
      </c>
      <c r="L2034" s="15">
        <f t="shared" si="128"/>
        <v>42689.565671296295</v>
      </c>
      <c r="M2034" t="b">
        <v>1</v>
      </c>
      <c r="N2034">
        <v>531</v>
      </c>
      <c r="O2034" t="b">
        <v>1</v>
      </c>
      <c r="P2034" t="s">
        <v>8293</v>
      </c>
      <c r="Q2034">
        <f t="shared" si="125"/>
        <v>304</v>
      </c>
      <c r="R2034">
        <f t="shared" si="126"/>
        <v>143.21</v>
      </c>
      <c r="S2034" s="11" t="s">
        <v>8325</v>
      </c>
      <c r="T2034" t="s">
        <v>8355</v>
      </c>
    </row>
    <row r="2035" spans="1:20" ht="43.2" x14ac:dyDescent="0.3">
      <c r="A2035" s="10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 s="15">
        <f t="shared" si="127"/>
        <v>41755.082384259258</v>
      </c>
      <c r="K2035">
        <v>1395885518</v>
      </c>
      <c r="L2035" s="15">
        <f t="shared" si="128"/>
        <v>41725.082384259258</v>
      </c>
      <c r="M2035" t="b">
        <v>1</v>
      </c>
      <c r="N2035">
        <v>158</v>
      </c>
      <c r="O2035" t="b">
        <v>1</v>
      </c>
      <c r="P2035" t="s">
        <v>8293</v>
      </c>
      <c r="Q2035">
        <f t="shared" si="125"/>
        <v>179</v>
      </c>
      <c r="R2035">
        <f t="shared" si="126"/>
        <v>282.72000000000003</v>
      </c>
      <c r="S2035" s="11" t="s">
        <v>8325</v>
      </c>
      <c r="T2035" t="s">
        <v>8355</v>
      </c>
    </row>
    <row r="2036" spans="1:20" ht="57.6" x14ac:dyDescent="0.3">
      <c r="A2036" s="10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 s="15">
        <f t="shared" si="127"/>
        <v>42131.290277777778</v>
      </c>
      <c r="K2036">
        <v>1426216033</v>
      </c>
      <c r="L2036" s="15">
        <f t="shared" si="128"/>
        <v>42076.130011574074</v>
      </c>
      <c r="M2036" t="b">
        <v>1</v>
      </c>
      <c r="N2036">
        <v>508</v>
      </c>
      <c r="O2036" t="b">
        <v>1</v>
      </c>
      <c r="P2036" t="s">
        <v>8293</v>
      </c>
      <c r="Q2036">
        <f t="shared" si="125"/>
        <v>387</v>
      </c>
      <c r="R2036">
        <f t="shared" si="126"/>
        <v>593.94000000000005</v>
      </c>
      <c r="S2036" s="11" t="s">
        <v>8325</v>
      </c>
      <c r="T2036" t="s">
        <v>8355</v>
      </c>
    </row>
    <row r="2037" spans="1:20" ht="43.2" x14ac:dyDescent="0.3">
      <c r="A2037" s="10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 s="15">
        <f t="shared" si="127"/>
        <v>42357.041666666672</v>
      </c>
      <c r="K2037">
        <v>1446562807</v>
      </c>
      <c r="L2037" s="15">
        <f t="shared" si="128"/>
        <v>42311.625081018516</v>
      </c>
      <c r="M2037" t="b">
        <v>1</v>
      </c>
      <c r="N2037">
        <v>644</v>
      </c>
      <c r="O2037" t="b">
        <v>1</v>
      </c>
      <c r="P2037" t="s">
        <v>8293</v>
      </c>
      <c r="Q2037">
        <f t="shared" si="125"/>
        <v>211</v>
      </c>
      <c r="R2037">
        <f t="shared" si="126"/>
        <v>262.16000000000003</v>
      </c>
      <c r="S2037" s="11" t="s">
        <v>8325</v>
      </c>
      <c r="T2037" t="s">
        <v>8355</v>
      </c>
    </row>
    <row r="2038" spans="1:20" ht="43.2" x14ac:dyDescent="0.3">
      <c r="A2038" s="10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 s="15">
        <f t="shared" si="127"/>
        <v>41768.864803240744</v>
      </c>
      <c r="K2038">
        <v>1397076319</v>
      </c>
      <c r="L2038" s="15">
        <f t="shared" si="128"/>
        <v>41738.864803240744</v>
      </c>
      <c r="M2038" t="b">
        <v>1</v>
      </c>
      <c r="N2038">
        <v>848</v>
      </c>
      <c r="O2038" t="b">
        <v>1</v>
      </c>
      <c r="P2038" t="s">
        <v>8293</v>
      </c>
      <c r="Q2038">
        <f t="shared" si="125"/>
        <v>132</v>
      </c>
      <c r="R2038">
        <f t="shared" si="126"/>
        <v>46.58</v>
      </c>
      <c r="S2038" s="11" t="s">
        <v>8325</v>
      </c>
      <c r="T2038" t="s">
        <v>8355</v>
      </c>
    </row>
    <row r="2039" spans="1:20" ht="43.2" x14ac:dyDescent="0.3">
      <c r="A2039" s="10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 s="15">
        <f t="shared" si="127"/>
        <v>41638.251770833333</v>
      </c>
      <c r="K2039">
        <v>1383195753</v>
      </c>
      <c r="L2039" s="15">
        <f t="shared" si="128"/>
        <v>41578.210104166668</v>
      </c>
      <c r="M2039" t="b">
        <v>1</v>
      </c>
      <c r="N2039">
        <v>429</v>
      </c>
      <c r="O2039" t="b">
        <v>1</v>
      </c>
      <c r="P2039" t="s">
        <v>8293</v>
      </c>
      <c r="Q2039">
        <f t="shared" si="125"/>
        <v>300</v>
      </c>
      <c r="R2039">
        <f t="shared" si="126"/>
        <v>70.040000000000006</v>
      </c>
      <c r="S2039" s="11" t="s">
        <v>8325</v>
      </c>
      <c r="T2039" t="s">
        <v>8355</v>
      </c>
    </row>
    <row r="2040" spans="1:20" ht="43.2" x14ac:dyDescent="0.3">
      <c r="A2040" s="1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 s="15">
        <f t="shared" si="127"/>
        <v>41456.75</v>
      </c>
      <c r="K2040">
        <v>1369895421</v>
      </c>
      <c r="L2040" s="15">
        <f t="shared" si="128"/>
        <v>41424.27107638889</v>
      </c>
      <c r="M2040" t="b">
        <v>1</v>
      </c>
      <c r="N2040">
        <v>204</v>
      </c>
      <c r="O2040" t="b">
        <v>1</v>
      </c>
      <c r="P2040" t="s">
        <v>8293</v>
      </c>
      <c r="Q2040">
        <f t="shared" si="125"/>
        <v>421</v>
      </c>
      <c r="R2040">
        <f t="shared" si="126"/>
        <v>164.91</v>
      </c>
      <c r="S2040" s="11" t="s">
        <v>8325</v>
      </c>
      <c r="T2040" t="s">
        <v>8355</v>
      </c>
    </row>
    <row r="2041" spans="1:20" ht="28.8" x14ac:dyDescent="0.3">
      <c r="A2041" s="10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 s="15">
        <f t="shared" si="127"/>
        <v>42705.207638888889</v>
      </c>
      <c r="K2041">
        <v>1477996325</v>
      </c>
      <c r="L2041" s="15">
        <f t="shared" si="128"/>
        <v>42675.438946759255</v>
      </c>
      <c r="M2041" t="b">
        <v>1</v>
      </c>
      <c r="N2041">
        <v>379</v>
      </c>
      <c r="O2041" t="b">
        <v>1</v>
      </c>
      <c r="P2041" t="s">
        <v>8293</v>
      </c>
      <c r="Q2041">
        <f t="shared" si="125"/>
        <v>136</v>
      </c>
      <c r="R2041">
        <f t="shared" si="126"/>
        <v>449.26</v>
      </c>
      <c r="S2041" s="11" t="s">
        <v>8325</v>
      </c>
      <c r="T2041" t="s">
        <v>8355</v>
      </c>
    </row>
    <row r="2042" spans="1:20" ht="28.8" x14ac:dyDescent="0.3">
      <c r="A2042" s="10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 s="15">
        <f t="shared" si="127"/>
        <v>41593.968784722223</v>
      </c>
      <c r="K2042">
        <v>1383257703</v>
      </c>
      <c r="L2042" s="15">
        <f t="shared" si="128"/>
        <v>41578.927118055559</v>
      </c>
      <c r="M2042" t="b">
        <v>1</v>
      </c>
      <c r="N2042">
        <v>271</v>
      </c>
      <c r="O2042" t="b">
        <v>1</v>
      </c>
      <c r="P2042" t="s">
        <v>8293</v>
      </c>
      <c r="Q2042">
        <f t="shared" si="125"/>
        <v>248</v>
      </c>
      <c r="R2042">
        <f t="shared" si="126"/>
        <v>27.47</v>
      </c>
      <c r="S2042" s="11" t="s">
        <v>8325</v>
      </c>
      <c r="T2042" t="s">
        <v>8355</v>
      </c>
    </row>
    <row r="2043" spans="1:20" ht="43.2" x14ac:dyDescent="0.3">
      <c r="A2043" s="10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 s="15">
        <f t="shared" si="127"/>
        <v>42684.567442129628</v>
      </c>
      <c r="K2043">
        <v>1476189427</v>
      </c>
      <c r="L2043" s="15">
        <f t="shared" si="128"/>
        <v>42654.525775462964</v>
      </c>
      <c r="M2043" t="b">
        <v>0</v>
      </c>
      <c r="N2043">
        <v>120</v>
      </c>
      <c r="O2043" t="b">
        <v>1</v>
      </c>
      <c r="P2043" t="s">
        <v>8293</v>
      </c>
      <c r="Q2043">
        <f t="shared" si="125"/>
        <v>182</v>
      </c>
      <c r="R2043">
        <f t="shared" si="126"/>
        <v>143.97999999999999</v>
      </c>
      <c r="S2043" s="11" t="s">
        <v>8325</v>
      </c>
      <c r="T2043" t="s">
        <v>8355</v>
      </c>
    </row>
    <row r="2044" spans="1:20" ht="43.2" x14ac:dyDescent="0.3">
      <c r="A2044" s="10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 s="15">
        <f t="shared" si="127"/>
        <v>42391.708032407405</v>
      </c>
      <c r="K2044">
        <v>1448297974</v>
      </c>
      <c r="L2044" s="15">
        <f t="shared" si="128"/>
        <v>42331.708032407405</v>
      </c>
      <c r="M2044" t="b">
        <v>0</v>
      </c>
      <c r="N2044">
        <v>140</v>
      </c>
      <c r="O2044" t="b">
        <v>1</v>
      </c>
      <c r="P2044" t="s">
        <v>8293</v>
      </c>
      <c r="Q2044">
        <f t="shared" si="125"/>
        <v>124</v>
      </c>
      <c r="R2044">
        <f t="shared" si="126"/>
        <v>88.24</v>
      </c>
      <c r="S2044" s="11" t="s">
        <v>8325</v>
      </c>
      <c r="T2044" t="s">
        <v>8355</v>
      </c>
    </row>
    <row r="2045" spans="1:20" ht="43.2" x14ac:dyDescent="0.3">
      <c r="A2045" s="10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 s="15">
        <f t="shared" si="127"/>
        <v>42715.207638888889</v>
      </c>
      <c r="K2045">
        <v>1476764077</v>
      </c>
      <c r="L2045" s="15">
        <f t="shared" si="128"/>
        <v>42661.176817129628</v>
      </c>
      <c r="M2045" t="b">
        <v>0</v>
      </c>
      <c r="N2045">
        <v>193</v>
      </c>
      <c r="O2045" t="b">
        <v>1</v>
      </c>
      <c r="P2045" t="s">
        <v>8293</v>
      </c>
      <c r="Q2045">
        <f t="shared" si="125"/>
        <v>506</v>
      </c>
      <c r="R2045">
        <f t="shared" si="126"/>
        <v>36.33</v>
      </c>
      <c r="S2045" s="11" t="s">
        <v>8325</v>
      </c>
      <c r="T2045" t="s">
        <v>8355</v>
      </c>
    </row>
    <row r="2046" spans="1:20" ht="43.2" x14ac:dyDescent="0.3">
      <c r="A2046" s="10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 s="15">
        <f t="shared" si="127"/>
        <v>42168.684189814812</v>
      </c>
      <c r="K2046">
        <v>1431620714</v>
      </c>
      <c r="L2046" s="15">
        <f t="shared" si="128"/>
        <v>42138.684189814812</v>
      </c>
      <c r="M2046" t="b">
        <v>0</v>
      </c>
      <c r="N2046">
        <v>180</v>
      </c>
      <c r="O2046" t="b">
        <v>1</v>
      </c>
      <c r="P2046" t="s">
        <v>8293</v>
      </c>
      <c r="Q2046">
        <f t="shared" si="125"/>
        <v>108</v>
      </c>
      <c r="R2046">
        <f t="shared" si="126"/>
        <v>90.18</v>
      </c>
      <c r="S2046" s="11" t="s">
        <v>8325</v>
      </c>
      <c r="T2046" t="s">
        <v>8355</v>
      </c>
    </row>
    <row r="2047" spans="1:20" ht="43.2" x14ac:dyDescent="0.3">
      <c r="A2047" s="10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 s="15">
        <f t="shared" si="127"/>
        <v>41099.088506944441</v>
      </c>
      <c r="K2047">
        <v>1339207647</v>
      </c>
      <c r="L2047" s="15">
        <f t="shared" si="128"/>
        <v>41069.088506944441</v>
      </c>
      <c r="M2047" t="b">
        <v>0</v>
      </c>
      <c r="N2047">
        <v>263</v>
      </c>
      <c r="O2047" t="b">
        <v>1</v>
      </c>
      <c r="P2047" t="s">
        <v>8293</v>
      </c>
      <c r="Q2047">
        <f t="shared" si="125"/>
        <v>819</v>
      </c>
      <c r="R2047">
        <f t="shared" si="126"/>
        <v>152.62</v>
      </c>
      <c r="S2047" s="11" t="s">
        <v>8325</v>
      </c>
      <c r="T2047" t="s">
        <v>8355</v>
      </c>
    </row>
    <row r="2048" spans="1:20" ht="43.2" x14ac:dyDescent="0.3">
      <c r="A2048" s="10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 s="15">
        <f t="shared" si="127"/>
        <v>41417.171805555554</v>
      </c>
      <c r="K2048">
        <v>1366690044</v>
      </c>
      <c r="L2048" s="15">
        <f t="shared" si="128"/>
        <v>41387.171805555554</v>
      </c>
      <c r="M2048" t="b">
        <v>0</v>
      </c>
      <c r="N2048">
        <v>217</v>
      </c>
      <c r="O2048" t="b">
        <v>1</v>
      </c>
      <c r="P2048" t="s">
        <v>8293</v>
      </c>
      <c r="Q2048">
        <f t="shared" si="125"/>
        <v>121</v>
      </c>
      <c r="R2048">
        <f t="shared" si="126"/>
        <v>55.81</v>
      </c>
      <c r="S2048" s="11" t="s">
        <v>8325</v>
      </c>
      <c r="T2048" t="s">
        <v>8355</v>
      </c>
    </row>
    <row r="2049" spans="1:20" ht="43.2" x14ac:dyDescent="0.3">
      <c r="A2049" s="10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 s="15">
        <f t="shared" si="127"/>
        <v>42111</v>
      </c>
      <c r="K2049">
        <v>1426714870</v>
      </c>
      <c r="L2049" s="15">
        <f t="shared" si="128"/>
        <v>42081.903587962966</v>
      </c>
      <c r="M2049" t="b">
        <v>0</v>
      </c>
      <c r="N2049">
        <v>443</v>
      </c>
      <c r="O2049" t="b">
        <v>1</v>
      </c>
      <c r="P2049" t="s">
        <v>8293</v>
      </c>
      <c r="Q2049">
        <f t="shared" si="125"/>
        <v>103</v>
      </c>
      <c r="R2049">
        <f t="shared" si="126"/>
        <v>227.85</v>
      </c>
      <c r="S2049" s="11" t="s">
        <v>8325</v>
      </c>
      <c r="T2049" t="s">
        <v>8355</v>
      </c>
    </row>
    <row r="2050" spans="1:20" ht="43.2" x14ac:dyDescent="0.3">
      <c r="A2050" s="1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 s="15">
        <f t="shared" si="127"/>
        <v>41417.651516203703</v>
      </c>
      <c r="K2050">
        <v>1366731491</v>
      </c>
      <c r="L2050" s="15">
        <f t="shared" si="128"/>
        <v>41387.651516203703</v>
      </c>
      <c r="M2050" t="b">
        <v>0</v>
      </c>
      <c r="N2050">
        <v>1373</v>
      </c>
      <c r="O2050" t="b">
        <v>1</v>
      </c>
      <c r="P2050" t="s">
        <v>8293</v>
      </c>
      <c r="Q2050">
        <f t="shared" ref="Q2050:Q2113" si="129">ROUND(E2050/D2050*100,0)</f>
        <v>148</v>
      </c>
      <c r="R2050">
        <f t="shared" ref="R2050:R2113" si="130">IFERROR(ROUND(E2050/N2050,2),0)</f>
        <v>91.83</v>
      </c>
      <c r="S2050" s="11" t="s">
        <v>8325</v>
      </c>
      <c r="T2050" t="s">
        <v>8355</v>
      </c>
    </row>
    <row r="2051" spans="1:20" x14ac:dyDescent="0.3">
      <c r="A2051" s="10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 s="15">
        <f t="shared" ref="J2051:J2114" si="131">(((I2051/60)/60)/24)+DATE(1970,1,1)</f>
        <v>41610.957638888889</v>
      </c>
      <c r="K2051">
        <v>1382963963</v>
      </c>
      <c r="L2051" s="15">
        <f t="shared" si="128"/>
        <v>41575.527349537035</v>
      </c>
      <c r="M2051" t="b">
        <v>0</v>
      </c>
      <c r="N2051">
        <v>742</v>
      </c>
      <c r="O2051" t="b">
        <v>1</v>
      </c>
      <c r="P2051" t="s">
        <v>8293</v>
      </c>
      <c r="Q2051">
        <f t="shared" si="129"/>
        <v>120</v>
      </c>
      <c r="R2051">
        <f t="shared" si="130"/>
        <v>80.989999999999995</v>
      </c>
      <c r="S2051" s="11" t="s">
        <v>8325</v>
      </c>
      <c r="T2051" t="s">
        <v>8355</v>
      </c>
    </row>
    <row r="2052" spans="1:20" ht="43.2" x14ac:dyDescent="0.3">
      <c r="A2052" s="10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 s="15">
        <f t="shared" si="131"/>
        <v>42155.071504629625</v>
      </c>
      <c r="K2052">
        <v>1429580578</v>
      </c>
      <c r="L2052" s="15">
        <f t="shared" si="128"/>
        <v>42115.071504629625</v>
      </c>
      <c r="M2052" t="b">
        <v>0</v>
      </c>
      <c r="N2052">
        <v>170</v>
      </c>
      <c r="O2052" t="b">
        <v>1</v>
      </c>
      <c r="P2052" t="s">
        <v>8293</v>
      </c>
      <c r="Q2052">
        <f t="shared" si="129"/>
        <v>473</v>
      </c>
      <c r="R2052">
        <f t="shared" si="130"/>
        <v>278.39</v>
      </c>
      <c r="S2052" s="11" t="s">
        <v>8325</v>
      </c>
      <c r="T2052" t="s">
        <v>8355</v>
      </c>
    </row>
    <row r="2053" spans="1:20" ht="43.2" x14ac:dyDescent="0.3">
      <c r="A2053" s="10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 s="15">
        <f t="shared" si="131"/>
        <v>41634.022418981483</v>
      </c>
      <c r="K2053">
        <v>1385425937</v>
      </c>
      <c r="L2053" s="15">
        <f t="shared" si="128"/>
        <v>41604.022418981483</v>
      </c>
      <c r="M2053" t="b">
        <v>0</v>
      </c>
      <c r="N2053">
        <v>242</v>
      </c>
      <c r="O2053" t="b">
        <v>1</v>
      </c>
      <c r="P2053" t="s">
        <v>8293</v>
      </c>
      <c r="Q2053">
        <f t="shared" si="129"/>
        <v>130</v>
      </c>
      <c r="R2053">
        <f t="shared" si="130"/>
        <v>43.1</v>
      </c>
      <c r="S2053" s="11" t="s">
        <v>8325</v>
      </c>
      <c r="T2053" t="s">
        <v>8355</v>
      </c>
    </row>
    <row r="2054" spans="1:20" ht="43.2" x14ac:dyDescent="0.3">
      <c r="A2054" s="10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 s="15">
        <f t="shared" si="131"/>
        <v>42420.08394675926</v>
      </c>
      <c r="K2054">
        <v>1452045653</v>
      </c>
      <c r="L2054" s="15">
        <f t="shared" si="128"/>
        <v>42375.08394675926</v>
      </c>
      <c r="M2054" t="b">
        <v>0</v>
      </c>
      <c r="N2054">
        <v>541</v>
      </c>
      <c r="O2054" t="b">
        <v>1</v>
      </c>
      <c r="P2054" t="s">
        <v>8293</v>
      </c>
      <c r="Q2054">
        <f t="shared" si="129"/>
        <v>353</v>
      </c>
      <c r="R2054">
        <f t="shared" si="130"/>
        <v>326.29000000000002</v>
      </c>
      <c r="S2054" s="11" t="s">
        <v>8325</v>
      </c>
      <c r="T2054" t="s">
        <v>8355</v>
      </c>
    </row>
    <row r="2055" spans="1:20" ht="43.2" x14ac:dyDescent="0.3">
      <c r="A2055" s="10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 s="15">
        <f t="shared" si="131"/>
        <v>42333.659155092595</v>
      </c>
      <c r="K2055">
        <v>1445870951</v>
      </c>
      <c r="L2055" s="15">
        <f t="shared" si="128"/>
        <v>42303.617488425924</v>
      </c>
      <c r="M2055" t="b">
        <v>0</v>
      </c>
      <c r="N2055">
        <v>121</v>
      </c>
      <c r="O2055" t="b">
        <v>1</v>
      </c>
      <c r="P2055" t="s">
        <v>8293</v>
      </c>
      <c r="Q2055">
        <f t="shared" si="129"/>
        <v>101</v>
      </c>
      <c r="R2055">
        <f t="shared" si="130"/>
        <v>41.74</v>
      </c>
      <c r="S2055" s="11" t="s">
        <v>8325</v>
      </c>
      <c r="T2055" t="s">
        <v>8355</v>
      </c>
    </row>
    <row r="2056" spans="1:20" ht="43.2" x14ac:dyDescent="0.3">
      <c r="A2056" s="10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 s="15">
        <f t="shared" si="131"/>
        <v>41761.520949074074</v>
      </c>
      <c r="K2056">
        <v>1396441810</v>
      </c>
      <c r="L2056" s="15">
        <f t="shared" si="128"/>
        <v>41731.520949074074</v>
      </c>
      <c r="M2056" t="b">
        <v>0</v>
      </c>
      <c r="N2056">
        <v>621</v>
      </c>
      <c r="O2056" t="b">
        <v>1</v>
      </c>
      <c r="P2056" t="s">
        <v>8293</v>
      </c>
      <c r="Q2056">
        <f t="shared" si="129"/>
        <v>114</v>
      </c>
      <c r="R2056">
        <f t="shared" si="130"/>
        <v>64.02</v>
      </c>
      <c r="S2056" s="11" t="s">
        <v>8325</v>
      </c>
      <c r="T2056" t="s">
        <v>8355</v>
      </c>
    </row>
    <row r="2057" spans="1:20" ht="43.2" x14ac:dyDescent="0.3">
      <c r="A2057" s="10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 s="15">
        <f t="shared" si="131"/>
        <v>41976.166666666672</v>
      </c>
      <c r="K2057">
        <v>1415031043</v>
      </c>
      <c r="L2057" s="15">
        <f t="shared" si="128"/>
        <v>41946.674108796295</v>
      </c>
      <c r="M2057" t="b">
        <v>0</v>
      </c>
      <c r="N2057">
        <v>101</v>
      </c>
      <c r="O2057" t="b">
        <v>1</v>
      </c>
      <c r="P2057" t="s">
        <v>8293</v>
      </c>
      <c r="Q2057">
        <f t="shared" si="129"/>
        <v>167</v>
      </c>
      <c r="R2057">
        <f t="shared" si="130"/>
        <v>99.46</v>
      </c>
      <c r="S2057" s="11" t="s">
        <v>8325</v>
      </c>
      <c r="T2057" t="s">
        <v>8355</v>
      </c>
    </row>
    <row r="2058" spans="1:20" ht="43.2" x14ac:dyDescent="0.3">
      <c r="A2058" s="10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 s="15">
        <f t="shared" si="131"/>
        <v>41381.76090277778</v>
      </c>
      <c r="K2058">
        <v>1363630542</v>
      </c>
      <c r="L2058" s="15">
        <f t="shared" si="128"/>
        <v>41351.76090277778</v>
      </c>
      <c r="M2058" t="b">
        <v>0</v>
      </c>
      <c r="N2058">
        <v>554</v>
      </c>
      <c r="O2058" t="b">
        <v>1</v>
      </c>
      <c r="P2058" t="s">
        <v>8293</v>
      </c>
      <c r="Q2058">
        <f t="shared" si="129"/>
        <v>153</v>
      </c>
      <c r="R2058">
        <f t="shared" si="130"/>
        <v>138.49</v>
      </c>
      <c r="S2058" s="11" t="s">
        <v>8325</v>
      </c>
      <c r="T2058" t="s">
        <v>8355</v>
      </c>
    </row>
    <row r="2059" spans="1:20" ht="57.6" x14ac:dyDescent="0.3">
      <c r="A2059" s="10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 s="15">
        <f t="shared" si="131"/>
        <v>42426.494583333333</v>
      </c>
      <c r="K2059">
        <v>1453895532</v>
      </c>
      <c r="L2059" s="15">
        <f t="shared" si="128"/>
        <v>42396.494583333333</v>
      </c>
      <c r="M2059" t="b">
        <v>0</v>
      </c>
      <c r="N2059">
        <v>666</v>
      </c>
      <c r="O2059" t="b">
        <v>1</v>
      </c>
      <c r="P2059" t="s">
        <v>8293</v>
      </c>
      <c r="Q2059">
        <f t="shared" si="129"/>
        <v>202</v>
      </c>
      <c r="R2059">
        <f t="shared" si="130"/>
        <v>45.55</v>
      </c>
      <c r="S2059" s="11" t="s">
        <v>8325</v>
      </c>
      <c r="T2059" t="s">
        <v>8355</v>
      </c>
    </row>
    <row r="2060" spans="1:20" ht="28.8" x14ac:dyDescent="0.3">
      <c r="A2060" s="1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 s="15">
        <f t="shared" si="131"/>
        <v>42065.833333333328</v>
      </c>
      <c r="K2060">
        <v>1421916830</v>
      </c>
      <c r="L2060" s="15">
        <f t="shared" si="128"/>
        <v>42026.370717592596</v>
      </c>
      <c r="M2060" t="b">
        <v>0</v>
      </c>
      <c r="N2060">
        <v>410</v>
      </c>
      <c r="O2060" t="b">
        <v>1</v>
      </c>
      <c r="P2060" t="s">
        <v>8293</v>
      </c>
      <c r="Q2060">
        <f t="shared" si="129"/>
        <v>168</v>
      </c>
      <c r="R2060">
        <f t="shared" si="130"/>
        <v>10.51</v>
      </c>
      <c r="S2060" s="11" t="s">
        <v>8325</v>
      </c>
      <c r="T2060" t="s">
        <v>8355</v>
      </c>
    </row>
    <row r="2061" spans="1:20" ht="43.2" x14ac:dyDescent="0.3">
      <c r="A2061" s="10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 s="15">
        <f t="shared" si="131"/>
        <v>42400.915972222225</v>
      </c>
      <c r="K2061">
        <v>1450880854</v>
      </c>
      <c r="L2061" s="15">
        <f t="shared" si="128"/>
        <v>42361.602476851855</v>
      </c>
      <c r="M2061" t="b">
        <v>0</v>
      </c>
      <c r="N2061">
        <v>375</v>
      </c>
      <c r="O2061" t="b">
        <v>1</v>
      </c>
      <c r="P2061" t="s">
        <v>8293</v>
      </c>
      <c r="Q2061">
        <f t="shared" si="129"/>
        <v>143</v>
      </c>
      <c r="R2061">
        <f t="shared" si="130"/>
        <v>114.77</v>
      </c>
      <c r="S2061" s="11" t="s">
        <v>8325</v>
      </c>
      <c r="T2061" t="s">
        <v>8355</v>
      </c>
    </row>
    <row r="2062" spans="1:20" ht="43.2" x14ac:dyDescent="0.3">
      <c r="A2062" s="10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 s="15">
        <f t="shared" si="131"/>
        <v>41843.642939814818</v>
      </c>
      <c r="K2062">
        <v>1400945150</v>
      </c>
      <c r="L2062" s="15">
        <f t="shared" si="128"/>
        <v>41783.642939814818</v>
      </c>
      <c r="M2062" t="b">
        <v>0</v>
      </c>
      <c r="N2062">
        <v>1364</v>
      </c>
      <c r="O2062" t="b">
        <v>1</v>
      </c>
      <c r="P2062" t="s">
        <v>8293</v>
      </c>
      <c r="Q2062">
        <f t="shared" si="129"/>
        <v>196</v>
      </c>
      <c r="R2062">
        <f t="shared" si="130"/>
        <v>36</v>
      </c>
      <c r="S2062" s="11" t="s">
        <v>8325</v>
      </c>
      <c r="T2062" t="s">
        <v>8355</v>
      </c>
    </row>
    <row r="2063" spans="1:20" ht="43.2" x14ac:dyDescent="0.3">
      <c r="A2063" s="10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 s="15">
        <f t="shared" si="131"/>
        <v>42735.764513888891</v>
      </c>
      <c r="K2063">
        <v>1480616454</v>
      </c>
      <c r="L2063" s="15">
        <f t="shared" si="128"/>
        <v>42705.764513888891</v>
      </c>
      <c r="M2063" t="b">
        <v>0</v>
      </c>
      <c r="N2063">
        <v>35</v>
      </c>
      <c r="O2063" t="b">
        <v>1</v>
      </c>
      <c r="P2063" t="s">
        <v>8293</v>
      </c>
      <c r="Q2063">
        <f t="shared" si="129"/>
        <v>108</v>
      </c>
      <c r="R2063">
        <f t="shared" si="130"/>
        <v>154.16999999999999</v>
      </c>
      <c r="S2063" s="11" t="s">
        <v>8325</v>
      </c>
      <c r="T2063" t="s">
        <v>8355</v>
      </c>
    </row>
    <row r="2064" spans="1:20" ht="57.6" x14ac:dyDescent="0.3">
      <c r="A2064" s="10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 s="15">
        <f t="shared" si="131"/>
        <v>42453.341412037036</v>
      </c>
      <c r="K2064">
        <v>1456218698</v>
      </c>
      <c r="L2064" s="15">
        <f t="shared" si="128"/>
        <v>42423.3830787037</v>
      </c>
      <c r="M2064" t="b">
        <v>0</v>
      </c>
      <c r="N2064">
        <v>203</v>
      </c>
      <c r="O2064" t="b">
        <v>1</v>
      </c>
      <c r="P2064" t="s">
        <v>8293</v>
      </c>
      <c r="Q2064">
        <f t="shared" si="129"/>
        <v>115</v>
      </c>
      <c r="R2064">
        <f t="shared" si="130"/>
        <v>566.39</v>
      </c>
      <c r="S2064" s="11" t="s">
        <v>8325</v>
      </c>
      <c r="T2064" t="s">
        <v>8355</v>
      </c>
    </row>
    <row r="2065" spans="1:20" ht="28.8" x14ac:dyDescent="0.3">
      <c r="A2065" s="10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 s="15">
        <f t="shared" si="131"/>
        <v>42505.73265046296</v>
      </c>
      <c r="K2065">
        <v>1460482501</v>
      </c>
      <c r="L2065" s="15">
        <f t="shared" si="128"/>
        <v>42472.73265046296</v>
      </c>
      <c r="M2065" t="b">
        <v>0</v>
      </c>
      <c r="N2065">
        <v>49</v>
      </c>
      <c r="O2065" t="b">
        <v>1</v>
      </c>
      <c r="P2065" t="s">
        <v>8293</v>
      </c>
      <c r="Q2065">
        <f t="shared" si="129"/>
        <v>148</v>
      </c>
      <c r="R2065">
        <f t="shared" si="130"/>
        <v>120.86</v>
      </c>
      <c r="S2065" s="11" t="s">
        <v>8325</v>
      </c>
      <c r="T2065" t="s">
        <v>8355</v>
      </c>
    </row>
    <row r="2066" spans="1:20" ht="43.2" x14ac:dyDescent="0.3">
      <c r="A2066" s="10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 s="15">
        <f t="shared" si="131"/>
        <v>41425.5</v>
      </c>
      <c r="K2066">
        <v>1366879523</v>
      </c>
      <c r="L2066" s="15">
        <f t="shared" si="128"/>
        <v>41389.364849537036</v>
      </c>
      <c r="M2066" t="b">
        <v>0</v>
      </c>
      <c r="N2066">
        <v>5812</v>
      </c>
      <c r="O2066" t="b">
        <v>1</v>
      </c>
      <c r="P2066" t="s">
        <v>8293</v>
      </c>
      <c r="Q2066">
        <f t="shared" si="129"/>
        <v>191</v>
      </c>
      <c r="R2066">
        <f t="shared" si="130"/>
        <v>86.16</v>
      </c>
      <c r="S2066" s="11" t="s">
        <v>8325</v>
      </c>
      <c r="T2066" t="s">
        <v>8355</v>
      </c>
    </row>
    <row r="2067" spans="1:20" ht="43.2" x14ac:dyDescent="0.3">
      <c r="A2067" s="10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 s="15">
        <f t="shared" si="131"/>
        <v>41633.333668981482</v>
      </c>
      <c r="K2067">
        <v>1385366429</v>
      </c>
      <c r="L2067" s="15">
        <f t="shared" si="128"/>
        <v>41603.333668981482</v>
      </c>
      <c r="M2067" t="b">
        <v>0</v>
      </c>
      <c r="N2067">
        <v>1556</v>
      </c>
      <c r="O2067" t="b">
        <v>1</v>
      </c>
      <c r="P2067" t="s">
        <v>8293</v>
      </c>
      <c r="Q2067">
        <f t="shared" si="129"/>
        <v>199</v>
      </c>
      <c r="R2067">
        <f t="shared" si="130"/>
        <v>51.21</v>
      </c>
      <c r="S2067" s="11" t="s">
        <v>8325</v>
      </c>
      <c r="T2067" t="s">
        <v>8355</v>
      </c>
    </row>
    <row r="2068" spans="1:20" ht="43.2" x14ac:dyDescent="0.3">
      <c r="A2068" s="10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 s="15">
        <f t="shared" si="131"/>
        <v>41874.771793981483</v>
      </c>
      <c r="K2068">
        <v>1406226683</v>
      </c>
      <c r="L2068" s="15">
        <f t="shared" si="128"/>
        <v>41844.771793981483</v>
      </c>
      <c r="M2068" t="b">
        <v>0</v>
      </c>
      <c r="N2068">
        <v>65</v>
      </c>
      <c r="O2068" t="b">
        <v>1</v>
      </c>
      <c r="P2068" t="s">
        <v>8293</v>
      </c>
      <c r="Q2068">
        <f t="shared" si="129"/>
        <v>219</v>
      </c>
      <c r="R2068">
        <f t="shared" si="130"/>
        <v>67.260000000000005</v>
      </c>
      <c r="S2068" s="11" t="s">
        <v>8325</v>
      </c>
      <c r="T2068" t="s">
        <v>8355</v>
      </c>
    </row>
    <row r="2069" spans="1:20" ht="43.2" x14ac:dyDescent="0.3">
      <c r="A2069" s="10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 s="15">
        <f t="shared" si="131"/>
        <v>42148.853888888887</v>
      </c>
      <c r="K2069">
        <v>1429648176</v>
      </c>
      <c r="L2069" s="15">
        <f t="shared" si="128"/>
        <v>42115.853888888887</v>
      </c>
      <c r="M2069" t="b">
        <v>0</v>
      </c>
      <c r="N2069">
        <v>10</v>
      </c>
      <c r="O2069" t="b">
        <v>1</v>
      </c>
      <c r="P2069" t="s">
        <v>8293</v>
      </c>
      <c r="Q2069">
        <f t="shared" si="129"/>
        <v>127</v>
      </c>
      <c r="R2069">
        <f t="shared" si="130"/>
        <v>62.8</v>
      </c>
      <c r="S2069" s="11" t="s">
        <v>8325</v>
      </c>
      <c r="T2069" t="s">
        <v>8355</v>
      </c>
    </row>
    <row r="2070" spans="1:20" ht="43.2" x14ac:dyDescent="0.3">
      <c r="A2070" s="1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 s="15">
        <f t="shared" si="131"/>
        <v>42663.841608796298</v>
      </c>
      <c r="K2070">
        <v>1474402315</v>
      </c>
      <c r="L2070" s="15">
        <f t="shared" si="128"/>
        <v>42633.841608796298</v>
      </c>
      <c r="M2070" t="b">
        <v>0</v>
      </c>
      <c r="N2070">
        <v>76</v>
      </c>
      <c r="O2070" t="b">
        <v>1</v>
      </c>
      <c r="P2070" t="s">
        <v>8293</v>
      </c>
      <c r="Q2070">
        <f t="shared" si="129"/>
        <v>105</v>
      </c>
      <c r="R2070">
        <f t="shared" si="130"/>
        <v>346.13</v>
      </c>
      <c r="S2070" s="11" t="s">
        <v>8325</v>
      </c>
      <c r="T2070" t="s">
        <v>8355</v>
      </c>
    </row>
    <row r="2071" spans="1:20" ht="57.6" x14ac:dyDescent="0.3">
      <c r="A2071" s="10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 s="15">
        <f t="shared" si="131"/>
        <v>42371.972118055557</v>
      </c>
      <c r="K2071">
        <v>1449098391</v>
      </c>
      <c r="L2071" s="15">
        <f t="shared" si="128"/>
        <v>42340.972118055557</v>
      </c>
      <c r="M2071" t="b">
        <v>0</v>
      </c>
      <c r="N2071">
        <v>263</v>
      </c>
      <c r="O2071" t="b">
        <v>1</v>
      </c>
      <c r="P2071" t="s">
        <v>8293</v>
      </c>
      <c r="Q2071">
        <f t="shared" si="129"/>
        <v>128</v>
      </c>
      <c r="R2071">
        <f t="shared" si="130"/>
        <v>244.12</v>
      </c>
      <c r="S2071" s="11" t="s">
        <v>8325</v>
      </c>
      <c r="T2071" t="s">
        <v>8355</v>
      </c>
    </row>
    <row r="2072" spans="1:20" ht="43.2" x14ac:dyDescent="0.3">
      <c r="A2072" s="10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 s="15">
        <f t="shared" si="131"/>
        <v>42549.6565162037</v>
      </c>
      <c r="K2072">
        <v>1464536723</v>
      </c>
      <c r="L2072" s="15">
        <f t="shared" si="128"/>
        <v>42519.6565162037</v>
      </c>
      <c r="M2072" t="b">
        <v>0</v>
      </c>
      <c r="N2072">
        <v>1530</v>
      </c>
      <c r="O2072" t="b">
        <v>1</v>
      </c>
      <c r="P2072" t="s">
        <v>8293</v>
      </c>
      <c r="Q2072">
        <f t="shared" si="129"/>
        <v>317</v>
      </c>
      <c r="R2072">
        <f t="shared" si="130"/>
        <v>259.25</v>
      </c>
      <c r="S2072" s="11" t="s">
        <v>8325</v>
      </c>
      <c r="T2072" t="s">
        <v>8355</v>
      </c>
    </row>
    <row r="2073" spans="1:20" ht="43.2" x14ac:dyDescent="0.3">
      <c r="A2073" s="10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 s="15">
        <f t="shared" si="131"/>
        <v>42645.278749999998</v>
      </c>
      <c r="K2073">
        <v>1471502484</v>
      </c>
      <c r="L2073" s="15">
        <f t="shared" si="128"/>
        <v>42600.278749999998</v>
      </c>
      <c r="M2073" t="b">
        <v>0</v>
      </c>
      <c r="N2073">
        <v>278</v>
      </c>
      <c r="O2073" t="b">
        <v>1</v>
      </c>
      <c r="P2073" t="s">
        <v>8293</v>
      </c>
      <c r="Q2073">
        <f t="shared" si="129"/>
        <v>281</v>
      </c>
      <c r="R2073">
        <f t="shared" si="130"/>
        <v>201.96</v>
      </c>
      <c r="S2073" s="11" t="s">
        <v>8325</v>
      </c>
      <c r="T2073" t="s">
        <v>8355</v>
      </c>
    </row>
    <row r="2074" spans="1:20" ht="57.6" x14ac:dyDescent="0.3">
      <c r="A2074" s="10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 s="15">
        <f t="shared" si="131"/>
        <v>42497.581388888888</v>
      </c>
      <c r="K2074">
        <v>1460037432</v>
      </c>
      <c r="L2074" s="15">
        <f t="shared" si="128"/>
        <v>42467.581388888888</v>
      </c>
      <c r="M2074" t="b">
        <v>0</v>
      </c>
      <c r="N2074">
        <v>350</v>
      </c>
      <c r="O2074" t="b">
        <v>1</v>
      </c>
      <c r="P2074" t="s">
        <v>8293</v>
      </c>
      <c r="Q2074">
        <f t="shared" si="129"/>
        <v>111</v>
      </c>
      <c r="R2074">
        <f t="shared" si="130"/>
        <v>226.21</v>
      </c>
      <c r="S2074" s="11" t="s">
        <v>8325</v>
      </c>
      <c r="T2074" t="s">
        <v>8355</v>
      </c>
    </row>
    <row r="2075" spans="1:20" ht="43.2" x14ac:dyDescent="0.3">
      <c r="A2075" s="10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 s="15">
        <f t="shared" si="131"/>
        <v>42132.668032407411</v>
      </c>
      <c r="K2075">
        <v>1427212918</v>
      </c>
      <c r="L2075" s="15">
        <f t="shared" si="128"/>
        <v>42087.668032407411</v>
      </c>
      <c r="M2075" t="b">
        <v>0</v>
      </c>
      <c r="N2075">
        <v>470</v>
      </c>
      <c r="O2075" t="b">
        <v>1</v>
      </c>
      <c r="P2075" t="s">
        <v>8293</v>
      </c>
      <c r="Q2075">
        <f t="shared" si="129"/>
        <v>153</v>
      </c>
      <c r="R2075">
        <f t="shared" si="130"/>
        <v>324.69</v>
      </c>
      <c r="S2075" s="11" t="s">
        <v>8325</v>
      </c>
      <c r="T2075" t="s">
        <v>8355</v>
      </c>
    </row>
    <row r="2076" spans="1:20" ht="28.8" x14ac:dyDescent="0.3">
      <c r="A2076" s="10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 s="15">
        <f t="shared" si="131"/>
        <v>42496.826180555552</v>
      </c>
      <c r="K2076">
        <v>1459972182</v>
      </c>
      <c r="L2076" s="15">
        <f t="shared" si="128"/>
        <v>42466.826180555552</v>
      </c>
      <c r="M2076" t="b">
        <v>0</v>
      </c>
      <c r="N2076">
        <v>3</v>
      </c>
      <c r="O2076" t="b">
        <v>1</v>
      </c>
      <c r="P2076" t="s">
        <v>8293</v>
      </c>
      <c r="Q2076">
        <f t="shared" si="129"/>
        <v>103</v>
      </c>
      <c r="R2076">
        <f t="shared" si="130"/>
        <v>205</v>
      </c>
      <c r="S2076" s="11" t="s">
        <v>8325</v>
      </c>
      <c r="T2076" t="s">
        <v>8355</v>
      </c>
    </row>
    <row r="2077" spans="1:20" ht="43.2" x14ac:dyDescent="0.3">
      <c r="A2077" s="10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 s="15">
        <f t="shared" si="131"/>
        <v>41480.681574074071</v>
      </c>
      <c r="K2077">
        <v>1372177288</v>
      </c>
      <c r="L2077" s="15">
        <f t="shared" si="128"/>
        <v>41450.681574074071</v>
      </c>
      <c r="M2077" t="b">
        <v>0</v>
      </c>
      <c r="N2077">
        <v>8200</v>
      </c>
      <c r="O2077" t="b">
        <v>1</v>
      </c>
      <c r="P2077" t="s">
        <v>8293</v>
      </c>
      <c r="Q2077">
        <f t="shared" si="129"/>
        <v>1678</v>
      </c>
      <c r="R2077">
        <f t="shared" si="130"/>
        <v>20.47</v>
      </c>
      <c r="S2077" s="11" t="s">
        <v>8325</v>
      </c>
      <c r="T2077" t="s">
        <v>8355</v>
      </c>
    </row>
    <row r="2078" spans="1:20" ht="28.8" x14ac:dyDescent="0.3">
      <c r="A2078" s="10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 s="15">
        <f t="shared" si="131"/>
        <v>41843.880659722221</v>
      </c>
      <c r="K2078">
        <v>1402693689</v>
      </c>
      <c r="L2078" s="15">
        <f t="shared" ref="L2078:L2141" si="132">(((K2078/60)/60)/24)+DATE(1970,1,1)</f>
        <v>41803.880659722221</v>
      </c>
      <c r="M2078" t="b">
        <v>0</v>
      </c>
      <c r="N2078">
        <v>8359</v>
      </c>
      <c r="O2078" t="b">
        <v>1</v>
      </c>
      <c r="P2078" t="s">
        <v>8293</v>
      </c>
      <c r="Q2078">
        <f t="shared" si="129"/>
        <v>543</v>
      </c>
      <c r="R2078">
        <f t="shared" si="130"/>
        <v>116.35</v>
      </c>
      <c r="S2078" s="11" t="s">
        <v>8325</v>
      </c>
      <c r="T2078" t="s">
        <v>8355</v>
      </c>
    </row>
    <row r="2079" spans="1:20" ht="43.2" x14ac:dyDescent="0.3">
      <c r="A2079" s="10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 s="15">
        <f t="shared" si="131"/>
        <v>42160.875</v>
      </c>
      <c r="K2079">
        <v>1428541276</v>
      </c>
      <c r="L2079" s="15">
        <f t="shared" si="132"/>
        <v>42103.042546296296</v>
      </c>
      <c r="M2079" t="b">
        <v>0</v>
      </c>
      <c r="N2079">
        <v>188</v>
      </c>
      <c r="O2079" t="b">
        <v>1</v>
      </c>
      <c r="P2079" t="s">
        <v>8293</v>
      </c>
      <c r="Q2079">
        <f t="shared" si="129"/>
        <v>116</v>
      </c>
      <c r="R2079">
        <f t="shared" si="130"/>
        <v>307.2</v>
      </c>
      <c r="S2079" s="11" t="s">
        <v>8325</v>
      </c>
      <c r="T2079" t="s">
        <v>8355</v>
      </c>
    </row>
    <row r="2080" spans="1:20" ht="43.2" x14ac:dyDescent="0.3">
      <c r="A2080" s="1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 s="15">
        <f t="shared" si="131"/>
        <v>42722.771493055552</v>
      </c>
      <c r="K2080">
        <v>1479493857</v>
      </c>
      <c r="L2080" s="15">
        <f t="shared" si="132"/>
        <v>42692.771493055552</v>
      </c>
      <c r="M2080" t="b">
        <v>0</v>
      </c>
      <c r="N2080">
        <v>48</v>
      </c>
      <c r="O2080" t="b">
        <v>1</v>
      </c>
      <c r="P2080" t="s">
        <v>8293</v>
      </c>
      <c r="Q2080">
        <f t="shared" si="129"/>
        <v>131</v>
      </c>
      <c r="R2080">
        <f t="shared" si="130"/>
        <v>546.69000000000005</v>
      </c>
      <c r="S2080" s="11" t="s">
        <v>8325</v>
      </c>
      <c r="T2080" t="s">
        <v>8355</v>
      </c>
    </row>
    <row r="2081" spans="1:20" ht="57.6" x14ac:dyDescent="0.3">
      <c r="A2081" s="10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 s="15">
        <f t="shared" si="131"/>
        <v>42180.791666666672</v>
      </c>
      <c r="K2081">
        <v>1432659793</v>
      </c>
      <c r="L2081" s="15">
        <f t="shared" si="132"/>
        <v>42150.71056712963</v>
      </c>
      <c r="M2081" t="b">
        <v>0</v>
      </c>
      <c r="N2081">
        <v>607</v>
      </c>
      <c r="O2081" t="b">
        <v>1</v>
      </c>
      <c r="P2081" t="s">
        <v>8293</v>
      </c>
      <c r="Q2081">
        <f t="shared" si="129"/>
        <v>288</v>
      </c>
      <c r="R2081">
        <f t="shared" si="130"/>
        <v>47.47</v>
      </c>
      <c r="S2081" s="11" t="s">
        <v>8325</v>
      </c>
      <c r="T2081" t="s">
        <v>8355</v>
      </c>
    </row>
    <row r="2082" spans="1:20" ht="43.2" x14ac:dyDescent="0.3">
      <c r="A2082" s="10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 s="15">
        <f t="shared" si="131"/>
        <v>42319.998842592591</v>
      </c>
      <c r="K2082">
        <v>1444690700</v>
      </c>
      <c r="L2082" s="15">
        <f t="shared" si="132"/>
        <v>42289.957175925927</v>
      </c>
      <c r="M2082" t="b">
        <v>0</v>
      </c>
      <c r="N2082">
        <v>50</v>
      </c>
      <c r="O2082" t="b">
        <v>1</v>
      </c>
      <c r="P2082" t="s">
        <v>8293</v>
      </c>
      <c r="Q2082">
        <f t="shared" si="129"/>
        <v>508</v>
      </c>
      <c r="R2082">
        <f t="shared" si="130"/>
        <v>101.56</v>
      </c>
      <c r="S2082" s="11" t="s">
        <v>8325</v>
      </c>
      <c r="T2082" t="s">
        <v>8355</v>
      </c>
    </row>
    <row r="2083" spans="1:20" ht="43.2" x14ac:dyDescent="0.3">
      <c r="A2083" s="10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 s="15">
        <f t="shared" si="131"/>
        <v>41045.207638888889</v>
      </c>
      <c r="K2083">
        <v>1333597555</v>
      </c>
      <c r="L2083" s="15">
        <f t="shared" si="132"/>
        <v>41004.156886574077</v>
      </c>
      <c r="M2083" t="b">
        <v>0</v>
      </c>
      <c r="N2083">
        <v>55</v>
      </c>
      <c r="O2083" t="b">
        <v>1</v>
      </c>
      <c r="P2083" t="s">
        <v>8277</v>
      </c>
      <c r="Q2083">
        <f t="shared" si="129"/>
        <v>115</v>
      </c>
      <c r="R2083">
        <f t="shared" si="130"/>
        <v>72.91</v>
      </c>
      <c r="S2083" s="11" t="s">
        <v>8331</v>
      </c>
      <c r="T2083" t="s">
        <v>8335</v>
      </c>
    </row>
    <row r="2084" spans="1:20" ht="43.2" x14ac:dyDescent="0.3">
      <c r="A2084" s="10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 s="15">
        <f t="shared" si="131"/>
        <v>40871.161990740737</v>
      </c>
      <c r="K2084">
        <v>1316919196</v>
      </c>
      <c r="L2084" s="15">
        <f t="shared" si="132"/>
        <v>40811.120324074072</v>
      </c>
      <c r="M2084" t="b">
        <v>0</v>
      </c>
      <c r="N2084">
        <v>38</v>
      </c>
      <c r="O2084" t="b">
        <v>1</v>
      </c>
      <c r="P2084" t="s">
        <v>8277</v>
      </c>
      <c r="Q2084">
        <f t="shared" si="129"/>
        <v>111</v>
      </c>
      <c r="R2084">
        <f t="shared" si="130"/>
        <v>43.71</v>
      </c>
      <c r="S2084" s="11" t="s">
        <v>8331</v>
      </c>
      <c r="T2084" t="s">
        <v>8335</v>
      </c>
    </row>
    <row r="2085" spans="1:20" ht="43.2" x14ac:dyDescent="0.3">
      <c r="A2085" s="10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 s="15">
        <f t="shared" si="131"/>
        <v>41064.72216435185</v>
      </c>
      <c r="K2085">
        <v>1336238395</v>
      </c>
      <c r="L2085" s="15">
        <f t="shared" si="132"/>
        <v>41034.72216435185</v>
      </c>
      <c r="M2085" t="b">
        <v>0</v>
      </c>
      <c r="N2085">
        <v>25</v>
      </c>
      <c r="O2085" t="b">
        <v>1</v>
      </c>
      <c r="P2085" t="s">
        <v>8277</v>
      </c>
      <c r="Q2085">
        <f t="shared" si="129"/>
        <v>113</v>
      </c>
      <c r="R2085">
        <f t="shared" si="130"/>
        <v>34</v>
      </c>
      <c r="S2085" s="11" t="s">
        <v>8331</v>
      </c>
      <c r="T2085" t="s">
        <v>8335</v>
      </c>
    </row>
    <row r="2086" spans="1:20" ht="43.2" x14ac:dyDescent="0.3">
      <c r="A2086" s="10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 s="15">
        <f t="shared" si="131"/>
        <v>41763.290972222225</v>
      </c>
      <c r="K2086">
        <v>1396468782</v>
      </c>
      <c r="L2086" s="15">
        <f t="shared" si="132"/>
        <v>41731.833124999997</v>
      </c>
      <c r="M2086" t="b">
        <v>0</v>
      </c>
      <c r="N2086">
        <v>46</v>
      </c>
      <c r="O2086" t="b">
        <v>1</v>
      </c>
      <c r="P2086" t="s">
        <v>8277</v>
      </c>
      <c r="Q2086">
        <f t="shared" si="129"/>
        <v>108</v>
      </c>
      <c r="R2086">
        <f t="shared" si="130"/>
        <v>70.650000000000006</v>
      </c>
      <c r="S2086" s="11" t="s">
        <v>8331</v>
      </c>
      <c r="T2086" t="s">
        <v>8335</v>
      </c>
    </row>
    <row r="2087" spans="1:20" ht="57.6" x14ac:dyDescent="0.3">
      <c r="A2087" s="10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 s="15">
        <f t="shared" si="131"/>
        <v>41105.835497685184</v>
      </c>
      <c r="K2087">
        <v>1339790587</v>
      </c>
      <c r="L2087" s="15">
        <f t="shared" si="132"/>
        <v>41075.835497685184</v>
      </c>
      <c r="M2087" t="b">
        <v>0</v>
      </c>
      <c r="N2087">
        <v>83</v>
      </c>
      <c r="O2087" t="b">
        <v>1</v>
      </c>
      <c r="P2087" t="s">
        <v>8277</v>
      </c>
      <c r="Q2087">
        <f t="shared" si="129"/>
        <v>124</v>
      </c>
      <c r="R2087">
        <f t="shared" si="130"/>
        <v>89.3</v>
      </c>
      <c r="S2087" s="11" t="s">
        <v>8331</v>
      </c>
      <c r="T2087" t="s">
        <v>8335</v>
      </c>
    </row>
    <row r="2088" spans="1:20" ht="43.2" x14ac:dyDescent="0.3">
      <c r="A2088" s="10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 s="15">
        <f t="shared" si="131"/>
        <v>40891.207638888889</v>
      </c>
      <c r="K2088">
        <v>1321200332</v>
      </c>
      <c r="L2088" s="15">
        <f t="shared" si="132"/>
        <v>40860.67050925926</v>
      </c>
      <c r="M2088" t="b">
        <v>0</v>
      </c>
      <c r="N2088">
        <v>35</v>
      </c>
      <c r="O2088" t="b">
        <v>1</v>
      </c>
      <c r="P2088" t="s">
        <v>8277</v>
      </c>
      <c r="Q2088">
        <f t="shared" si="129"/>
        <v>101</v>
      </c>
      <c r="R2088">
        <f t="shared" si="130"/>
        <v>115.09</v>
      </c>
      <c r="S2088" s="11" t="s">
        <v>8331</v>
      </c>
      <c r="T2088" t="s">
        <v>8335</v>
      </c>
    </row>
    <row r="2089" spans="1:20" ht="57.6" x14ac:dyDescent="0.3">
      <c r="A2089" s="10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 s="15">
        <f t="shared" si="131"/>
        <v>40794.204375000001</v>
      </c>
      <c r="K2089">
        <v>1312865658</v>
      </c>
      <c r="L2089" s="15">
        <f t="shared" si="132"/>
        <v>40764.204375000001</v>
      </c>
      <c r="M2089" t="b">
        <v>0</v>
      </c>
      <c r="N2089">
        <v>25</v>
      </c>
      <c r="O2089" t="b">
        <v>1</v>
      </c>
      <c r="P2089" t="s">
        <v>8277</v>
      </c>
      <c r="Q2089">
        <f t="shared" si="129"/>
        <v>104</v>
      </c>
      <c r="R2089">
        <f t="shared" si="130"/>
        <v>62.12</v>
      </c>
      <c r="S2089" s="11" t="s">
        <v>8331</v>
      </c>
      <c r="T2089" t="s">
        <v>8335</v>
      </c>
    </row>
    <row r="2090" spans="1:20" ht="43.2" x14ac:dyDescent="0.3">
      <c r="A2090" s="1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 s="15">
        <f t="shared" si="131"/>
        <v>40432.165972222225</v>
      </c>
      <c r="K2090">
        <v>1281028152</v>
      </c>
      <c r="L2090" s="15">
        <f t="shared" si="132"/>
        <v>40395.714722222219</v>
      </c>
      <c r="M2090" t="b">
        <v>0</v>
      </c>
      <c r="N2090">
        <v>75</v>
      </c>
      <c r="O2090" t="b">
        <v>1</v>
      </c>
      <c r="P2090" t="s">
        <v>8277</v>
      </c>
      <c r="Q2090">
        <f t="shared" si="129"/>
        <v>116</v>
      </c>
      <c r="R2090">
        <f t="shared" si="130"/>
        <v>46.2</v>
      </c>
      <c r="S2090" s="11" t="s">
        <v>8331</v>
      </c>
      <c r="T2090" t="s">
        <v>8335</v>
      </c>
    </row>
    <row r="2091" spans="1:20" ht="28.8" x14ac:dyDescent="0.3">
      <c r="A2091" s="10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 s="15">
        <f t="shared" si="131"/>
        <v>41488.076319444444</v>
      </c>
      <c r="K2091">
        <v>1372384194</v>
      </c>
      <c r="L2091" s="15">
        <f t="shared" si="132"/>
        <v>41453.076319444444</v>
      </c>
      <c r="M2091" t="b">
        <v>0</v>
      </c>
      <c r="N2091">
        <v>62</v>
      </c>
      <c r="O2091" t="b">
        <v>1</v>
      </c>
      <c r="P2091" t="s">
        <v>8277</v>
      </c>
      <c r="Q2091">
        <f t="shared" si="129"/>
        <v>120</v>
      </c>
      <c r="R2091">
        <f t="shared" si="130"/>
        <v>48.55</v>
      </c>
      <c r="S2091" s="11" t="s">
        <v>8331</v>
      </c>
      <c r="T2091" t="s">
        <v>8335</v>
      </c>
    </row>
    <row r="2092" spans="1:20" ht="43.2" x14ac:dyDescent="0.3">
      <c r="A2092" s="10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 s="15">
        <f t="shared" si="131"/>
        <v>41329.381423611114</v>
      </c>
      <c r="K2092">
        <v>1359104955</v>
      </c>
      <c r="L2092" s="15">
        <f t="shared" si="132"/>
        <v>41299.381423611114</v>
      </c>
      <c r="M2092" t="b">
        <v>0</v>
      </c>
      <c r="N2092">
        <v>160</v>
      </c>
      <c r="O2092" t="b">
        <v>1</v>
      </c>
      <c r="P2092" t="s">
        <v>8277</v>
      </c>
      <c r="Q2092">
        <f t="shared" si="129"/>
        <v>115</v>
      </c>
      <c r="R2092">
        <f t="shared" si="130"/>
        <v>57.52</v>
      </c>
      <c r="S2092" s="11" t="s">
        <v>8331</v>
      </c>
      <c r="T2092" t="s">
        <v>8335</v>
      </c>
    </row>
    <row r="2093" spans="1:20" ht="57.6" x14ac:dyDescent="0.3">
      <c r="A2093" s="10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 s="15">
        <f t="shared" si="131"/>
        <v>40603.833333333336</v>
      </c>
      <c r="K2093">
        <v>1294818278</v>
      </c>
      <c r="L2093" s="15">
        <f t="shared" si="132"/>
        <v>40555.322662037033</v>
      </c>
      <c r="M2093" t="b">
        <v>0</v>
      </c>
      <c r="N2093">
        <v>246</v>
      </c>
      <c r="O2093" t="b">
        <v>1</v>
      </c>
      <c r="P2093" t="s">
        <v>8277</v>
      </c>
      <c r="Q2093">
        <f t="shared" si="129"/>
        <v>120</v>
      </c>
      <c r="R2093">
        <f t="shared" si="130"/>
        <v>88.15</v>
      </c>
      <c r="S2093" s="11" t="s">
        <v>8331</v>
      </c>
      <c r="T2093" t="s">
        <v>8335</v>
      </c>
    </row>
    <row r="2094" spans="1:20" ht="43.2" x14ac:dyDescent="0.3">
      <c r="A2094" s="10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 s="15">
        <f t="shared" si="131"/>
        <v>40823.707546296297</v>
      </c>
      <c r="K2094">
        <v>1312822732</v>
      </c>
      <c r="L2094" s="15">
        <f t="shared" si="132"/>
        <v>40763.707546296297</v>
      </c>
      <c r="M2094" t="b">
        <v>0</v>
      </c>
      <c r="N2094">
        <v>55</v>
      </c>
      <c r="O2094" t="b">
        <v>1</v>
      </c>
      <c r="P2094" t="s">
        <v>8277</v>
      </c>
      <c r="Q2094">
        <f t="shared" si="129"/>
        <v>101</v>
      </c>
      <c r="R2094">
        <f t="shared" si="130"/>
        <v>110.49</v>
      </c>
      <c r="S2094" s="11" t="s">
        <v>8331</v>
      </c>
      <c r="T2094" t="s">
        <v>8335</v>
      </c>
    </row>
    <row r="2095" spans="1:20" ht="43.2" x14ac:dyDescent="0.3">
      <c r="A2095" s="10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 s="15">
        <f t="shared" si="131"/>
        <v>41265.896203703705</v>
      </c>
      <c r="K2095">
        <v>1351024232</v>
      </c>
      <c r="L2095" s="15">
        <f t="shared" si="132"/>
        <v>41205.854537037041</v>
      </c>
      <c r="M2095" t="b">
        <v>0</v>
      </c>
      <c r="N2095">
        <v>23</v>
      </c>
      <c r="O2095" t="b">
        <v>1</v>
      </c>
      <c r="P2095" t="s">
        <v>8277</v>
      </c>
      <c r="Q2095">
        <f t="shared" si="129"/>
        <v>102</v>
      </c>
      <c r="R2095">
        <f t="shared" si="130"/>
        <v>66.83</v>
      </c>
      <c r="S2095" s="11" t="s">
        <v>8331</v>
      </c>
      <c r="T2095" t="s">
        <v>8335</v>
      </c>
    </row>
    <row r="2096" spans="1:20" ht="57.6" x14ac:dyDescent="0.3">
      <c r="A2096" s="10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 s="15">
        <f t="shared" si="131"/>
        <v>40973.125</v>
      </c>
      <c r="K2096">
        <v>1327969730</v>
      </c>
      <c r="L2096" s="15">
        <f t="shared" si="132"/>
        <v>40939.02002314815</v>
      </c>
      <c r="M2096" t="b">
        <v>0</v>
      </c>
      <c r="N2096">
        <v>72</v>
      </c>
      <c r="O2096" t="b">
        <v>1</v>
      </c>
      <c r="P2096" t="s">
        <v>8277</v>
      </c>
      <c r="Q2096">
        <f t="shared" si="129"/>
        <v>121</v>
      </c>
      <c r="R2096">
        <f t="shared" si="130"/>
        <v>58.6</v>
      </c>
      <c r="S2096" s="11" t="s">
        <v>8331</v>
      </c>
      <c r="T2096" t="s">
        <v>8335</v>
      </c>
    </row>
    <row r="2097" spans="1:20" ht="43.2" x14ac:dyDescent="0.3">
      <c r="A2097" s="10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 s="15">
        <f t="shared" si="131"/>
        <v>40818.733483796292</v>
      </c>
      <c r="K2097">
        <v>1312392973</v>
      </c>
      <c r="L2097" s="15">
        <f t="shared" si="132"/>
        <v>40758.733483796292</v>
      </c>
      <c r="M2097" t="b">
        <v>0</v>
      </c>
      <c r="N2097">
        <v>22</v>
      </c>
      <c r="O2097" t="b">
        <v>1</v>
      </c>
      <c r="P2097" t="s">
        <v>8277</v>
      </c>
      <c r="Q2097">
        <f t="shared" si="129"/>
        <v>100</v>
      </c>
      <c r="R2097">
        <f t="shared" si="130"/>
        <v>113.64</v>
      </c>
      <c r="S2097" s="11" t="s">
        <v>8331</v>
      </c>
      <c r="T2097" t="s">
        <v>8335</v>
      </c>
    </row>
    <row r="2098" spans="1:20" ht="43.2" x14ac:dyDescent="0.3">
      <c r="A2098" s="10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 s="15">
        <f t="shared" si="131"/>
        <v>41208.165972222225</v>
      </c>
      <c r="K2098">
        <v>1349892735</v>
      </c>
      <c r="L2098" s="15">
        <f t="shared" si="132"/>
        <v>41192.758506944447</v>
      </c>
      <c r="M2098" t="b">
        <v>0</v>
      </c>
      <c r="N2098">
        <v>14</v>
      </c>
      <c r="O2098" t="b">
        <v>1</v>
      </c>
      <c r="P2098" t="s">
        <v>8277</v>
      </c>
      <c r="Q2098">
        <f t="shared" si="129"/>
        <v>102</v>
      </c>
      <c r="R2098">
        <f t="shared" si="130"/>
        <v>43.57</v>
      </c>
      <c r="S2098" s="11" t="s">
        <v>8331</v>
      </c>
      <c r="T2098" t="s">
        <v>8335</v>
      </c>
    </row>
    <row r="2099" spans="1:20" ht="43.2" x14ac:dyDescent="0.3">
      <c r="A2099" s="10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 s="15">
        <f t="shared" si="131"/>
        <v>40878.626562500001</v>
      </c>
      <c r="K2099">
        <v>1317564135</v>
      </c>
      <c r="L2099" s="15">
        <f t="shared" si="132"/>
        <v>40818.58489583333</v>
      </c>
      <c r="M2099" t="b">
        <v>0</v>
      </c>
      <c r="N2099">
        <v>38</v>
      </c>
      <c r="O2099" t="b">
        <v>1</v>
      </c>
      <c r="P2099" t="s">
        <v>8277</v>
      </c>
      <c r="Q2099">
        <f t="shared" si="129"/>
        <v>100</v>
      </c>
      <c r="R2099">
        <f t="shared" si="130"/>
        <v>78.95</v>
      </c>
      <c r="S2099" s="11" t="s">
        <v>8331</v>
      </c>
      <c r="T2099" t="s">
        <v>8335</v>
      </c>
    </row>
    <row r="2100" spans="1:20" ht="43.2" x14ac:dyDescent="0.3">
      <c r="A2100" s="1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 s="15">
        <f t="shared" si="131"/>
        <v>40976.11383101852</v>
      </c>
      <c r="K2100">
        <v>1328582635</v>
      </c>
      <c r="L2100" s="15">
        <f t="shared" si="132"/>
        <v>40946.11383101852</v>
      </c>
      <c r="M2100" t="b">
        <v>0</v>
      </c>
      <c r="N2100">
        <v>32</v>
      </c>
      <c r="O2100" t="b">
        <v>1</v>
      </c>
      <c r="P2100" t="s">
        <v>8277</v>
      </c>
      <c r="Q2100">
        <f t="shared" si="129"/>
        <v>100</v>
      </c>
      <c r="R2100">
        <f t="shared" si="130"/>
        <v>188.13</v>
      </c>
      <c r="S2100" s="11" t="s">
        <v>8331</v>
      </c>
      <c r="T2100" t="s">
        <v>8335</v>
      </c>
    </row>
    <row r="2101" spans="1:20" x14ac:dyDescent="0.3">
      <c r="A2101" s="10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 s="15">
        <f t="shared" si="131"/>
        <v>42187.152777777781</v>
      </c>
      <c r="K2101">
        <v>1434650084</v>
      </c>
      <c r="L2101" s="15">
        <f t="shared" si="132"/>
        <v>42173.746342592596</v>
      </c>
      <c r="M2101" t="b">
        <v>0</v>
      </c>
      <c r="N2101">
        <v>63</v>
      </c>
      <c r="O2101" t="b">
        <v>1</v>
      </c>
      <c r="P2101" t="s">
        <v>8277</v>
      </c>
      <c r="Q2101">
        <f t="shared" si="129"/>
        <v>132</v>
      </c>
      <c r="R2101">
        <f t="shared" si="130"/>
        <v>63.03</v>
      </c>
      <c r="S2101" s="11" t="s">
        <v>8331</v>
      </c>
      <c r="T2101" t="s">
        <v>8335</v>
      </c>
    </row>
    <row r="2102" spans="1:20" ht="43.2" x14ac:dyDescent="0.3">
      <c r="A2102" s="10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 s="15">
        <f t="shared" si="131"/>
        <v>41090.165972222225</v>
      </c>
      <c r="K2102">
        <v>1339704141</v>
      </c>
      <c r="L2102" s="15">
        <f t="shared" si="132"/>
        <v>41074.834965277776</v>
      </c>
      <c r="M2102" t="b">
        <v>0</v>
      </c>
      <c r="N2102">
        <v>27</v>
      </c>
      <c r="O2102" t="b">
        <v>1</v>
      </c>
      <c r="P2102" t="s">
        <v>8277</v>
      </c>
      <c r="Q2102">
        <f t="shared" si="129"/>
        <v>137</v>
      </c>
      <c r="R2102">
        <f t="shared" si="130"/>
        <v>30.37</v>
      </c>
      <c r="S2102" s="11" t="s">
        <v>8331</v>
      </c>
      <c r="T2102" t="s">
        <v>8335</v>
      </c>
    </row>
    <row r="2103" spans="1:20" ht="43.2" x14ac:dyDescent="0.3">
      <c r="A2103" s="10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 s="15">
        <f t="shared" si="131"/>
        <v>40952.149467592593</v>
      </c>
      <c r="K2103">
        <v>1323920114</v>
      </c>
      <c r="L2103" s="15">
        <f t="shared" si="132"/>
        <v>40892.149467592593</v>
      </c>
      <c r="M2103" t="b">
        <v>0</v>
      </c>
      <c r="N2103">
        <v>44</v>
      </c>
      <c r="O2103" t="b">
        <v>1</v>
      </c>
      <c r="P2103" t="s">
        <v>8277</v>
      </c>
      <c r="Q2103">
        <f t="shared" si="129"/>
        <v>113</v>
      </c>
      <c r="R2103">
        <f t="shared" si="130"/>
        <v>51.48</v>
      </c>
      <c r="S2103" s="11" t="s">
        <v>8331</v>
      </c>
      <c r="T2103" t="s">
        <v>8335</v>
      </c>
    </row>
    <row r="2104" spans="1:20" ht="43.2" x14ac:dyDescent="0.3">
      <c r="A2104" s="10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 s="15">
        <f t="shared" si="131"/>
        <v>40668.868611111109</v>
      </c>
      <c r="K2104">
        <v>1302036648</v>
      </c>
      <c r="L2104" s="15">
        <f t="shared" si="132"/>
        <v>40638.868611111109</v>
      </c>
      <c r="M2104" t="b">
        <v>0</v>
      </c>
      <c r="N2104">
        <v>38</v>
      </c>
      <c r="O2104" t="b">
        <v>1</v>
      </c>
      <c r="P2104" t="s">
        <v>8277</v>
      </c>
      <c r="Q2104">
        <f t="shared" si="129"/>
        <v>136</v>
      </c>
      <c r="R2104">
        <f t="shared" si="130"/>
        <v>35.79</v>
      </c>
      <c r="S2104" s="11" t="s">
        <v>8331</v>
      </c>
      <c r="T2104" t="s">
        <v>8335</v>
      </c>
    </row>
    <row r="2105" spans="1:20" ht="28.8" x14ac:dyDescent="0.3">
      <c r="A2105" s="10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 s="15">
        <f t="shared" si="131"/>
        <v>41222.7966087963</v>
      </c>
      <c r="K2105">
        <v>1349892427</v>
      </c>
      <c r="L2105" s="15">
        <f t="shared" si="132"/>
        <v>41192.754942129628</v>
      </c>
      <c r="M2105" t="b">
        <v>0</v>
      </c>
      <c r="N2105">
        <v>115</v>
      </c>
      <c r="O2105" t="b">
        <v>1</v>
      </c>
      <c r="P2105" t="s">
        <v>8277</v>
      </c>
      <c r="Q2105">
        <f t="shared" si="129"/>
        <v>146</v>
      </c>
      <c r="R2105">
        <f t="shared" si="130"/>
        <v>98.82</v>
      </c>
      <c r="S2105" s="11" t="s">
        <v>8331</v>
      </c>
      <c r="T2105" t="s">
        <v>8335</v>
      </c>
    </row>
    <row r="2106" spans="1:20" ht="43.2" x14ac:dyDescent="0.3">
      <c r="A2106" s="10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 s="15">
        <f t="shared" si="131"/>
        <v>41425</v>
      </c>
      <c r="K2106">
        <v>1367286434</v>
      </c>
      <c r="L2106" s="15">
        <f t="shared" si="132"/>
        <v>41394.074467592596</v>
      </c>
      <c r="M2106" t="b">
        <v>0</v>
      </c>
      <c r="N2106">
        <v>37</v>
      </c>
      <c r="O2106" t="b">
        <v>1</v>
      </c>
      <c r="P2106" t="s">
        <v>8277</v>
      </c>
      <c r="Q2106">
        <f t="shared" si="129"/>
        <v>130</v>
      </c>
      <c r="R2106">
        <f t="shared" si="130"/>
        <v>28</v>
      </c>
      <c r="S2106" s="11" t="s">
        <v>8331</v>
      </c>
      <c r="T2106" t="s">
        <v>8335</v>
      </c>
    </row>
    <row r="2107" spans="1:20" ht="43.2" x14ac:dyDescent="0.3">
      <c r="A2107" s="10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 s="15">
        <f t="shared" si="131"/>
        <v>41964.166666666672</v>
      </c>
      <c r="K2107">
        <v>1415472953</v>
      </c>
      <c r="L2107" s="15">
        <f t="shared" si="132"/>
        <v>41951.788807870369</v>
      </c>
      <c r="M2107" t="b">
        <v>0</v>
      </c>
      <c r="N2107">
        <v>99</v>
      </c>
      <c r="O2107" t="b">
        <v>1</v>
      </c>
      <c r="P2107" t="s">
        <v>8277</v>
      </c>
      <c r="Q2107">
        <f t="shared" si="129"/>
        <v>254</v>
      </c>
      <c r="R2107">
        <f t="shared" si="130"/>
        <v>51.31</v>
      </c>
      <c r="S2107" s="11" t="s">
        <v>8331</v>
      </c>
      <c r="T2107" t="s">
        <v>8335</v>
      </c>
    </row>
    <row r="2108" spans="1:20" ht="43.2" x14ac:dyDescent="0.3">
      <c r="A2108" s="10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 s="15">
        <f t="shared" si="131"/>
        <v>41300.21497685185</v>
      </c>
      <c r="K2108">
        <v>1356584974</v>
      </c>
      <c r="L2108" s="15">
        <f t="shared" si="132"/>
        <v>41270.21497685185</v>
      </c>
      <c r="M2108" t="b">
        <v>0</v>
      </c>
      <c r="N2108">
        <v>44</v>
      </c>
      <c r="O2108" t="b">
        <v>1</v>
      </c>
      <c r="P2108" t="s">
        <v>8277</v>
      </c>
      <c r="Q2108">
        <f t="shared" si="129"/>
        <v>107</v>
      </c>
      <c r="R2108">
        <f t="shared" si="130"/>
        <v>53.52</v>
      </c>
      <c r="S2108" s="11" t="s">
        <v>8331</v>
      </c>
      <c r="T2108" t="s">
        <v>8335</v>
      </c>
    </row>
    <row r="2109" spans="1:20" ht="43.2" x14ac:dyDescent="0.3">
      <c r="A2109" s="10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 s="15">
        <f t="shared" si="131"/>
        <v>41955.752233796295</v>
      </c>
      <c r="K2109">
        <v>1413997393</v>
      </c>
      <c r="L2109" s="15">
        <f t="shared" si="132"/>
        <v>41934.71056712963</v>
      </c>
      <c r="M2109" t="b">
        <v>0</v>
      </c>
      <c r="N2109">
        <v>58</v>
      </c>
      <c r="O2109" t="b">
        <v>1</v>
      </c>
      <c r="P2109" t="s">
        <v>8277</v>
      </c>
      <c r="Q2109">
        <f t="shared" si="129"/>
        <v>108</v>
      </c>
      <c r="R2109">
        <f t="shared" si="130"/>
        <v>37.15</v>
      </c>
      <c r="S2109" s="11" t="s">
        <v>8331</v>
      </c>
      <c r="T2109" t="s">
        <v>8335</v>
      </c>
    </row>
    <row r="2110" spans="1:20" ht="57.6" x14ac:dyDescent="0.3">
      <c r="A2110" s="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 s="15">
        <f t="shared" si="131"/>
        <v>41162.163194444445</v>
      </c>
      <c r="K2110">
        <v>1344917580</v>
      </c>
      <c r="L2110" s="15">
        <f t="shared" si="132"/>
        <v>41135.175694444442</v>
      </c>
      <c r="M2110" t="b">
        <v>0</v>
      </c>
      <c r="N2110">
        <v>191</v>
      </c>
      <c r="O2110" t="b">
        <v>1</v>
      </c>
      <c r="P2110" t="s">
        <v>8277</v>
      </c>
      <c r="Q2110">
        <f t="shared" si="129"/>
        <v>107</v>
      </c>
      <c r="R2110">
        <f t="shared" si="130"/>
        <v>89.9</v>
      </c>
      <c r="S2110" s="11" t="s">
        <v>8331</v>
      </c>
      <c r="T2110" t="s">
        <v>8335</v>
      </c>
    </row>
    <row r="2111" spans="1:20" ht="43.2" x14ac:dyDescent="0.3">
      <c r="A2111" s="10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 s="15">
        <f t="shared" si="131"/>
        <v>42190.708530092597</v>
      </c>
      <c r="K2111">
        <v>1433523617</v>
      </c>
      <c r="L2111" s="15">
        <f t="shared" si="132"/>
        <v>42160.708530092597</v>
      </c>
      <c r="M2111" t="b">
        <v>0</v>
      </c>
      <c r="N2111">
        <v>40</v>
      </c>
      <c r="O2111" t="b">
        <v>1</v>
      </c>
      <c r="P2111" t="s">
        <v>8277</v>
      </c>
      <c r="Q2111">
        <f t="shared" si="129"/>
        <v>107</v>
      </c>
      <c r="R2111">
        <f t="shared" si="130"/>
        <v>106.53</v>
      </c>
      <c r="S2111" s="11" t="s">
        <v>8331</v>
      </c>
      <c r="T2111" t="s">
        <v>8335</v>
      </c>
    </row>
    <row r="2112" spans="1:20" ht="28.8" x14ac:dyDescent="0.3">
      <c r="A2112" s="10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 s="15">
        <f t="shared" si="131"/>
        <v>41787.207638888889</v>
      </c>
      <c r="K2112">
        <v>1398873969</v>
      </c>
      <c r="L2112" s="15">
        <f t="shared" si="132"/>
        <v>41759.670937499999</v>
      </c>
      <c r="M2112" t="b">
        <v>0</v>
      </c>
      <c r="N2112">
        <v>38</v>
      </c>
      <c r="O2112" t="b">
        <v>1</v>
      </c>
      <c r="P2112" t="s">
        <v>8277</v>
      </c>
      <c r="Q2112">
        <f t="shared" si="129"/>
        <v>100</v>
      </c>
      <c r="R2112">
        <f t="shared" si="130"/>
        <v>52.82</v>
      </c>
      <c r="S2112" s="11" t="s">
        <v>8331</v>
      </c>
      <c r="T2112" t="s">
        <v>8335</v>
      </c>
    </row>
    <row r="2113" spans="1:20" ht="43.2" x14ac:dyDescent="0.3">
      <c r="A2113" s="10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 s="15">
        <f t="shared" si="131"/>
        <v>40770.041666666664</v>
      </c>
      <c r="K2113">
        <v>1307594625</v>
      </c>
      <c r="L2113" s="15">
        <f t="shared" si="132"/>
        <v>40703.197048611109</v>
      </c>
      <c r="M2113" t="b">
        <v>0</v>
      </c>
      <c r="N2113">
        <v>39</v>
      </c>
      <c r="O2113" t="b">
        <v>1</v>
      </c>
      <c r="P2113" t="s">
        <v>8277</v>
      </c>
      <c r="Q2113">
        <f t="shared" si="129"/>
        <v>107</v>
      </c>
      <c r="R2113">
        <f t="shared" si="130"/>
        <v>54.62</v>
      </c>
      <c r="S2113" s="11" t="s">
        <v>8331</v>
      </c>
      <c r="T2113" t="s">
        <v>8335</v>
      </c>
    </row>
    <row r="2114" spans="1:20" ht="43.2" x14ac:dyDescent="0.3">
      <c r="A2114" s="10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 s="15">
        <f t="shared" si="131"/>
        <v>41379.928159722222</v>
      </c>
      <c r="K2114">
        <v>1364854593</v>
      </c>
      <c r="L2114" s="15">
        <f t="shared" si="132"/>
        <v>41365.928159722222</v>
      </c>
      <c r="M2114" t="b">
        <v>0</v>
      </c>
      <c r="N2114">
        <v>11</v>
      </c>
      <c r="O2114" t="b">
        <v>1</v>
      </c>
      <c r="P2114" t="s">
        <v>8277</v>
      </c>
      <c r="Q2114">
        <f t="shared" ref="Q2114:Q2177" si="133">ROUND(E2114/D2114*100,0)</f>
        <v>100</v>
      </c>
      <c r="R2114">
        <f t="shared" ref="R2114:R2177" si="134">IFERROR(ROUND(E2114/N2114,2),0)</f>
        <v>27.27</v>
      </c>
      <c r="S2114" s="11" t="s">
        <v>8331</v>
      </c>
      <c r="T2114" t="s">
        <v>8335</v>
      </c>
    </row>
    <row r="2115" spans="1:20" ht="28.8" x14ac:dyDescent="0.3">
      <c r="A2115" s="10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 s="15">
        <f t="shared" ref="J2115:J2178" si="135">(((I2115/60)/60)/24)+DATE(1970,1,1)</f>
        <v>41905.86546296296</v>
      </c>
      <c r="K2115">
        <v>1408481176</v>
      </c>
      <c r="L2115" s="15">
        <f t="shared" si="132"/>
        <v>41870.86546296296</v>
      </c>
      <c r="M2115" t="b">
        <v>0</v>
      </c>
      <c r="N2115">
        <v>107</v>
      </c>
      <c r="O2115" t="b">
        <v>1</v>
      </c>
      <c r="P2115" t="s">
        <v>8277</v>
      </c>
      <c r="Q2115">
        <f t="shared" si="133"/>
        <v>105</v>
      </c>
      <c r="R2115">
        <f t="shared" si="134"/>
        <v>68.599999999999994</v>
      </c>
      <c r="S2115" s="11" t="s">
        <v>8331</v>
      </c>
      <c r="T2115" t="s">
        <v>8335</v>
      </c>
    </row>
    <row r="2116" spans="1:20" ht="43.2" x14ac:dyDescent="0.3">
      <c r="A2116" s="10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 s="15">
        <f t="shared" si="135"/>
        <v>40521.207638888889</v>
      </c>
      <c r="K2116">
        <v>1286480070</v>
      </c>
      <c r="L2116" s="15">
        <f t="shared" si="132"/>
        <v>40458.815625000003</v>
      </c>
      <c r="M2116" t="b">
        <v>0</v>
      </c>
      <c r="N2116">
        <v>147</v>
      </c>
      <c r="O2116" t="b">
        <v>1</v>
      </c>
      <c r="P2116" t="s">
        <v>8277</v>
      </c>
      <c r="Q2116">
        <f t="shared" si="133"/>
        <v>105</v>
      </c>
      <c r="R2116">
        <f t="shared" si="134"/>
        <v>35.61</v>
      </c>
      <c r="S2116" s="11" t="s">
        <v>8331</v>
      </c>
      <c r="T2116" t="s">
        <v>8335</v>
      </c>
    </row>
    <row r="2117" spans="1:20" ht="43.2" x14ac:dyDescent="0.3">
      <c r="A2117" s="10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 s="15">
        <f t="shared" si="135"/>
        <v>40594.081030092595</v>
      </c>
      <c r="K2117">
        <v>1295575001</v>
      </c>
      <c r="L2117" s="15">
        <f t="shared" si="132"/>
        <v>40564.081030092595</v>
      </c>
      <c r="M2117" t="b">
        <v>0</v>
      </c>
      <c r="N2117">
        <v>36</v>
      </c>
      <c r="O2117" t="b">
        <v>1</v>
      </c>
      <c r="P2117" t="s">
        <v>8277</v>
      </c>
      <c r="Q2117">
        <f t="shared" si="133"/>
        <v>226</v>
      </c>
      <c r="R2117">
        <f t="shared" si="134"/>
        <v>94.03</v>
      </c>
      <c r="S2117" s="11" t="s">
        <v>8331</v>
      </c>
      <c r="T2117" t="s">
        <v>8335</v>
      </c>
    </row>
    <row r="2118" spans="1:20" ht="43.2" x14ac:dyDescent="0.3">
      <c r="A2118" s="10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 s="15">
        <f t="shared" si="135"/>
        <v>41184.777812500004</v>
      </c>
      <c r="K2118">
        <v>1345056003</v>
      </c>
      <c r="L2118" s="15">
        <f t="shared" si="132"/>
        <v>41136.777812500004</v>
      </c>
      <c r="M2118" t="b">
        <v>0</v>
      </c>
      <c r="N2118">
        <v>92</v>
      </c>
      <c r="O2118" t="b">
        <v>1</v>
      </c>
      <c r="P2118" t="s">
        <v>8277</v>
      </c>
      <c r="Q2118">
        <f t="shared" si="133"/>
        <v>101</v>
      </c>
      <c r="R2118">
        <f t="shared" si="134"/>
        <v>526.46</v>
      </c>
      <c r="S2118" s="11" t="s">
        <v>8331</v>
      </c>
      <c r="T2118" t="s">
        <v>8335</v>
      </c>
    </row>
    <row r="2119" spans="1:20" ht="43.2" x14ac:dyDescent="0.3">
      <c r="A2119" s="10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 s="15">
        <f t="shared" si="135"/>
        <v>42304.207638888889</v>
      </c>
      <c r="K2119">
        <v>1444699549</v>
      </c>
      <c r="L2119" s="15">
        <f t="shared" si="132"/>
        <v>42290.059594907405</v>
      </c>
      <c r="M2119" t="b">
        <v>0</v>
      </c>
      <c r="N2119">
        <v>35</v>
      </c>
      <c r="O2119" t="b">
        <v>1</v>
      </c>
      <c r="P2119" t="s">
        <v>8277</v>
      </c>
      <c r="Q2119">
        <f t="shared" si="133"/>
        <v>148</v>
      </c>
      <c r="R2119">
        <f t="shared" si="134"/>
        <v>50.66</v>
      </c>
      <c r="S2119" s="11" t="s">
        <v>8331</v>
      </c>
      <c r="T2119" t="s">
        <v>8335</v>
      </c>
    </row>
    <row r="2120" spans="1:20" ht="28.8" x14ac:dyDescent="0.3">
      <c r="A2120" s="1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 s="15">
        <f t="shared" si="135"/>
        <v>40748.839537037034</v>
      </c>
      <c r="K2120">
        <v>1308946136</v>
      </c>
      <c r="L2120" s="15">
        <f t="shared" si="132"/>
        <v>40718.839537037034</v>
      </c>
      <c r="M2120" t="b">
        <v>0</v>
      </c>
      <c r="N2120">
        <v>17</v>
      </c>
      <c r="O2120" t="b">
        <v>1</v>
      </c>
      <c r="P2120" t="s">
        <v>8277</v>
      </c>
      <c r="Q2120">
        <f t="shared" si="133"/>
        <v>135</v>
      </c>
      <c r="R2120">
        <f t="shared" si="134"/>
        <v>79.180000000000007</v>
      </c>
      <c r="S2120" s="11" t="s">
        <v>8331</v>
      </c>
      <c r="T2120" t="s">
        <v>8335</v>
      </c>
    </row>
    <row r="2121" spans="1:20" ht="43.2" x14ac:dyDescent="0.3">
      <c r="A2121" s="10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 s="15">
        <f t="shared" si="135"/>
        <v>41137.130150462966</v>
      </c>
      <c r="K2121">
        <v>1342494445</v>
      </c>
      <c r="L2121" s="15">
        <f t="shared" si="132"/>
        <v>41107.130150462966</v>
      </c>
      <c r="M2121" t="b">
        <v>0</v>
      </c>
      <c r="N2121">
        <v>22</v>
      </c>
      <c r="O2121" t="b">
        <v>1</v>
      </c>
      <c r="P2121" t="s">
        <v>8277</v>
      </c>
      <c r="Q2121">
        <f t="shared" si="133"/>
        <v>101</v>
      </c>
      <c r="R2121">
        <f t="shared" si="134"/>
        <v>91.59</v>
      </c>
      <c r="S2121" s="11" t="s">
        <v>8331</v>
      </c>
      <c r="T2121" t="s">
        <v>8335</v>
      </c>
    </row>
    <row r="2122" spans="1:20" ht="43.2" x14ac:dyDescent="0.3">
      <c r="A2122" s="10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 s="15">
        <f t="shared" si="135"/>
        <v>41640.964537037034</v>
      </c>
      <c r="K2122">
        <v>1384384136</v>
      </c>
      <c r="L2122" s="15">
        <f t="shared" si="132"/>
        <v>41591.964537037034</v>
      </c>
      <c r="M2122" t="b">
        <v>0</v>
      </c>
      <c r="N2122">
        <v>69</v>
      </c>
      <c r="O2122" t="b">
        <v>1</v>
      </c>
      <c r="P2122" t="s">
        <v>8277</v>
      </c>
      <c r="Q2122">
        <f t="shared" si="133"/>
        <v>101</v>
      </c>
      <c r="R2122">
        <f t="shared" si="134"/>
        <v>116.96</v>
      </c>
      <c r="S2122" s="11" t="s">
        <v>8331</v>
      </c>
      <c r="T2122" t="s">
        <v>8335</v>
      </c>
    </row>
    <row r="2123" spans="1:20" ht="43.2" x14ac:dyDescent="0.3">
      <c r="A2123" s="10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 s="15">
        <f t="shared" si="135"/>
        <v>42746.7424537037</v>
      </c>
      <c r="K2123">
        <v>1481564948</v>
      </c>
      <c r="L2123" s="15">
        <f t="shared" si="132"/>
        <v>42716.7424537037</v>
      </c>
      <c r="M2123" t="b">
        <v>0</v>
      </c>
      <c r="N2123">
        <v>10</v>
      </c>
      <c r="O2123" t="b">
        <v>0</v>
      </c>
      <c r="P2123" t="s">
        <v>8280</v>
      </c>
      <c r="Q2123">
        <f t="shared" si="133"/>
        <v>1</v>
      </c>
      <c r="R2123">
        <f t="shared" si="134"/>
        <v>28.4</v>
      </c>
      <c r="S2123" s="11" t="s">
        <v>8339</v>
      </c>
      <c r="T2123" t="s">
        <v>8340</v>
      </c>
    </row>
    <row r="2124" spans="1:20" ht="43.2" x14ac:dyDescent="0.3">
      <c r="A2124" s="10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 s="15">
        <f t="shared" si="135"/>
        <v>42742.300567129627</v>
      </c>
      <c r="K2124">
        <v>1481181169</v>
      </c>
      <c r="L2124" s="15">
        <f t="shared" si="132"/>
        <v>42712.300567129627</v>
      </c>
      <c r="M2124" t="b">
        <v>0</v>
      </c>
      <c r="N2124">
        <v>3</v>
      </c>
      <c r="O2124" t="b">
        <v>0</v>
      </c>
      <c r="P2124" t="s">
        <v>8280</v>
      </c>
      <c r="Q2124">
        <f t="shared" si="133"/>
        <v>0</v>
      </c>
      <c r="R2124">
        <f t="shared" si="134"/>
        <v>103.33</v>
      </c>
      <c r="S2124" s="11" t="s">
        <v>8339</v>
      </c>
      <c r="T2124" t="s">
        <v>8340</v>
      </c>
    </row>
    <row r="2125" spans="1:20" ht="57.6" x14ac:dyDescent="0.3">
      <c r="A2125" s="10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 s="15">
        <f t="shared" si="135"/>
        <v>40252.290972222225</v>
      </c>
      <c r="K2125">
        <v>1263982307</v>
      </c>
      <c r="L2125" s="15">
        <f t="shared" si="132"/>
        <v>40198.424849537041</v>
      </c>
      <c r="M2125" t="b">
        <v>0</v>
      </c>
      <c r="N2125">
        <v>5</v>
      </c>
      <c r="O2125" t="b">
        <v>0</v>
      </c>
      <c r="P2125" t="s">
        <v>8280</v>
      </c>
      <c r="Q2125">
        <f t="shared" si="133"/>
        <v>10</v>
      </c>
      <c r="R2125">
        <f t="shared" si="134"/>
        <v>10</v>
      </c>
      <c r="S2125" s="11" t="s">
        <v>8339</v>
      </c>
      <c r="T2125" t="s">
        <v>8340</v>
      </c>
    </row>
    <row r="2126" spans="1:20" ht="57.6" x14ac:dyDescent="0.3">
      <c r="A2126" s="10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 s="15">
        <f t="shared" si="135"/>
        <v>40512.208333333336</v>
      </c>
      <c r="K2126">
        <v>1286930435</v>
      </c>
      <c r="L2126" s="15">
        <f t="shared" si="132"/>
        <v>40464.028182870366</v>
      </c>
      <c r="M2126" t="b">
        <v>0</v>
      </c>
      <c r="N2126">
        <v>5</v>
      </c>
      <c r="O2126" t="b">
        <v>0</v>
      </c>
      <c r="P2126" t="s">
        <v>8280</v>
      </c>
      <c r="Q2126">
        <f t="shared" si="133"/>
        <v>10</v>
      </c>
      <c r="R2126">
        <f t="shared" si="134"/>
        <v>23</v>
      </c>
      <c r="S2126" s="11" t="s">
        <v>8339</v>
      </c>
      <c r="T2126" t="s">
        <v>8340</v>
      </c>
    </row>
    <row r="2127" spans="1:20" ht="43.2" x14ac:dyDescent="0.3">
      <c r="A2127" s="10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 s="15">
        <f t="shared" si="135"/>
        <v>42221.023530092592</v>
      </c>
      <c r="K2127">
        <v>1436142833</v>
      </c>
      <c r="L2127" s="15">
        <f t="shared" si="132"/>
        <v>42191.023530092592</v>
      </c>
      <c r="M2127" t="b">
        <v>0</v>
      </c>
      <c r="N2127">
        <v>27</v>
      </c>
      <c r="O2127" t="b">
        <v>0</v>
      </c>
      <c r="P2127" t="s">
        <v>8280</v>
      </c>
      <c r="Q2127">
        <f t="shared" si="133"/>
        <v>1</v>
      </c>
      <c r="R2127">
        <f t="shared" si="134"/>
        <v>31.56</v>
      </c>
      <c r="S2127" s="11" t="s">
        <v>8339</v>
      </c>
      <c r="T2127" t="s">
        <v>8340</v>
      </c>
    </row>
    <row r="2128" spans="1:20" ht="43.2" x14ac:dyDescent="0.3">
      <c r="A2128" s="10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 s="15">
        <f t="shared" si="135"/>
        <v>41981.973229166666</v>
      </c>
      <c r="K2128">
        <v>1415488887</v>
      </c>
      <c r="L2128" s="15">
        <f t="shared" si="132"/>
        <v>41951.973229166666</v>
      </c>
      <c r="M2128" t="b">
        <v>0</v>
      </c>
      <c r="N2128">
        <v>2</v>
      </c>
      <c r="O2128" t="b">
        <v>0</v>
      </c>
      <c r="P2128" t="s">
        <v>8280</v>
      </c>
      <c r="Q2128">
        <f t="shared" si="133"/>
        <v>0</v>
      </c>
      <c r="R2128">
        <f t="shared" si="134"/>
        <v>5</v>
      </c>
      <c r="S2128" s="11" t="s">
        <v>8339</v>
      </c>
      <c r="T2128" t="s">
        <v>8340</v>
      </c>
    </row>
    <row r="2129" spans="1:20" ht="28.8" x14ac:dyDescent="0.3">
      <c r="A2129" s="10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 s="15">
        <f t="shared" si="135"/>
        <v>42075.463692129633</v>
      </c>
      <c r="K2129">
        <v>1423570063</v>
      </c>
      <c r="L2129" s="15">
        <f t="shared" si="132"/>
        <v>42045.50535879629</v>
      </c>
      <c r="M2129" t="b">
        <v>0</v>
      </c>
      <c r="N2129">
        <v>236</v>
      </c>
      <c r="O2129" t="b">
        <v>0</v>
      </c>
      <c r="P2129" t="s">
        <v>8280</v>
      </c>
      <c r="Q2129">
        <f t="shared" si="133"/>
        <v>29</v>
      </c>
      <c r="R2129">
        <f t="shared" si="134"/>
        <v>34.22</v>
      </c>
      <c r="S2129" s="11" t="s">
        <v>8339</v>
      </c>
      <c r="T2129" t="s">
        <v>8340</v>
      </c>
    </row>
    <row r="2130" spans="1:20" ht="43.2" x14ac:dyDescent="0.3">
      <c r="A2130" s="1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 s="15">
        <f t="shared" si="135"/>
        <v>41903.772789351853</v>
      </c>
      <c r="K2130">
        <v>1406140369</v>
      </c>
      <c r="L2130" s="15">
        <f t="shared" si="132"/>
        <v>41843.772789351853</v>
      </c>
      <c r="M2130" t="b">
        <v>0</v>
      </c>
      <c r="N2130">
        <v>1</v>
      </c>
      <c r="O2130" t="b">
        <v>0</v>
      </c>
      <c r="P2130" t="s">
        <v>8280</v>
      </c>
      <c r="Q2130">
        <f t="shared" si="133"/>
        <v>0</v>
      </c>
      <c r="R2130">
        <f t="shared" si="134"/>
        <v>25</v>
      </c>
      <c r="S2130" s="11" t="s">
        <v>8339</v>
      </c>
      <c r="T2130" t="s">
        <v>8340</v>
      </c>
    </row>
    <row r="2131" spans="1:20" ht="43.2" x14ac:dyDescent="0.3">
      <c r="A2131" s="10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 s="15">
        <f t="shared" si="135"/>
        <v>42439.024305555555</v>
      </c>
      <c r="K2131">
        <v>1454978100</v>
      </c>
      <c r="L2131" s="15">
        <f t="shared" si="132"/>
        <v>42409.024305555555</v>
      </c>
      <c r="M2131" t="b">
        <v>0</v>
      </c>
      <c r="N2131">
        <v>12</v>
      </c>
      <c r="O2131" t="b">
        <v>0</v>
      </c>
      <c r="P2131" t="s">
        <v>8280</v>
      </c>
      <c r="Q2131">
        <f t="shared" si="133"/>
        <v>12</v>
      </c>
      <c r="R2131">
        <f t="shared" si="134"/>
        <v>19.670000000000002</v>
      </c>
      <c r="S2131" s="11" t="s">
        <v>8339</v>
      </c>
      <c r="T2131" t="s">
        <v>8340</v>
      </c>
    </row>
    <row r="2132" spans="1:20" ht="28.8" x14ac:dyDescent="0.3">
      <c r="A2132" s="10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 s="15">
        <f t="shared" si="135"/>
        <v>41867.086377314816</v>
      </c>
      <c r="K2132">
        <v>1405130663</v>
      </c>
      <c r="L2132" s="15">
        <f t="shared" si="132"/>
        <v>41832.086377314816</v>
      </c>
      <c r="M2132" t="b">
        <v>0</v>
      </c>
      <c r="N2132">
        <v>4</v>
      </c>
      <c r="O2132" t="b">
        <v>0</v>
      </c>
      <c r="P2132" t="s">
        <v>8280</v>
      </c>
      <c r="Q2132">
        <f t="shared" si="133"/>
        <v>0</v>
      </c>
      <c r="R2132">
        <f t="shared" si="134"/>
        <v>21.25</v>
      </c>
      <c r="S2132" s="11" t="s">
        <v>8339</v>
      </c>
      <c r="T2132" t="s">
        <v>8340</v>
      </c>
    </row>
    <row r="2133" spans="1:20" ht="43.2" x14ac:dyDescent="0.3">
      <c r="A2133" s="10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 s="15">
        <f t="shared" si="135"/>
        <v>42197.207071759258</v>
      </c>
      <c r="K2133">
        <v>1434085091</v>
      </c>
      <c r="L2133" s="15">
        <f t="shared" si="132"/>
        <v>42167.207071759258</v>
      </c>
      <c r="M2133" t="b">
        <v>0</v>
      </c>
      <c r="N2133">
        <v>3</v>
      </c>
      <c r="O2133" t="b">
        <v>0</v>
      </c>
      <c r="P2133" t="s">
        <v>8280</v>
      </c>
      <c r="Q2133">
        <f t="shared" si="133"/>
        <v>5</v>
      </c>
      <c r="R2133">
        <f t="shared" si="134"/>
        <v>8.33</v>
      </c>
      <c r="S2133" s="11" t="s">
        <v>8339</v>
      </c>
      <c r="T2133" t="s">
        <v>8340</v>
      </c>
    </row>
    <row r="2134" spans="1:20" ht="43.2" x14ac:dyDescent="0.3">
      <c r="A2134" s="10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 s="15">
        <f t="shared" si="135"/>
        <v>41673.487175925926</v>
      </c>
      <c r="K2134">
        <v>1388835692</v>
      </c>
      <c r="L2134" s="15">
        <f t="shared" si="132"/>
        <v>41643.487175925926</v>
      </c>
      <c r="M2134" t="b">
        <v>0</v>
      </c>
      <c r="N2134">
        <v>99</v>
      </c>
      <c r="O2134" t="b">
        <v>0</v>
      </c>
      <c r="P2134" t="s">
        <v>8280</v>
      </c>
      <c r="Q2134">
        <f t="shared" si="133"/>
        <v>2</v>
      </c>
      <c r="R2134">
        <f t="shared" si="134"/>
        <v>21.34</v>
      </c>
      <c r="S2134" s="11" t="s">
        <v>8339</v>
      </c>
      <c r="T2134" t="s">
        <v>8340</v>
      </c>
    </row>
    <row r="2135" spans="1:20" ht="43.2" x14ac:dyDescent="0.3">
      <c r="A2135" s="10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 s="15">
        <f t="shared" si="135"/>
        <v>40657.290972222225</v>
      </c>
      <c r="K2135">
        <v>1300328399</v>
      </c>
      <c r="L2135" s="15">
        <f t="shared" si="132"/>
        <v>40619.097210648149</v>
      </c>
      <c r="M2135" t="b">
        <v>0</v>
      </c>
      <c r="N2135">
        <v>3</v>
      </c>
      <c r="O2135" t="b">
        <v>0</v>
      </c>
      <c r="P2135" t="s">
        <v>8280</v>
      </c>
      <c r="Q2135">
        <f t="shared" si="133"/>
        <v>2</v>
      </c>
      <c r="R2135">
        <f t="shared" si="134"/>
        <v>5.33</v>
      </c>
      <c r="S2135" s="11" t="s">
        <v>8339</v>
      </c>
      <c r="T2135" t="s">
        <v>8340</v>
      </c>
    </row>
    <row r="2136" spans="1:20" ht="43.2" x14ac:dyDescent="0.3">
      <c r="A2136" s="10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 s="15">
        <f t="shared" si="135"/>
        <v>41391.886469907404</v>
      </c>
      <c r="K2136">
        <v>1364505391</v>
      </c>
      <c r="L2136" s="15">
        <f t="shared" si="132"/>
        <v>41361.886469907404</v>
      </c>
      <c r="M2136" t="b">
        <v>0</v>
      </c>
      <c r="N2136">
        <v>3</v>
      </c>
      <c r="O2136" t="b">
        <v>0</v>
      </c>
      <c r="P2136" t="s">
        <v>8280</v>
      </c>
      <c r="Q2136">
        <f t="shared" si="133"/>
        <v>2</v>
      </c>
      <c r="R2136">
        <f t="shared" si="134"/>
        <v>34.67</v>
      </c>
      <c r="S2136" s="11" t="s">
        <v>8339</v>
      </c>
      <c r="T2136" t="s">
        <v>8340</v>
      </c>
    </row>
    <row r="2137" spans="1:20" ht="43.2" x14ac:dyDescent="0.3">
      <c r="A2137" s="10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 s="15">
        <f t="shared" si="135"/>
        <v>41186.963344907403</v>
      </c>
      <c r="K2137">
        <v>1346800033</v>
      </c>
      <c r="L2137" s="15">
        <f t="shared" si="132"/>
        <v>41156.963344907403</v>
      </c>
      <c r="M2137" t="b">
        <v>0</v>
      </c>
      <c r="N2137">
        <v>22</v>
      </c>
      <c r="O2137" t="b">
        <v>0</v>
      </c>
      <c r="P2137" t="s">
        <v>8280</v>
      </c>
      <c r="Q2137">
        <f t="shared" si="133"/>
        <v>10</v>
      </c>
      <c r="R2137">
        <f t="shared" si="134"/>
        <v>21.73</v>
      </c>
      <c r="S2137" s="11" t="s">
        <v>8339</v>
      </c>
      <c r="T2137" t="s">
        <v>8340</v>
      </c>
    </row>
    <row r="2138" spans="1:20" ht="43.2" x14ac:dyDescent="0.3">
      <c r="A2138" s="10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 s="15">
        <f t="shared" si="135"/>
        <v>41566.509097222224</v>
      </c>
      <c r="K2138">
        <v>1379592786</v>
      </c>
      <c r="L2138" s="15">
        <f t="shared" si="132"/>
        <v>41536.509097222224</v>
      </c>
      <c r="M2138" t="b">
        <v>0</v>
      </c>
      <c r="N2138">
        <v>4</v>
      </c>
      <c r="O2138" t="b">
        <v>0</v>
      </c>
      <c r="P2138" t="s">
        <v>8280</v>
      </c>
      <c r="Q2138">
        <f t="shared" si="133"/>
        <v>0</v>
      </c>
      <c r="R2138">
        <f t="shared" si="134"/>
        <v>11.92</v>
      </c>
      <c r="S2138" s="11" t="s">
        <v>8339</v>
      </c>
      <c r="T2138" t="s">
        <v>8340</v>
      </c>
    </row>
    <row r="2139" spans="1:20" ht="43.2" x14ac:dyDescent="0.3">
      <c r="A2139" s="10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 s="15">
        <f t="shared" si="135"/>
        <v>41978.771168981482</v>
      </c>
      <c r="K2139">
        <v>1415212229</v>
      </c>
      <c r="L2139" s="15">
        <f t="shared" si="132"/>
        <v>41948.771168981482</v>
      </c>
      <c r="M2139" t="b">
        <v>0</v>
      </c>
      <c r="N2139">
        <v>534</v>
      </c>
      <c r="O2139" t="b">
        <v>0</v>
      </c>
      <c r="P2139" t="s">
        <v>8280</v>
      </c>
      <c r="Q2139">
        <f t="shared" si="133"/>
        <v>28</v>
      </c>
      <c r="R2139">
        <f t="shared" si="134"/>
        <v>26.6</v>
      </c>
      <c r="S2139" s="11" t="s">
        <v>8339</v>
      </c>
      <c r="T2139" t="s">
        <v>8340</v>
      </c>
    </row>
    <row r="2140" spans="1:20" ht="28.8" x14ac:dyDescent="0.3">
      <c r="A2140" s="1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 s="15">
        <f t="shared" si="135"/>
        <v>41587.054849537039</v>
      </c>
      <c r="K2140">
        <v>1381364339</v>
      </c>
      <c r="L2140" s="15">
        <f t="shared" si="132"/>
        <v>41557.013182870374</v>
      </c>
      <c r="M2140" t="b">
        <v>0</v>
      </c>
      <c r="N2140">
        <v>12</v>
      </c>
      <c r="O2140" t="b">
        <v>0</v>
      </c>
      <c r="P2140" t="s">
        <v>8280</v>
      </c>
      <c r="Q2140">
        <f t="shared" si="133"/>
        <v>13</v>
      </c>
      <c r="R2140">
        <f t="shared" si="134"/>
        <v>10.67</v>
      </c>
      <c r="S2140" s="11" t="s">
        <v>8339</v>
      </c>
      <c r="T2140" t="s">
        <v>8340</v>
      </c>
    </row>
    <row r="2141" spans="1:20" ht="43.2" x14ac:dyDescent="0.3">
      <c r="A2141" s="10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 s="15">
        <f t="shared" si="135"/>
        <v>42677.750092592592</v>
      </c>
      <c r="K2141">
        <v>1475604008</v>
      </c>
      <c r="L2141" s="15">
        <f t="shared" si="132"/>
        <v>42647.750092592592</v>
      </c>
      <c r="M2141" t="b">
        <v>0</v>
      </c>
      <c r="N2141">
        <v>56</v>
      </c>
      <c r="O2141" t="b">
        <v>0</v>
      </c>
      <c r="P2141" t="s">
        <v>8280</v>
      </c>
      <c r="Q2141">
        <f t="shared" si="133"/>
        <v>5</v>
      </c>
      <c r="R2141">
        <f t="shared" si="134"/>
        <v>29.04</v>
      </c>
      <c r="S2141" s="11" t="s">
        <v>8339</v>
      </c>
      <c r="T2141" t="s">
        <v>8340</v>
      </c>
    </row>
    <row r="2142" spans="1:20" ht="43.2" x14ac:dyDescent="0.3">
      <c r="A2142" s="10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 s="15">
        <f t="shared" si="135"/>
        <v>41285.833611111113</v>
      </c>
      <c r="K2142">
        <v>1355342424</v>
      </c>
      <c r="L2142" s="15">
        <f t="shared" ref="L2142:L2205" si="136">(((K2142/60)/60)/24)+DATE(1970,1,1)</f>
        <v>41255.833611111113</v>
      </c>
      <c r="M2142" t="b">
        <v>0</v>
      </c>
      <c r="N2142">
        <v>11</v>
      </c>
      <c r="O2142" t="b">
        <v>0</v>
      </c>
      <c r="P2142" t="s">
        <v>8280</v>
      </c>
      <c r="Q2142">
        <f t="shared" si="133"/>
        <v>0</v>
      </c>
      <c r="R2142">
        <f t="shared" si="134"/>
        <v>50.91</v>
      </c>
      <c r="S2142" s="11" t="s">
        <v>8339</v>
      </c>
      <c r="T2142" t="s">
        <v>8340</v>
      </c>
    </row>
    <row r="2143" spans="1:20" ht="43.2" x14ac:dyDescent="0.3">
      <c r="A2143" s="10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 s="15">
        <f t="shared" si="135"/>
        <v>41957.277303240742</v>
      </c>
      <c r="K2143">
        <v>1413351559</v>
      </c>
      <c r="L2143" s="15">
        <f t="shared" si="136"/>
        <v>41927.235636574071</v>
      </c>
      <c r="M2143" t="b">
        <v>0</v>
      </c>
      <c r="N2143">
        <v>0</v>
      </c>
      <c r="O2143" t="b">
        <v>0</v>
      </c>
      <c r="P2143" t="s">
        <v>8280</v>
      </c>
      <c r="Q2143">
        <f t="shared" si="133"/>
        <v>0</v>
      </c>
      <c r="R2143">
        <f t="shared" si="134"/>
        <v>0</v>
      </c>
      <c r="S2143" s="11" t="s">
        <v>8339</v>
      </c>
      <c r="T2143" t="s">
        <v>8340</v>
      </c>
    </row>
    <row r="2144" spans="1:20" ht="43.2" x14ac:dyDescent="0.3">
      <c r="A2144" s="10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 s="15">
        <f t="shared" si="135"/>
        <v>42368.701504629629</v>
      </c>
      <c r="K2144">
        <v>1449075010</v>
      </c>
      <c r="L2144" s="15">
        <f t="shared" si="136"/>
        <v>42340.701504629629</v>
      </c>
      <c r="M2144" t="b">
        <v>0</v>
      </c>
      <c r="N2144">
        <v>12</v>
      </c>
      <c r="O2144" t="b">
        <v>0</v>
      </c>
      <c r="P2144" t="s">
        <v>8280</v>
      </c>
      <c r="Q2144">
        <f t="shared" si="133"/>
        <v>6</v>
      </c>
      <c r="R2144">
        <f t="shared" si="134"/>
        <v>50.08</v>
      </c>
      <c r="S2144" s="11" t="s">
        <v>8339</v>
      </c>
      <c r="T2144" t="s">
        <v>8340</v>
      </c>
    </row>
    <row r="2145" spans="1:20" ht="43.2" x14ac:dyDescent="0.3">
      <c r="A2145" s="10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 s="15">
        <f t="shared" si="135"/>
        <v>40380.791666666664</v>
      </c>
      <c r="K2145">
        <v>1275599812</v>
      </c>
      <c r="L2145" s="15">
        <f t="shared" si="136"/>
        <v>40332.886712962965</v>
      </c>
      <c r="M2145" t="b">
        <v>0</v>
      </c>
      <c r="N2145">
        <v>5</v>
      </c>
      <c r="O2145" t="b">
        <v>0</v>
      </c>
      <c r="P2145" t="s">
        <v>8280</v>
      </c>
      <c r="Q2145">
        <f t="shared" si="133"/>
        <v>11</v>
      </c>
      <c r="R2145">
        <f t="shared" si="134"/>
        <v>45</v>
      </c>
      <c r="S2145" s="11" t="s">
        <v>8339</v>
      </c>
      <c r="T2145" t="s">
        <v>8340</v>
      </c>
    </row>
    <row r="2146" spans="1:20" ht="43.2" x14ac:dyDescent="0.3">
      <c r="A2146" s="10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 s="15">
        <f t="shared" si="135"/>
        <v>41531.546759259261</v>
      </c>
      <c r="K2146">
        <v>1376399240</v>
      </c>
      <c r="L2146" s="15">
        <f t="shared" si="136"/>
        <v>41499.546759259261</v>
      </c>
      <c r="M2146" t="b">
        <v>0</v>
      </c>
      <c r="N2146">
        <v>24</v>
      </c>
      <c r="O2146" t="b">
        <v>0</v>
      </c>
      <c r="P2146" t="s">
        <v>8280</v>
      </c>
      <c r="Q2146">
        <f t="shared" si="133"/>
        <v>2</v>
      </c>
      <c r="R2146">
        <f t="shared" si="134"/>
        <v>25.29</v>
      </c>
      <c r="S2146" s="11" t="s">
        <v>8339</v>
      </c>
      <c r="T2146" t="s">
        <v>8340</v>
      </c>
    </row>
    <row r="2147" spans="1:20" ht="43.2" x14ac:dyDescent="0.3">
      <c r="A2147" s="10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 s="15">
        <f t="shared" si="135"/>
        <v>41605.279097222221</v>
      </c>
      <c r="K2147">
        <v>1382938914</v>
      </c>
      <c r="L2147" s="15">
        <f t="shared" si="136"/>
        <v>41575.237430555557</v>
      </c>
      <c r="M2147" t="b">
        <v>0</v>
      </c>
      <c r="N2147">
        <v>89</v>
      </c>
      <c r="O2147" t="b">
        <v>0</v>
      </c>
      <c r="P2147" t="s">
        <v>8280</v>
      </c>
      <c r="Q2147">
        <f t="shared" si="133"/>
        <v>30</v>
      </c>
      <c r="R2147">
        <f t="shared" si="134"/>
        <v>51.29</v>
      </c>
      <c r="S2147" s="11" t="s">
        <v>8339</v>
      </c>
      <c r="T2147" t="s">
        <v>8340</v>
      </c>
    </row>
    <row r="2148" spans="1:20" ht="43.2" x14ac:dyDescent="0.3">
      <c r="A2148" s="10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 s="15">
        <f t="shared" si="135"/>
        <v>42411.679513888885</v>
      </c>
      <c r="K2148">
        <v>1453997910</v>
      </c>
      <c r="L2148" s="15">
        <f t="shared" si="136"/>
        <v>42397.679513888885</v>
      </c>
      <c r="M2148" t="b">
        <v>0</v>
      </c>
      <c r="N2148">
        <v>1</v>
      </c>
      <c r="O2148" t="b">
        <v>0</v>
      </c>
      <c r="P2148" t="s">
        <v>8280</v>
      </c>
      <c r="Q2148">
        <f t="shared" si="133"/>
        <v>0</v>
      </c>
      <c r="R2148">
        <f t="shared" si="134"/>
        <v>1</v>
      </c>
      <c r="S2148" s="11" t="s">
        <v>8339</v>
      </c>
      <c r="T2148" t="s">
        <v>8340</v>
      </c>
    </row>
    <row r="2149" spans="1:20" x14ac:dyDescent="0.3">
      <c r="A2149" s="10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 s="15">
        <f t="shared" si="135"/>
        <v>41959.337361111116</v>
      </c>
      <c r="K2149">
        <v>1413356748</v>
      </c>
      <c r="L2149" s="15">
        <f t="shared" si="136"/>
        <v>41927.295694444445</v>
      </c>
      <c r="M2149" t="b">
        <v>0</v>
      </c>
      <c r="N2149">
        <v>55</v>
      </c>
      <c r="O2149" t="b">
        <v>0</v>
      </c>
      <c r="P2149" t="s">
        <v>8280</v>
      </c>
      <c r="Q2149">
        <f t="shared" si="133"/>
        <v>1</v>
      </c>
      <c r="R2149">
        <f t="shared" si="134"/>
        <v>49.38</v>
      </c>
      <c r="S2149" s="11" t="s">
        <v>8339</v>
      </c>
      <c r="T2149" t="s">
        <v>8340</v>
      </c>
    </row>
    <row r="2150" spans="1:20" ht="43.2" x14ac:dyDescent="0.3">
      <c r="A2150" s="1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 s="15">
        <f t="shared" si="135"/>
        <v>42096.691921296297</v>
      </c>
      <c r="K2150">
        <v>1425404182</v>
      </c>
      <c r="L2150" s="15">
        <f t="shared" si="136"/>
        <v>42066.733587962968</v>
      </c>
      <c r="M2150" t="b">
        <v>0</v>
      </c>
      <c r="N2150">
        <v>2</v>
      </c>
      <c r="O2150" t="b">
        <v>0</v>
      </c>
      <c r="P2150" t="s">
        <v>8280</v>
      </c>
      <c r="Q2150">
        <f t="shared" si="133"/>
        <v>2</v>
      </c>
      <c r="R2150">
        <f t="shared" si="134"/>
        <v>1</v>
      </c>
      <c r="S2150" s="11" t="s">
        <v>8339</v>
      </c>
      <c r="T2150" t="s">
        <v>8340</v>
      </c>
    </row>
    <row r="2151" spans="1:20" ht="57.6" x14ac:dyDescent="0.3">
      <c r="A2151" s="10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 s="15">
        <f t="shared" si="135"/>
        <v>40390</v>
      </c>
      <c r="K2151">
        <v>1277512556</v>
      </c>
      <c r="L2151" s="15">
        <f t="shared" si="136"/>
        <v>40355.024953703702</v>
      </c>
      <c r="M2151" t="b">
        <v>0</v>
      </c>
      <c r="N2151">
        <v>0</v>
      </c>
      <c r="O2151" t="b">
        <v>0</v>
      </c>
      <c r="P2151" t="s">
        <v>8280</v>
      </c>
      <c r="Q2151">
        <f t="shared" si="133"/>
        <v>0</v>
      </c>
      <c r="R2151">
        <f t="shared" si="134"/>
        <v>0</v>
      </c>
      <c r="S2151" s="11" t="s">
        <v>8339</v>
      </c>
      <c r="T2151" t="s">
        <v>8340</v>
      </c>
    </row>
    <row r="2152" spans="1:20" x14ac:dyDescent="0.3">
      <c r="A2152" s="10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 s="15">
        <f t="shared" si="135"/>
        <v>42564.284710648149</v>
      </c>
      <c r="K2152">
        <v>1465800599</v>
      </c>
      <c r="L2152" s="15">
        <f t="shared" si="136"/>
        <v>42534.284710648149</v>
      </c>
      <c r="M2152" t="b">
        <v>0</v>
      </c>
      <c r="N2152">
        <v>4</v>
      </c>
      <c r="O2152" t="b">
        <v>0</v>
      </c>
      <c r="P2152" t="s">
        <v>8280</v>
      </c>
      <c r="Q2152">
        <f t="shared" si="133"/>
        <v>1</v>
      </c>
      <c r="R2152">
        <f t="shared" si="134"/>
        <v>101.25</v>
      </c>
      <c r="S2152" s="11" t="s">
        <v>8339</v>
      </c>
      <c r="T2152" t="s">
        <v>8340</v>
      </c>
    </row>
    <row r="2153" spans="1:20" ht="43.2" x14ac:dyDescent="0.3">
      <c r="A2153" s="10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 s="15">
        <f t="shared" si="135"/>
        <v>42550.847384259265</v>
      </c>
      <c r="K2153">
        <v>1464639614</v>
      </c>
      <c r="L2153" s="15">
        <f t="shared" si="136"/>
        <v>42520.847384259265</v>
      </c>
      <c r="M2153" t="b">
        <v>0</v>
      </c>
      <c r="N2153">
        <v>6</v>
      </c>
      <c r="O2153" t="b">
        <v>0</v>
      </c>
      <c r="P2153" t="s">
        <v>8280</v>
      </c>
      <c r="Q2153">
        <f t="shared" si="133"/>
        <v>0</v>
      </c>
      <c r="R2153">
        <f t="shared" si="134"/>
        <v>19.670000000000002</v>
      </c>
      <c r="S2153" s="11" t="s">
        <v>8339</v>
      </c>
      <c r="T2153" t="s">
        <v>8340</v>
      </c>
    </row>
    <row r="2154" spans="1:20" ht="43.2" x14ac:dyDescent="0.3">
      <c r="A2154" s="10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 s="15">
        <f t="shared" si="135"/>
        <v>41713.790613425925</v>
      </c>
      <c r="K2154">
        <v>1392321509</v>
      </c>
      <c r="L2154" s="15">
        <f t="shared" si="136"/>
        <v>41683.832280092596</v>
      </c>
      <c r="M2154" t="b">
        <v>0</v>
      </c>
      <c r="N2154">
        <v>4</v>
      </c>
      <c r="O2154" t="b">
        <v>0</v>
      </c>
      <c r="P2154" t="s">
        <v>8280</v>
      </c>
      <c r="Q2154">
        <f t="shared" si="133"/>
        <v>0</v>
      </c>
      <c r="R2154">
        <f t="shared" si="134"/>
        <v>12.5</v>
      </c>
      <c r="S2154" s="11" t="s">
        <v>8339</v>
      </c>
      <c r="T2154" t="s">
        <v>8340</v>
      </c>
    </row>
    <row r="2155" spans="1:20" ht="43.2" x14ac:dyDescent="0.3">
      <c r="A2155" s="10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 s="15">
        <f t="shared" si="135"/>
        <v>42014.332638888889</v>
      </c>
      <c r="K2155">
        <v>1417470718</v>
      </c>
      <c r="L2155" s="15">
        <f t="shared" si="136"/>
        <v>41974.911087962959</v>
      </c>
      <c r="M2155" t="b">
        <v>0</v>
      </c>
      <c r="N2155">
        <v>4</v>
      </c>
      <c r="O2155" t="b">
        <v>0</v>
      </c>
      <c r="P2155" t="s">
        <v>8280</v>
      </c>
      <c r="Q2155">
        <f t="shared" si="133"/>
        <v>0</v>
      </c>
      <c r="R2155">
        <f t="shared" si="134"/>
        <v>8.5</v>
      </c>
      <c r="S2155" s="11" t="s">
        <v>8339</v>
      </c>
      <c r="T2155" t="s">
        <v>8340</v>
      </c>
    </row>
    <row r="2156" spans="1:20" ht="28.8" x14ac:dyDescent="0.3">
      <c r="A2156" s="10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 s="15">
        <f t="shared" si="135"/>
        <v>41667.632256944446</v>
      </c>
      <c r="K2156">
        <v>1389193827</v>
      </c>
      <c r="L2156" s="15">
        <f t="shared" si="136"/>
        <v>41647.632256944446</v>
      </c>
      <c r="M2156" t="b">
        <v>0</v>
      </c>
      <c r="N2156">
        <v>2</v>
      </c>
      <c r="O2156" t="b">
        <v>0</v>
      </c>
      <c r="P2156" t="s">
        <v>8280</v>
      </c>
      <c r="Q2156">
        <f t="shared" si="133"/>
        <v>1</v>
      </c>
      <c r="R2156">
        <f t="shared" si="134"/>
        <v>1</v>
      </c>
      <c r="S2156" s="11" t="s">
        <v>8339</v>
      </c>
      <c r="T2156" t="s">
        <v>8340</v>
      </c>
    </row>
    <row r="2157" spans="1:20" ht="43.2" x14ac:dyDescent="0.3">
      <c r="A2157" s="10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 s="15">
        <f t="shared" si="135"/>
        <v>42460.70584490741</v>
      </c>
      <c r="K2157">
        <v>1456854985</v>
      </c>
      <c r="L2157" s="15">
        <f t="shared" si="136"/>
        <v>42430.747511574074</v>
      </c>
      <c r="M2157" t="b">
        <v>0</v>
      </c>
      <c r="N2157">
        <v>5</v>
      </c>
      <c r="O2157" t="b">
        <v>0</v>
      </c>
      <c r="P2157" t="s">
        <v>8280</v>
      </c>
      <c r="Q2157">
        <f t="shared" si="133"/>
        <v>2</v>
      </c>
      <c r="R2157">
        <f t="shared" si="134"/>
        <v>23</v>
      </c>
      <c r="S2157" s="11" t="s">
        <v>8339</v>
      </c>
      <c r="T2157" t="s">
        <v>8340</v>
      </c>
    </row>
    <row r="2158" spans="1:20" ht="43.2" x14ac:dyDescent="0.3">
      <c r="A2158" s="10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 s="15">
        <f t="shared" si="135"/>
        <v>41533.85423611111</v>
      </c>
      <c r="K2158">
        <v>1375475406</v>
      </c>
      <c r="L2158" s="15">
        <f t="shared" si="136"/>
        <v>41488.85423611111</v>
      </c>
      <c r="M2158" t="b">
        <v>0</v>
      </c>
      <c r="N2158">
        <v>83</v>
      </c>
      <c r="O2158" t="b">
        <v>0</v>
      </c>
      <c r="P2158" t="s">
        <v>8280</v>
      </c>
      <c r="Q2158">
        <f t="shared" si="133"/>
        <v>3</v>
      </c>
      <c r="R2158">
        <f t="shared" si="134"/>
        <v>17.989999999999998</v>
      </c>
      <c r="S2158" s="11" t="s">
        <v>8339</v>
      </c>
      <c r="T2158" t="s">
        <v>8340</v>
      </c>
    </row>
    <row r="2159" spans="1:20" ht="28.8" x14ac:dyDescent="0.3">
      <c r="A2159" s="10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 s="15">
        <f t="shared" si="135"/>
        <v>42727.332638888889</v>
      </c>
      <c r="K2159">
        <v>1479684783</v>
      </c>
      <c r="L2159" s="15">
        <f t="shared" si="136"/>
        <v>42694.98128472222</v>
      </c>
      <c r="M2159" t="b">
        <v>0</v>
      </c>
      <c r="N2159">
        <v>57</v>
      </c>
      <c r="O2159" t="b">
        <v>0</v>
      </c>
      <c r="P2159" t="s">
        <v>8280</v>
      </c>
      <c r="Q2159">
        <f t="shared" si="133"/>
        <v>28</v>
      </c>
      <c r="R2159">
        <f t="shared" si="134"/>
        <v>370.95</v>
      </c>
      <c r="S2159" s="11" t="s">
        <v>8339</v>
      </c>
      <c r="T2159" t="s">
        <v>8340</v>
      </c>
    </row>
    <row r="2160" spans="1:20" ht="43.2" x14ac:dyDescent="0.3">
      <c r="A2160" s="1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 s="15">
        <f t="shared" si="135"/>
        <v>41309.853865740741</v>
      </c>
      <c r="K2160">
        <v>1356121774</v>
      </c>
      <c r="L2160" s="15">
        <f t="shared" si="136"/>
        <v>41264.853865740741</v>
      </c>
      <c r="M2160" t="b">
        <v>0</v>
      </c>
      <c r="N2160">
        <v>311</v>
      </c>
      <c r="O2160" t="b">
        <v>0</v>
      </c>
      <c r="P2160" t="s">
        <v>8280</v>
      </c>
      <c r="Q2160">
        <f t="shared" si="133"/>
        <v>7</v>
      </c>
      <c r="R2160">
        <f t="shared" si="134"/>
        <v>63.57</v>
      </c>
      <c r="S2160" s="11" t="s">
        <v>8339</v>
      </c>
      <c r="T2160" t="s">
        <v>8340</v>
      </c>
    </row>
    <row r="2161" spans="1:20" ht="57.6" x14ac:dyDescent="0.3">
      <c r="A2161" s="10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 s="15">
        <f t="shared" si="135"/>
        <v>40740.731180555551</v>
      </c>
      <c r="K2161">
        <v>1308245574</v>
      </c>
      <c r="L2161" s="15">
        <f t="shared" si="136"/>
        <v>40710.731180555551</v>
      </c>
      <c r="M2161" t="b">
        <v>0</v>
      </c>
      <c r="N2161">
        <v>2</v>
      </c>
      <c r="O2161" t="b">
        <v>0</v>
      </c>
      <c r="P2161" t="s">
        <v>8280</v>
      </c>
      <c r="Q2161">
        <f t="shared" si="133"/>
        <v>1</v>
      </c>
      <c r="R2161">
        <f t="shared" si="134"/>
        <v>13</v>
      </c>
      <c r="S2161" s="11" t="s">
        <v>8339</v>
      </c>
      <c r="T2161" t="s">
        <v>8340</v>
      </c>
    </row>
    <row r="2162" spans="1:20" ht="43.2" x14ac:dyDescent="0.3">
      <c r="A2162" s="10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 s="15">
        <f t="shared" si="135"/>
        <v>41048.711863425924</v>
      </c>
      <c r="K2162">
        <v>1334855105</v>
      </c>
      <c r="L2162" s="15">
        <f t="shared" si="136"/>
        <v>41018.711863425924</v>
      </c>
      <c r="M2162" t="b">
        <v>0</v>
      </c>
      <c r="N2162">
        <v>16</v>
      </c>
      <c r="O2162" t="b">
        <v>0</v>
      </c>
      <c r="P2162" t="s">
        <v>8280</v>
      </c>
      <c r="Q2162">
        <f t="shared" si="133"/>
        <v>1</v>
      </c>
      <c r="R2162">
        <f t="shared" si="134"/>
        <v>5.31</v>
      </c>
      <c r="S2162" s="11" t="s">
        <v>8339</v>
      </c>
      <c r="T2162" t="s">
        <v>8340</v>
      </c>
    </row>
    <row r="2163" spans="1:20" ht="28.8" x14ac:dyDescent="0.3">
      <c r="A2163" s="10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 s="15">
        <f t="shared" si="135"/>
        <v>42270.852534722217</v>
      </c>
      <c r="K2163">
        <v>1440448059</v>
      </c>
      <c r="L2163" s="15">
        <f t="shared" si="136"/>
        <v>42240.852534722217</v>
      </c>
      <c r="M2163" t="b">
        <v>0</v>
      </c>
      <c r="N2163">
        <v>13</v>
      </c>
      <c r="O2163" t="b">
        <v>1</v>
      </c>
      <c r="P2163" t="s">
        <v>8274</v>
      </c>
      <c r="Q2163">
        <f t="shared" si="133"/>
        <v>116</v>
      </c>
      <c r="R2163">
        <f t="shared" si="134"/>
        <v>35.619999999999997</v>
      </c>
      <c r="S2163" s="11" t="s">
        <v>8331</v>
      </c>
      <c r="T2163" t="s">
        <v>8332</v>
      </c>
    </row>
    <row r="2164" spans="1:20" ht="43.2" x14ac:dyDescent="0.3">
      <c r="A2164" s="10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 s="15">
        <f t="shared" si="135"/>
        <v>41844.766099537039</v>
      </c>
      <c r="K2164">
        <v>1403547791</v>
      </c>
      <c r="L2164" s="15">
        <f t="shared" si="136"/>
        <v>41813.766099537039</v>
      </c>
      <c r="M2164" t="b">
        <v>0</v>
      </c>
      <c r="N2164">
        <v>58</v>
      </c>
      <c r="O2164" t="b">
        <v>1</v>
      </c>
      <c r="P2164" t="s">
        <v>8274</v>
      </c>
      <c r="Q2164">
        <f t="shared" si="133"/>
        <v>112</v>
      </c>
      <c r="R2164">
        <f t="shared" si="134"/>
        <v>87.1</v>
      </c>
      <c r="S2164" s="11" t="s">
        <v>8331</v>
      </c>
      <c r="T2164" t="s">
        <v>8332</v>
      </c>
    </row>
    <row r="2165" spans="1:20" ht="43.2" x14ac:dyDescent="0.3">
      <c r="A2165" s="10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 s="15">
        <f t="shared" si="135"/>
        <v>42163.159722222219</v>
      </c>
      <c r="K2165">
        <v>1429306520</v>
      </c>
      <c r="L2165" s="15">
        <f t="shared" si="136"/>
        <v>42111.899537037039</v>
      </c>
      <c r="M2165" t="b">
        <v>0</v>
      </c>
      <c r="N2165">
        <v>44</v>
      </c>
      <c r="O2165" t="b">
        <v>1</v>
      </c>
      <c r="P2165" t="s">
        <v>8274</v>
      </c>
      <c r="Q2165">
        <f t="shared" si="133"/>
        <v>132</v>
      </c>
      <c r="R2165">
        <f t="shared" si="134"/>
        <v>75.11</v>
      </c>
      <c r="S2165" s="11" t="s">
        <v>8331</v>
      </c>
      <c r="T2165" t="s">
        <v>8332</v>
      </c>
    </row>
    <row r="2166" spans="1:20" ht="28.8" x14ac:dyDescent="0.3">
      <c r="A2166" s="10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 s="15">
        <f t="shared" si="135"/>
        <v>42546.165972222225</v>
      </c>
      <c r="K2166">
        <v>1464196414</v>
      </c>
      <c r="L2166" s="15">
        <f t="shared" si="136"/>
        <v>42515.71775462963</v>
      </c>
      <c r="M2166" t="b">
        <v>0</v>
      </c>
      <c r="N2166">
        <v>83</v>
      </c>
      <c r="O2166" t="b">
        <v>1</v>
      </c>
      <c r="P2166" t="s">
        <v>8274</v>
      </c>
      <c r="Q2166">
        <f t="shared" si="133"/>
        <v>103</v>
      </c>
      <c r="R2166">
        <f t="shared" si="134"/>
        <v>68.010000000000005</v>
      </c>
      <c r="S2166" s="11" t="s">
        <v>8331</v>
      </c>
      <c r="T2166" t="s">
        <v>8332</v>
      </c>
    </row>
    <row r="2167" spans="1:20" ht="43.2" x14ac:dyDescent="0.3">
      <c r="A2167" s="10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 s="15">
        <f t="shared" si="135"/>
        <v>42468.625405092593</v>
      </c>
      <c r="K2167">
        <v>1457539235</v>
      </c>
      <c r="L2167" s="15">
        <f t="shared" si="136"/>
        <v>42438.667071759264</v>
      </c>
      <c r="M2167" t="b">
        <v>0</v>
      </c>
      <c r="N2167">
        <v>117</v>
      </c>
      <c r="O2167" t="b">
        <v>1</v>
      </c>
      <c r="P2167" t="s">
        <v>8274</v>
      </c>
      <c r="Q2167">
        <f t="shared" si="133"/>
        <v>139</v>
      </c>
      <c r="R2167">
        <f t="shared" si="134"/>
        <v>29.62</v>
      </c>
      <c r="S2167" s="11" t="s">
        <v>8331</v>
      </c>
      <c r="T2167" t="s">
        <v>8332</v>
      </c>
    </row>
    <row r="2168" spans="1:20" ht="57.6" x14ac:dyDescent="0.3">
      <c r="A2168" s="10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 s="15">
        <f t="shared" si="135"/>
        <v>41978.879837962959</v>
      </c>
      <c r="K2168">
        <v>1413922018</v>
      </c>
      <c r="L2168" s="15">
        <f t="shared" si="136"/>
        <v>41933.838171296295</v>
      </c>
      <c r="M2168" t="b">
        <v>0</v>
      </c>
      <c r="N2168">
        <v>32</v>
      </c>
      <c r="O2168" t="b">
        <v>1</v>
      </c>
      <c r="P2168" t="s">
        <v>8274</v>
      </c>
      <c r="Q2168">
        <f t="shared" si="133"/>
        <v>147</v>
      </c>
      <c r="R2168">
        <f t="shared" si="134"/>
        <v>91.63</v>
      </c>
      <c r="S2168" s="11" t="s">
        <v>8331</v>
      </c>
      <c r="T2168" t="s">
        <v>8332</v>
      </c>
    </row>
    <row r="2169" spans="1:20" ht="28.8" x14ac:dyDescent="0.3">
      <c r="A2169" s="10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 s="15">
        <f t="shared" si="135"/>
        <v>41167.066400462965</v>
      </c>
      <c r="K2169">
        <v>1346463337</v>
      </c>
      <c r="L2169" s="15">
        <f t="shared" si="136"/>
        <v>41153.066400462965</v>
      </c>
      <c r="M2169" t="b">
        <v>0</v>
      </c>
      <c r="N2169">
        <v>8</v>
      </c>
      <c r="O2169" t="b">
        <v>1</v>
      </c>
      <c r="P2169" t="s">
        <v>8274</v>
      </c>
      <c r="Q2169">
        <f t="shared" si="133"/>
        <v>120</v>
      </c>
      <c r="R2169">
        <f t="shared" si="134"/>
        <v>22.5</v>
      </c>
      <c r="S2169" s="11" t="s">
        <v>8331</v>
      </c>
      <c r="T2169" t="s">
        <v>8332</v>
      </c>
    </row>
    <row r="2170" spans="1:20" ht="28.8" x14ac:dyDescent="0.3">
      <c r="A2170" s="1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 s="15">
        <f t="shared" si="135"/>
        <v>42776.208333333328</v>
      </c>
      <c r="K2170">
        <v>1484058261</v>
      </c>
      <c r="L2170" s="15">
        <f t="shared" si="136"/>
        <v>42745.600243055553</v>
      </c>
      <c r="M2170" t="b">
        <v>0</v>
      </c>
      <c r="N2170">
        <v>340</v>
      </c>
      <c r="O2170" t="b">
        <v>1</v>
      </c>
      <c r="P2170" t="s">
        <v>8274</v>
      </c>
      <c r="Q2170">
        <f t="shared" si="133"/>
        <v>122</v>
      </c>
      <c r="R2170">
        <f t="shared" si="134"/>
        <v>64.37</v>
      </c>
      <c r="S2170" s="11" t="s">
        <v>8331</v>
      </c>
      <c r="T2170" t="s">
        <v>8332</v>
      </c>
    </row>
    <row r="2171" spans="1:20" ht="57.6" x14ac:dyDescent="0.3">
      <c r="A2171" s="10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 s="15">
        <f t="shared" si="135"/>
        <v>42796.700821759259</v>
      </c>
      <c r="K2171">
        <v>1488214151</v>
      </c>
      <c r="L2171" s="15">
        <f t="shared" si="136"/>
        <v>42793.700821759259</v>
      </c>
      <c r="M2171" t="b">
        <v>0</v>
      </c>
      <c r="N2171">
        <v>7</v>
      </c>
      <c r="O2171" t="b">
        <v>1</v>
      </c>
      <c r="P2171" t="s">
        <v>8274</v>
      </c>
      <c r="Q2171">
        <f t="shared" si="133"/>
        <v>100</v>
      </c>
      <c r="R2171">
        <f t="shared" si="134"/>
        <v>21.86</v>
      </c>
      <c r="S2171" s="11" t="s">
        <v>8331</v>
      </c>
      <c r="T2171" t="s">
        <v>8332</v>
      </c>
    </row>
    <row r="2172" spans="1:20" ht="43.2" x14ac:dyDescent="0.3">
      <c r="A2172" s="10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 s="15">
        <f t="shared" si="135"/>
        <v>42238.750254629631</v>
      </c>
      <c r="K2172">
        <v>1436810422</v>
      </c>
      <c r="L2172" s="15">
        <f t="shared" si="136"/>
        <v>42198.750254629631</v>
      </c>
      <c r="M2172" t="b">
        <v>0</v>
      </c>
      <c r="N2172">
        <v>19</v>
      </c>
      <c r="O2172" t="b">
        <v>1</v>
      </c>
      <c r="P2172" t="s">
        <v>8274</v>
      </c>
      <c r="Q2172">
        <f t="shared" si="133"/>
        <v>181</v>
      </c>
      <c r="R2172">
        <f t="shared" si="134"/>
        <v>33.32</v>
      </c>
      <c r="S2172" s="11" t="s">
        <v>8331</v>
      </c>
      <c r="T2172" t="s">
        <v>8332</v>
      </c>
    </row>
    <row r="2173" spans="1:20" ht="43.2" x14ac:dyDescent="0.3">
      <c r="A2173" s="10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 s="15">
        <f t="shared" si="135"/>
        <v>42177.208333333328</v>
      </c>
      <c r="K2173">
        <v>1431903495</v>
      </c>
      <c r="L2173" s="15">
        <f t="shared" si="136"/>
        <v>42141.95711805555</v>
      </c>
      <c r="M2173" t="b">
        <v>0</v>
      </c>
      <c r="N2173">
        <v>47</v>
      </c>
      <c r="O2173" t="b">
        <v>1</v>
      </c>
      <c r="P2173" t="s">
        <v>8274</v>
      </c>
      <c r="Q2173">
        <f t="shared" si="133"/>
        <v>106</v>
      </c>
      <c r="R2173">
        <f t="shared" si="134"/>
        <v>90.28</v>
      </c>
      <c r="S2173" s="11" t="s">
        <v>8331</v>
      </c>
      <c r="T2173" t="s">
        <v>8332</v>
      </c>
    </row>
    <row r="2174" spans="1:20" ht="43.2" x14ac:dyDescent="0.3">
      <c r="A2174" s="10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 s="15">
        <f t="shared" si="135"/>
        <v>42112.580092592587</v>
      </c>
      <c r="K2174">
        <v>1426773320</v>
      </c>
      <c r="L2174" s="15">
        <f t="shared" si="136"/>
        <v>42082.580092592587</v>
      </c>
      <c r="M2174" t="b">
        <v>0</v>
      </c>
      <c r="N2174">
        <v>13</v>
      </c>
      <c r="O2174" t="b">
        <v>1</v>
      </c>
      <c r="P2174" t="s">
        <v>8274</v>
      </c>
      <c r="Q2174">
        <f t="shared" si="133"/>
        <v>100</v>
      </c>
      <c r="R2174">
        <f t="shared" si="134"/>
        <v>76.92</v>
      </c>
      <c r="S2174" s="11" t="s">
        <v>8331</v>
      </c>
      <c r="T2174" t="s">
        <v>8332</v>
      </c>
    </row>
    <row r="2175" spans="1:20" ht="43.2" x14ac:dyDescent="0.3">
      <c r="A2175" s="10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 s="15">
        <f t="shared" si="135"/>
        <v>41527.165972222225</v>
      </c>
      <c r="K2175">
        <v>1376066243</v>
      </c>
      <c r="L2175" s="15">
        <f t="shared" si="136"/>
        <v>41495.692627314813</v>
      </c>
      <c r="M2175" t="b">
        <v>0</v>
      </c>
      <c r="N2175">
        <v>90</v>
      </c>
      <c r="O2175" t="b">
        <v>1</v>
      </c>
      <c r="P2175" t="s">
        <v>8274</v>
      </c>
      <c r="Q2175">
        <f t="shared" si="133"/>
        <v>127</v>
      </c>
      <c r="R2175">
        <f t="shared" si="134"/>
        <v>59.23</v>
      </c>
      <c r="S2175" s="11" t="s">
        <v>8331</v>
      </c>
      <c r="T2175" t="s">
        <v>8332</v>
      </c>
    </row>
    <row r="2176" spans="1:20" ht="57.6" x14ac:dyDescent="0.3">
      <c r="A2176" s="10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 s="15">
        <f t="shared" si="135"/>
        <v>42495.542905092589</v>
      </c>
      <c r="K2176">
        <v>1459861307</v>
      </c>
      <c r="L2176" s="15">
        <f t="shared" si="136"/>
        <v>42465.542905092589</v>
      </c>
      <c r="M2176" t="b">
        <v>0</v>
      </c>
      <c r="N2176">
        <v>63</v>
      </c>
      <c r="O2176" t="b">
        <v>1</v>
      </c>
      <c r="P2176" t="s">
        <v>8274</v>
      </c>
      <c r="Q2176">
        <f t="shared" si="133"/>
        <v>103</v>
      </c>
      <c r="R2176">
        <f t="shared" si="134"/>
        <v>65.38</v>
      </c>
      <c r="S2176" s="11" t="s">
        <v>8331</v>
      </c>
      <c r="T2176" t="s">
        <v>8332</v>
      </c>
    </row>
    <row r="2177" spans="1:20" ht="43.2" x14ac:dyDescent="0.3">
      <c r="A2177" s="10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 s="15">
        <f t="shared" si="135"/>
        <v>42572.009097222224</v>
      </c>
      <c r="K2177">
        <v>1468455186</v>
      </c>
      <c r="L2177" s="15">
        <f t="shared" si="136"/>
        <v>42565.009097222224</v>
      </c>
      <c r="M2177" t="b">
        <v>0</v>
      </c>
      <c r="N2177">
        <v>26</v>
      </c>
      <c r="O2177" t="b">
        <v>1</v>
      </c>
      <c r="P2177" t="s">
        <v>8274</v>
      </c>
      <c r="Q2177">
        <f t="shared" si="133"/>
        <v>250</v>
      </c>
      <c r="R2177">
        <f t="shared" si="134"/>
        <v>67.31</v>
      </c>
      <c r="S2177" s="11" t="s">
        <v>8331</v>
      </c>
      <c r="T2177" t="s">
        <v>8332</v>
      </c>
    </row>
    <row r="2178" spans="1:20" ht="43.2" x14ac:dyDescent="0.3">
      <c r="A2178" s="10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 s="15">
        <f t="shared" si="135"/>
        <v>42126.633206018523</v>
      </c>
      <c r="K2178">
        <v>1427987509</v>
      </c>
      <c r="L2178" s="15">
        <f t="shared" si="136"/>
        <v>42096.633206018523</v>
      </c>
      <c r="M2178" t="b">
        <v>0</v>
      </c>
      <c r="N2178">
        <v>71</v>
      </c>
      <c r="O2178" t="b">
        <v>1</v>
      </c>
      <c r="P2178" t="s">
        <v>8274</v>
      </c>
      <c r="Q2178">
        <f t="shared" ref="Q2178:Q2241" si="137">ROUND(E2178/D2178*100,0)</f>
        <v>126</v>
      </c>
      <c r="R2178">
        <f t="shared" ref="R2178:R2241" si="138">IFERROR(ROUND(E2178/N2178,2),0)</f>
        <v>88.75</v>
      </c>
      <c r="S2178" s="11" t="s">
        <v>8331</v>
      </c>
      <c r="T2178" t="s">
        <v>8332</v>
      </c>
    </row>
    <row r="2179" spans="1:20" ht="72" x14ac:dyDescent="0.3">
      <c r="A2179" s="10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 s="15">
        <f t="shared" ref="J2179:J2242" si="139">(((I2179/60)/60)/24)+DATE(1970,1,1)</f>
        <v>42527.250775462962</v>
      </c>
      <c r="K2179">
        <v>1463032867</v>
      </c>
      <c r="L2179" s="15">
        <f t="shared" si="136"/>
        <v>42502.250775462962</v>
      </c>
      <c r="M2179" t="b">
        <v>0</v>
      </c>
      <c r="N2179">
        <v>38</v>
      </c>
      <c r="O2179" t="b">
        <v>1</v>
      </c>
      <c r="P2179" t="s">
        <v>8274</v>
      </c>
      <c r="Q2179">
        <f t="shared" si="137"/>
        <v>100</v>
      </c>
      <c r="R2179">
        <f t="shared" si="138"/>
        <v>65.87</v>
      </c>
      <c r="S2179" s="11" t="s">
        <v>8331</v>
      </c>
      <c r="T2179" t="s">
        <v>8332</v>
      </c>
    </row>
    <row r="2180" spans="1:20" ht="43.2" x14ac:dyDescent="0.3">
      <c r="A2180" s="1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 s="15">
        <f t="shared" si="139"/>
        <v>42753.63653935185</v>
      </c>
      <c r="K2180">
        <v>1482160597</v>
      </c>
      <c r="L2180" s="15">
        <f t="shared" si="136"/>
        <v>42723.63653935185</v>
      </c>
      <c r="M2180" t="b">
        <v>0</v>
      </c>
      <c r="N2180">
        <v>859</v>
      </c>
      <c r="O2180" t="b">
        <v>1</v>
      </c>
      <c r="P2180" t="s">
        <v>8274</v>
      </c>
      <c r="Q2180">
        <f t="shared" si="137"/>
        <v>139</v>
      </c>
      <c r="R2180">
        <f t="shared" si="138"/>
        <v>40.35</v>
      </c>
      <c r="S2180" s="11" t="s">
        <v>8331</v>
      </c>
      <c r="T2180" t="s">
        <v>8332</v>
      </c>
    </row>
    <row r="2181" spans="1:20" ht="43.2" x14ac:dyDescent="0.3">
      <c r="A2181" s="10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 s="15">
        <f t="shared" si="139"/>
        <v>42105.171203703707</v>
      </c>
      <c r="K2181">
        <v>1426133192</v>
      </c>
      <c r="L2181" s="15">
        <f t="shared" si="136"/>
        <v>42075.171203703707</v>
      </c>
      <c r="M2181" t="b">
        <v>0</v>
      </c>
      <c r="N2181">
        <v>21</v>
      </c>
      <c r="O2181" t="b">
        <v>1</v>
      </c>
      <c r="P2181" t="s">
        <v>8274</v>
      </c>
      <c r="Q2181">
        <f t="shared" si="137"/>
        <v>161</v>
      </c>
      <c r="R2181">
        <f t="shared" si="138"/>
        <v>76.86</v>
      </c>
      <c r="S2181" s="11" t="s">
        <v>8331</v>
      </c>
      <c r="T2181" t="s">
        <v>8332</v>
      </c>
    </row>
    <row r="2182" spans="1:20" ht="28.8" x14ac:dyDescent="0.3">
      <c r="A2182" s="10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 s="15">
        <f t="shared" si="139"/>
        <v>42321.711435185185</v>
      </c>
      <c r="K2182">
        <v>1443801868</v>
      </c>
      <c r="L2182" s="15">
        <f t="shared" si="136"/>
        <v>42279.669768518521</v>
      </c>
      <c r="M2182" t="b">
        <v>0</v>
      </c>
      <c r="N2182">
        <v>78</v>
      </c>
      <c r="O2182" t="b">
        <v>1</v>
      </c>
      <c r="P2182" t="s">
        <v>8274</v>
      </c>
      <c r="Q2182">
        <f t="shared" si="137"/>
        <v>107</v>
      </c>
      <c r="R2182">
        <f t="shared" si="138"/>
        <v>68.709999999999994</v>
      </c>
      <c r="S2182" s="11" t="s">
        <v>8331</v>
      </c>
      <c r="T2182" t="s">
        <v>8332</v>
      </c>
    </row>
    <row r="2183" spans="1:20" ht="57.6" x14ac:dyDescent="0.3">
      <c r="A2183" s="10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 s="15">
        <f t="shared" si="139"/>
        <v>42787.005243055552</v>
      </c>
      <c r="K2183">
        <v>1486426053</v>
      </c>
      <c r="L2183" s="15">
        <f t="shared" si="136"/>
        <v>42773.005243055552</v>
      </c>
      <c r="M2183" t="b">
        <v>0</v>
      </c>
      <c r="N2183">
        <v>53</v>
      </c>
      <c r="O2183" t="b">
        <v>1</v>
      </c>
      <c r="P2183" t="s">
        <v>8295</v>
      </c>
      <c r="Q2183">
        <f t="shared" si="137"/>
        <v>153</v>
      </c>
      <c r="R2183">
        <f t="shared" si="138"/>
        <v>57.77</v>
      </c>
      <c r="S2183" s="11" t="s">
        <v>8339</v>
      </c>
      <c r="T2183" t="s">
        <v>8357</v>
      </c>
    </row>
    <row r="2184" spans="1:20" ht="43.2" x14ac:dyDescent="0.3">
      <c r="A2184" s="10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 s="15">
        <f t="shared" si="139"/>
        <v>41914.900752314818</v>
      </c>
      <c r="K2184">
        <v>1409261825</v>
      </c>
      <c r="L2184" s="15">
        <f t="shared" si="136"/>
        <v>41879.900752314818</v>
      </c>
      <c r="M2184" t="b">
        <v>0</v>
      </c>
      <c r="N2184">
        <v>356</v>
      </c>
      <c r="O2184" t="b">
        <v>1</v>
      </c>
      <c r="P2184" t="s">
        <v>8295</v>
      </c>
      <c r="Q2184">
        <f t="shared" si="137"/>
        <v>524</v>
      </c>
      <c r="R2184">
        <f t="shared" si="138"/>
        <v>44.17</v>
      </c>
      <c r="S2184" s="11" t="s">
        <v>8339</v>
      </c>
      <c r="T2184" t="s">
        <v>8357</v>
      </c>
    </row>
    <row r="2185" spans="1:20" ht="43.2" x14ac:dyDescent="0.3">
      <c r="A2185" s="10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 s="15">
        <f t="shared" si="139"/>
        <v>42775.208333333328</v>
      </c>
      <c r="K2185">
        <v>1484037977</v>
      </c>
      <c r="L2185" s="15">
        <f t="shared" si="136"/>
        <v>42745.365474537044</v>
      </c>
      <c r="M2185" t="b">
        <v>0</v>
      </c>
      <c r="N2185">
        <v>279</v>
      </c>
      <c r="O2185" t="b">
        <v>1</v>
      </c>
      <c r="P2185" t="s">
        <v>8295</v>
      </c>
      <c r="Q2185">
        <f t="shared" si="137"/>
        <v>489</v>
      </c>
      <c r="R2185">
        <f t="shared" si="138"/>
        <v>31.57</v>
      </c>
      <c r="S2185" s="11" t="s">
        <v>8339</v>
      </c>
      <c r="T2185" t="s">
        <v>8357</v>
      </c>
    </row>
    <row r="2186" spans="1:20" ht="57.6" x14ac:dyDescent="0.3">
      <c r="A2186" s="10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 s="15">
        <f t="shared" si="139"/>
        <v>42394.666666666672</v>
      </c>
      <c r="K2186">
        <v>1452530041</v>
      </c>
      <c r="L2186" s="15">
        <f t="shared" si="136"/>
        <v>42380.690289351856</v>
      </c>
      <c r="M2186" t="b">
        <v>1</v>
      </c>
      <c r="N2186">
        <v>266</v>
      </c>
      <c r="O2186" t="b">
        <v>1</v>
      </c>
      <c r="P2186" t="s">
        <v>8295</v>
      </c>
      <c r="Q2186">
        <f t="shared" si="137"/>
        <v>285</v>
      </c>
      <c r="R2186">
        <f t="shared" si="138"/>
        <v>107.05</v>
      </c>
      <c r="S2186" s="11" t="s">
        <v>8339</v>
      </c>
      <c r="T2186" t="s">
        <v>8357</v>
      </c>
    </row>
    <row r="2187" spans="1:20" ht="43.2" x14ac:dyDescent="0.3">
      <c r="A2187" s="10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 s="15">
        <f t="shared" si="139"/>
        <v>41359.349988425929</v>
      </c>
      <c r="K2187">
        <v>1360830239</v>
      </c>
      <c r="L2187" s="15">
        <f t="shared" si="136"/>
        <v>41319.349988425929</v>
      </c>
      <c r="M2187" t="b">
        <v>0</v>
      </c>
      <c r="N2187">
        <v>623</v>
      </c>
      <c r="O2187" t="b">
        <v>1</v>
      </c>
      <c r="P2187" t="s">
        <v>8295</v>
      </c>
      <c r="Q2187">
        <f t="shared" si="137"/>
        <v>1857</v>
      </c>
      <c r="R2187">
        <f t="shared" si="138"/>
        <v>149.03</v>
      </c>
      <c r="S2187" s="11" t="s">
        <v>8339</v>
      </c>
      <c r="T2187" t="s">
        <v>8357</v>
      </c>
    </row>
    <row r="2188" spans="1:20" ht="43.2" x14ac:dyDescent="0.3">
      <c r="A2188" s="10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 s="15">
        <f t="shared" si="139"/>
        <v>42620.083333333328</v>
      </c>
      <c r="K2188">
        <v>1470062743</v>
      </c>
      <c r="L2188" s="15">
        <f t="shared" si="136"/>
        <v>42583.615081018521</v>
      </c>
      <c r="M2188" t="b">
        <v>0</v>
      </c>
      <c r="N2188">
        <v>392</v>
      </c>
      <c r="O2188" t="b">
        <v>1</v>
      </c>
      <c r="P2188" t="s">
        <v>8295</v>
      </c>
      <c r="Q2188">
        <f t="shared" si="137"/>
        <v>110</v>
      </c>
      <c r="R2188">
        <f t="shared" si="138"/>
        <v>55.96</v>
      </c>
      <c r="S2188" s="11" t="s">
        <v>8339</v>
      </c>
      <c r="T2188" t="s">
        <v>8357</v>
      </c>
    </row>
    <row r="2189" spans="1:20" ht="43.2" x14ac:dyDescent="0.3">
      <c r="A2189" s="10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 s="15">
        <f t="shared" si="139"/>
        <v>42097.165972222225</v>
      </c>
      <c r="K2189">
        <v>1425531666</v>
      </c>
      <c r="L2189" s="15">
        <f t="shared" si="136"/>
        <v>42068.209097222221</v>
      </c>
      <c r="M2189" t="b">
        <v>1</v>
      </c>
      <c r="N2189">
        <v>3562</v>
      </c>
      <c r="O2189" t="b">
        <v>1</v>
      </c>
      <c r="P2189" t="s">
        <v>8295</v>
      </c>
      <c r="Q2189">
        <f t="shared" si="137"/>
        <v>1015</v>
      </c>
      <c r="R2189">
        <f t="shared" si="138"/>
        <v>56.97</v>
      </c>
      <c r="S2189" s="11" t="s">
        <v>8339</v>
      </c>
      <c r="T2189" t="s">
        <v>8357</v>
      </c>
    </row>
    <row r="2190" spans="1:20" ht="43.2" x14ac:dyDescent="0.3">
      <c r="A2190" s="1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 s="15">
        <f t="shared" si="139"/>
        <v>42668.708333333328</v>
      </c>
      <c r="K2190">
        <v>1474380241</v>
      </c>
      <c r="L2190" s="15">
        <f t="shared" si="136"/>
        <v>42633.586122685185</v>
      </c>
      <c r="M2190" t="b">
        <v>0</v>
      </c>
      <c r="N2190">
        <v>514</v>
      </c>
      <c r="O2190" t="b">
        <v>1</v>
      </c>
      <c r="P2190" t="s">
        <v>8295</v>
      </c>
      <c r="Q2190">
        <f t="shared" si="137"/>
        <v>412</v>
      </c>
      <c r="R2190">
        <f t="shared" si="138"/>
        <v>44.06</v>
      </c>
      <c r="S2190" s="11" t="s">
        <v>8339</v>
      </c>
      <c r="T2190" t="s">
        <v>8357</v>
      </c>
    </row>
    <row r="2191" spans="1:20" ht="43.2" x14ac:dyDescent="0.3">
      <c r="A2191" s="10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 s="15">
        <f t="shared" si="139"/>
        <v>42481.916666666672</v>
      </c>
      <c r="K2191">
        <v>1460055300</v>
      </c>
      <c r="L2191" s="15">
        <f t="shared" si="136"/>
        <v>42467.788194444445</v>
      </c>
      <c r="M2191" t="b">
        <v>0</v>
      </c>
      <c r="N2191">
        <v>88</v>
      </c>
      <c r="O2191" t="b">
        <v>1</v>
      </c>
      <c r="P2191" t="s">
        <v>8295</v>
      </c>
      <c r="Q2191">
        <f t="shared" si="137"/>
        <v>503</v>
      </c>
      <c r="R2191">
        <f t="shared" si="138"/>
        <v>68.63</v>
      </c>
      <c r="S2191" s="11" t="s">
        <v>8339</v>
      </c>
      <c r="T2191" t="s">
        <v>8357</v>
      </c>
    </row>
    <row r="2192" spans="1:20" ht="43.2" x14ac:dyDescent="0.3">
      <c r="A2192" s="10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 s="15">
        <f t="shared" si="139"/>
        <v>42452.290972222225</v>
      </c>
      <c r="K2192">
        <v>1455721204</v>
      </c>
      <c r="L2192" s="15">
        <f t="shared" si="136"/>
        <v>42417.625046296293</v>
      </c>
      <c r="M2192" t="b">
        <v>0</v>
      </c>
      <c r="N2192">
        <v>537</v>
      </c>
      <c r="O2192" t="b">
        <v>1</v>
      </c>
      <c r="P2192" t="s">
        <v>8295</v>
      </c>
      <c r="Q2192">
        <f t="shared" si="137"/>
        <v>185</v>
      </c>
      <c r="R2192">
        <f t="shared" si="138"/>
        <v>65.319999999999993</v>
      </c>
      <c r="S2192" s="11" t="s">
        <v>8339</v>
      </c>
      <c r="T2192" t="s">
        <v>8357</v>
      </c>
    </row>
    <row r="2193" spans="1:20" ht="43.2" x14ac:dyDescent="0.3">
      <c r="A2193" s="10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 s="15">
        <f t="shared" si="139"/>
        <v>42780.833645833336</v>
      </c>
      <c r="K2193">
        <v>1486065627</v>
      </c>
      <c r="L2193" s="15">
        <f t="shared" si="136"/>
        <v>42768.833645833336</v>
      </c>
      <c r="M2193" t="b">
        <v>0</v>
      </c>
      <c r="N2193">
        <v>25</v>
      </c>
      <c r="O2193" t="b">
        <v>1</v>
      </c>
      <c r="P2193" t="s">
        <v>8295</v>
      </c>
      <c r="Q2193">
        <f t="shared" si="137"/>
        <v>120</v>
      </c>
      <c r="R2193">
        <f t="shared" si="138"/>
        <v>35.92</v>
      </c>
      <c r="S2193" s="11" t="s">
        <v>8339</v>
      </c>
      <c r="T2193" t="s">
        <v>8357</v>
      </c>
    </row>
    <row r="2194" spans="1:20" ht="43.2" x14ac:dyDescent="0.3">
      <c r="A2194" s="10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 s="15">
        <f t="shared" si="139"/>
        <v>42719.958333333328</v>
      </c>
      <c r="K2194">
        <v>1479414344</v>
      </c>
      <c r="L2194" s="15">
        <f t="shared" si="136"/>
        <v>42691.8512037037</v>
      </c>
      <c r="M2194" t="b">
        <v>0</v>
      </c>
      <c r="N2194">
        <v>3238</v>
      </c>
      <c r="O2194" t="b">
        <v>1</v>
      </c>
      <c r="P2194" t="s">
        <v>8295</v>
      </c>
      <c r="Q2194">
        <f t="shared" si="137"/>
        <v>1081</v>
      </c>
      <c r="R2194">
        <f t="shared" si="138"/>
        <v>40.07</v>
      </c>
      <c r="S2194" s="11" t="s">
        <v>8339</v>
      </c>
      <c r="T2194" t="s">
        <v>8357</v>
      </c>
    </row>
    <row r="2195" spans="1:20" ht="57.6" x14ac:dyDescent="0.3">
      <c r="A2195" s="10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 s="15">
        <f t="shared" si="139"/>
        <v>42695.207638888889</v>
      </c>
      <c r="K2195">
        <v>1477043072</v>
      </c>
      <c r="L2195" s="15">
        <f t="shared" si="136"/>
        <v>42664.405925925923</v>
      </c>
      <c r="M2195" t="b">
        <v>0</v>
      </c>
      <c r="N2195">
        <v>897</v>
      </c>
      <c r="O2195" t="b">
        <v>1</v>
      </c>
      <c r="P2195" t="s">
        <v>8295</v>
      </c>
      <c r="Q2195">
        <f t="shared" si="137"/>
        <v>452</v>
      </c>
      <c r="R2195">
        <f t="shared" si="138"/>
        <v>75.650000000000006</v>
      </c>
      <c r="S2195" s="11" t="s">
        <v>8339</v>
      </c>
      <c r="T2195" t="s">
        <v>8357</v>
      </c>
    </row>
    <row r="2196" spans="1:20" ht="57.6" x14ac:dyDescent="0.3">
      <c r="A2196" s="10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 s="15">
        <f t="shared" si="139"/>
        <v>42455.716319444444</v>
      </c>
      <c r="K2196">
        <v>1456423890</v>
      </c>
      <c r="L2196" s="15">
        <f t="shared" si="136"/>
        <v>42425.757986111115</v>
      </c>
      <c r="M2196" t="b">
        <v>0</v>
      </c>
      <c r="N2196">
        <v>878</v>
      </c>
      <c r="O2196" t="b">
        <v>1</v>
      </c>
      <c r="P2196" t="s">
        <v>8295</v>
      </c>
      <c r="Q2196">
        <f t="shared" si="137"/>
        <v>537</v>
      </c>
      <c r="R2196">
        <f t="shared" si="138"/>
        <v>61.2</v>
      </c>
      <c r="S2196" s="11" t="s">
        <v>8339</v>
      </c>
      <c r="T2196" t="s">
        <v>8357</v>
      </c>
    </row>
    <row r="2197" spans="1:20" ht="28.8" x14ac:dyDescent="0.3">
      <c r="A2197" s="10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 s="15">
        <f t="shared" si="139"/>
        <v>42227.771990740745</v>
      </c>
      <c r="K2197">
        <v>1436725900</v>
      </c>
      <c r="L2197" s="15">
        <f t="shared" si="136"/>
        <v>42197.771990740745</v>
      </c>
      <c r="M2197" t="b">
        <v>0</v>
      </c>
      <c r="N2197">
        <v>115</v>
      </c>
      <c r="O2197" t="b">
        <v>1</v>
      </c>
      <c r="P2197" t="s">
        <v>8295</v>
      </c>
      <c r="Q2197">
        <f t="shared" si="137"/>
        <v>120</v>
      </c>
      <c r="R2197">
        <f t="shared" si="138"/>
        <v>48.13</v>
      </c>
      <c r="S2197" s="11" t="s">
        <v>8339</v>
      </c>
      <c r="T2197" t="s">
        <v>8357</v>
      </c>
    </row>
    <row r="2198" spans="1:20" ht="28.8" x14ac:dyDescent="0.3">
      <c r="A2198" s="10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 s="15">
        <f t="shared" si="139"/>
        <v>42706.291666666672</v>
      </c>
      <c r="K2198">
        <v>1478000502</v>
      </c>
      <c r="L2198" s="15">
        <f t="shared" si="136"/>
        <v>42675.487291666665</v>
      </c>
      <c r="M2198" t="b">
        <v>0</v>
      </c>
      <c r="N2198">
        <v>234</v>
      </c>
      <c r="O2198" t="b">
        <v>1</v>
      </c>
      <c r="P2198" t="s">
        <v>8295</v>
      </c>
      <c r="Q2198">
        <f t="shared" si="137"/>
        <v>114</v>
      </c>
      <c r="R2198">
        <f t="shared" si="138"/>
        <v>68.11</v>
      </c>
      <c r="S2198" s="11" t="s">
        <v>8339</v>
      </c>
      <c r="T2198" t="s">
        <v>8357</v>
      </c>
    </row>
    <row r="2199" spans="1:20" ht="43.2" x14ac:dyDescent="0.3">
      <c r="A2199" s="10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 s="15">
        <f t="shared" si="139"/>
        <v>42063.584016203706</v>
      </c>
      <c r="K2199">
        <v>1422540059</v>
      </c>
      <c r="L2199" s="15">
        <f t="shared" si="136"/>
        <v>42033.584016203706</v>
      </c>
      <c r="M2199" t="b">
        <v>0</v>
      </c>
      <c r="N2199">
        <v>4330</v>
      </c>
      <c r="O2199" t="b">
        <v>1</v>
      </c>
      <c r="P2199" t="s">
        <v>8295</v>
      </c>
      <c r="Q2199">
        <f t="shared" si="137"/>
        <v>951</v>
      </c>
      <c r="R2199">
        <f t="shared" si="138"/>
        <v>65.89</v>
      </c>
      <c r="S2199" s="11" t="s">
        <v>8339</v>
      </c>
      <c r="T2199" t="s">
        <v>8357</v>
      </c>
    </row>
    <row r="2200" spans="1:20" ht="43.2" x14ac:dyDescent="0.3">
      <c r="A2200" s="1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 s="15">
        <f t="shared" si="139"/>
        <v>42322.555555555555</v>
      </c>
      <c r="K2200">
        <v>1444911600</v>
      </c>
      <c r="L2200" s="15">
        <f t="shared" si="136"/>
        <v>42292.513888888891</v>
      </c>
      <c r="M2200" t="b">
        <v>0</v>
      </c>
      <c r="N2200">
        <v>651</v>
      </c>
      <c r="O2200" t="b">
        <v>1</v>
      </c>
      <c r="P2200" t="s">
        <v>8295</v>
      </c>
      <c r="Q2200">
        <f t="shared" si="137"/>
        <v>133</v>
      </c>
      <c r="R2200">
        <f t="shared" si="138"/>
        <v>81.650000000000006</v>
      </c>
      <c r="S2200" s="11" t="s">
        <v>8339</v>
      </c>
      <c r="T2200" t="s">
        <v>8357</v>
      </c>
    </row>
    <row r="2201" spans="1:20" ht="28.8" x14ac:dyDescent="0.3">
      <c r="A2201" s="10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 s="15">
        <f t="shared" si="139"/>
        <v>42292.416643518518</v>
      </c>
      <c r="K2201">
        <v>1442311198</v>
      </c>
      <c r="L2201" s="15">
        <f t="shared" si="136"/>
        <v>42262.416643518518</v>
      </c>
      <c r="M2201" t="b">
        <v>1</v>
      </c>
      <c r="N2201">
        <v>251</v>
      </c>
      <c r="O2201" t="b">
        <v>1</v>
      </c>
      <c r="P2201" t="s">
        <v>8295</v>
      </c>
      <c r="Q2201">
        <f t="shared" si="137"/>
        <v>147</v>
      </c>
      <c r="R2201">
        <f t="shared" si="138"/>
        <v>52.7</v>
      </c>
      <c r="S2201" s="11" t="s">
        <v>8339</v>
      </c>
      <c r="T2201" t="s">
        <v>8357</v>
      </c>
    </row>
    <row r="2202" spans="1:20" ht="43.2" x14ac:dyDescent="0.3">
      <c r="A2202" s="10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 s="15">
        <f t="shared" si="139"/>
        <v>42191.125</v>
      </c>
      <c r="K2202">
        <v>1433775668</v>
      </c>
      <c r="L2202" s="15">
        <f t="shared" si="136"/>
        <v>42163.625787037032</v>
      </c>
      <c r="M2202" t="b">
        <v>0</v>
      </c>
      <c r="N2202">
        <v>263</v>
      </c>
      <c r="O2202" t="b">
        <v>1</v>
      </c>
      <c r="P2202" t="s">
        <v>8295</v>
      </c>
      <c r="Q2202">
        <f t="shared" si="137"/>
        <v>542</v>
      </c>
      <c r="R2202">
        <f t="shared" si="138"/>
        <v>41.23</v>
      </c>
      <c r="S2202" s="11" t="s">
        <v>8339</v>
      </c>
      <c r="T2202" t="s">
        <v>8357</v>
      </c>
    </row>
    <row r="2203" spans="1:20" ht="43.2" x14ac:dyDescent="0.3">
      <c r="A2203" s="10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 s="15">
        <f t="shared" si="139"/>
        <v>41290.846817129634</v>
      </c>
      <c r="K2203">
        <v>1357157965</v>
      </c>
      <c r="L2203" s="15">
        <f t="shared" si="136"/>
        <v>41276.846817129634</v>
      </c>
      <c r="M2203" t="b">
        <v>0</v>
      </c>
      <c r="N2203">
        <v>28</v>
      </c>
      <c r="O2203" t="b">
        <v>1</v>
      </c>
      <c r="P2203" t="s">
        <v>8278</v>
      </c>
      <c r="Q2203">
        <f t="shared" si="137"/>
        <v>383</v>
      </c>
      <c r="R2203">
        <f t="shared" si="138"/>
        <v>15.04</v>
      </c>
      <c r="S2203" s="11" t="s">
        <v>8331</v>
      </c>
      <c r="T2203" t="s">
        <v>8336</v>
      </c>
    </row>
    <row r="2204" spans="1:20" ht="28.8" x14ac:dyDescent="0.3">
      <c r="A2204" s="10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 s="15">
        <f t="shared" si="139"/>
        <v>41214.849166666667</v>
      </c>
      <c r="K2204">
        <v>1349209368</v>
      </c>
      <c r="L2204" s="15">
        <f t="shared" si="136"/>
        <v>41184.849166666667</v>
      </c>
      <c r="M2204" t="b">
        <v>0</v>
      </c>
      <c r="N2204">
        <v>721</v>
      </c>
      <c r="O2204" t="b">
        <v>1</v>
      </c>
      <c r="P2204" t="s">
        <v>8278</v>
      </c>
      <c r="Q2204">
        <f t="shared" si="137"/>
        <v>704</v>
      </c>
      <c r="R2204">
        <f t="shared" si="138"/>
        <v>39.07</v>
      </c>
      <c r="S2204" s="11" t="s">
        <v>8331</v>
      </c>
      <c r="T2204" t="s">
        <v>8336</v>
      </c>
    </row>
    <row r="2205" spans="1:20" ht="43.2" x14ac:dyDescent="0.3">
      <c r="A2205" s="10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 s="15">
        <f t="shared" si="139"/>
        <v>42271.85974537037</v>
      </c>
      <c r="K2205">
        <v>1440535082</v>
      </c>
      <c r="L2205" s="15">
        <f t="shared" si="136"/>
        <v>42241.85974537037</v>
      </c>
      <c r="M2205" t="b">
        <v>0</v>
      </c>
      <c r="N2205">
        <v>50</v>
      </c>
      <c r="O2205" t="b">
        <v>1</v>
      </c>
      <c r="P2205" t="s">
        <v>8278</v>
      </c>
      <c r="Q2205">
        <f t="shared" si="137"/>
        <v>110</v>
      </c>
      <c r="R2205">
        <f t="shared" si="138"/>
        <v>43.82</v>
      </c>
      <c r="S2205" s="11" t="s">
        <v>8331</v>
      </c>
      <c r="T2205" t="s">
        <v>8336</v>
      </c>
    </row>
    <row r="2206" spans="1:20" ht="43.2" x14ac:dyDescent="0.3">
      <c r="A2206" s="10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 s="15">
        <f t="shared" si="139"/>
        <v>41342.311562499999</v>
      </c>
      <c r="K2206">
        <v>1360222119</v>
      </c>
      <c r="L2206" s="15">
        <f t="shared" ref="L2206:L2269" si="140">(((K2206/60)/60)/24)+DATE(1970,1,1)</f>
        <v>41312.311562499999</v>
      </c>
      <c r="M2206" t="b">
        <v>0</v>
      </c>
      <c r="N2206">
        <v>73</v>
      </c>
      <c r="O2206" t="b">
        <v>1</v>
      </c>
      <c r="P2206" t="s">
        <v>8278</v>
      </c>
      <c r="Q2206">
        <f t="shared" si="137"/>
        <v>133</v>
      </c>
      <c r="R2206">
        <f t="shared" si="138"/>
        <v>27.3</v>
      </c>
      <c r="S2206" s="11" t="s">
        <v>8331</v>
      </c>
      <c r="T2206" t="s">
        <v>8336</v>
      </c>
    </row>
    <row r="2207" spans="1:20" ht="43.2" x14ac:dyDescent="0.3">
      <c r="A2207" s="10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 s="15">
        <f t="shared" si="139"/>
        <v>41061.82163194444</v>
      </c>
      <c r="K2207">
        <v>1335987789</v>
      </c>
      <c r="L2207" s="15">
        <f t="shared" si="140"/>
        <v>41031.82163194444</v>
      </c>
      <c r="M2207" t="b">
        <v>0</v>
      </c>
      <c r="N2207">
        <v>27</v>
      </c>
      <c r="O2207" t="b">
        <v>1</v>
      </c>
      <c r="P2207" t="s">
        <v>8278</v>
      </c>
      <c r="Q2207">
        <f t="shared" si="137"/>
        <v>152</v>
      </c>
      <c r="R2207">
        <f t="shared" si="138"/>
        <v>42.22</v>
      </c>
      <c r="S2207" s="11" t="s">
        <v>8331</v>
      </c>
      <c r="T2207" t="s">
        <v>8336</v>
      </c>
    </row>
    <row r="2208" spans="1:20" ht="43.2" x14ac:dyDescent="0.3">
      <c r="A2208" s="10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 s="15">
        <f t="shared" si="139"/>
        <v>41015.257222222222</v>
      </c>
      <c r="K2208">
        <v>1333001424</v>
      </c>
      <c r="L2208" s="15">
        <f t="shared" si="140"/>
        <v>40997.257222222222</v>
      </c>
      <c r="M2208" t="b">
        <v>0</v>
      </c>
      <c r="N2208">
        <v>34</v>
      </c>
      <c r="O2208" t="b">
        <v>1</v>
      </c>
      <c r="P2208" t="s">
        <v>8278</v>
      </c>
      <c r="Q2208">
        <f t="shared" si="137"/>
        <v>103</v>
      </c>
      <c r="R2208">
        <f t="shared" si="138"/>
        <v>33.24</v>
      </c>
      <c r="S2208" s="11" t="s">
        <v>8331</v>
      </c>
      <c r="T2208" t="s">
        <v>8336</v>
      </c>
    </row>
    <row r="2209" spans="1:20" ht="43.2" x14ac:dyDescent="0.3">
      <c r="A2209" s="10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 s="15">
        <f t="shared" si="139"/>
        <v>41594.235798611109</v>
      </c>
      <c r="K2209">
        <v>1381984773</v>
      </c>
      <c r="L2209" s="15">
        <f t="shared" si="140"/>
        <v>41564.194131944445</v>
      </c>
      <c r="M2209" t="b">
        <v>0</v>
      </c>
      <c r="N2209">
        <v>7</v>
      </c>
      <c r="O2209" t="b">
        <v>1</v>
      </c>
      <c r="P2209" t="s">
        <v>8278</v>
      </c>
      <c r="Q2209">
        <f t="shared" si="137"/>
        <v>100</v>
      </c>
      <c r="R2209">
        <f t="shared" si="138"/>
        <v>285.70999999999998</v>
      </c>
      <c r="S2209" s="11" t="s">
        <v>8331</v>
      </c>
      <c r="T2209" t="s">
        <v>8336</v>
      </c>
    </row>
    <row r="2210" spans="1:20" ht="43.2" x14ac:dyDescent="0.3">
      <c r="A2210" s="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 s="15">
        <f t="shared" si="139"/>
        <v>41006.166666666664</v>
      </c>
      <c r="K2210">
        <v>1328649026</v>
      </c>
      <c r="L2210" s="15">
        <f t="shared" si="140"/>
        <v>40946.882245370369</v>
      </c>
      <c r="M2210" t="b">
        <v>0</v>
      </c>
      <c r="N2210">
        <v>24</v>
      </c>
      <c r="O2210" t="b">
        <v>1</v>
      </c>
      <c r="P2210" t="s">
        <v>8278</v>
      </c>
      <c r="Q2210">
        <f t="shared" si="137"/>
        <v>102</v>
      </c>
      <c r="R2210">
        <f t="shared" si="138"/>
        <v>42.33</v>
      </c>
      <c r="S2210" s="11" t="s">
        <v>8331</v>
      </c>
      <c r="T2210" t="s">
        <v>8336</v>
      </c>
    </row>
    <row r="2211" spans="1:20" ht="28.8" x14ac:dyDescent="0.3">
      <c r="A2211" s="10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 s="15">
        <f t="shared" si="139"/>
        <v>41743.958333333336</v>
      </c>
      <c r="K2211">
        <v>1396524644</v>
      </c>
      <c r="L2211" s="15">
        <f t="shared" si="140"/>
        <v>41732.479675925926</v>
      </c>
      <c r="M2211" t="b">
        <v>0</v>
      </c>
      <c r="N2211">
        <v>15</v>
      </c>
      <c r="O2211" t="b">
        <v>1</v>
      </c>
      <c r="P2211" t="s">
        <v>8278</v>
      </c>
      <c r="Q2211">
        <f t="shared" si="137"/>
        <v>151</v>
      </c>
      <c r="R2211">
        <f t="shared" si="138"/>
        <v>50.27</v>
      </c>
      <c r="S2211" s="11" t="s">
        <v>8331</v>
      </c>
      <c r="T2211" t="s">
        <v>8336</v>
      </c>
    </row>
    <row r="2212" spans="1:20" ht="43.2" x14ac:dyDescent="0.3">
      <c r="A2212" s="10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 s="15">
        <f t="shared" si="139"/>
        <v>41013.73333333333</v>
      </c>
      <c r="K2212">
        <v>1329442510</v>
      </c>
      <c r="L2212" s="15">
        <f t="shared" si="140"/>
        <v>40956.066087962965</v>
      </c>
      <c r="M2212" t="b">
        <v>0</v>
      </c>
      <c r="N2212">
        <v>72</v>
      </c>
      <c r="O2212" t="b">
        <v>1</v>
      </c>
      <c r="P2212" t="s">
        <v>8278</v>
      </c>
      <c r="Q2212">
        <f t="shared" si="137"/>
        <v>111</v>
      </c>
      <c r="R2212">
        <f t="shared" si="138"/>
        <v>61.9</v>
      </c>
      <c r="S2212" s="11" t="s">
        <v>8331</v>
      </c>
      <c r="T2212" t="s">
        <v>8336</v>
      </c>
    </row>
    <row r="2213" spans="1:20" ht="43.2" x14ac:dyDescent="0.3">
      <c r="A2213" s="10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 s="15">
        <f t="shared" si="139"/>
        <v>41739.290972222225</v>
      </c>
      <c r="K2213">
        <v>1395168625</v>
      </c>
      <c r="L2213" s="15">
        <f t="shared" si="140"/>
        <v>41716.785011574073</v>
      </c>
      <c r="M2213" t="b">
        <v>0</v>
      </c>
      <c r="N2213">
        <v>120</v>
      </c>
      <c r="O2213" t="b">
        <v>1</v>
      </c>
      <c r="P2213" t="s">
        <v>8278</v>
      </c>
      <c r="Q2213">
        <f t="shared" si="137"/>
        <v>196</v>
      </c>
      <c r="R2213">
        <f t="shared" si="138"/>
        <v>40.75</v>
      </c>
      <c r="S2213" s="11" t="s">
        <v>8331</v>
      </c>
      <c r="T2213" t="s">
        <v>8336</v>
      </c>
    </row>
    <row r="2214" spans="1:20" ht="43.2" x14ac:dyDescent="0.3">
      <c r="A2214" s="10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 s="15">
        <f t="shared" si="139"/>
        <v>41582.041666666664</v>
      </c>
      <c r="K2214">
        <v>1380650177</v>
      </c>
      <c r="L2214" s="15">
        <f t="shared" si="140"/>
        <v>41548.747418981482</v>
      </c>
      <c r="M2214" t="b">
        <v>0</v>
      </c>
      <c r="N2214">
        <v>123</v>
      </c>
      <c r="O2214" t="b">
        <v>1</v>
      </c>
      <c r="P2214" t="s">
        <v>8278</v>
      </c>
      <c r="Q2214">
        <f t="shared" si="137"/>
        <v>114</v>
      </c>
      <c r="R2214">
        <f t="shared" si="138"/>
        <v>55.8</v>
      </c>
      <c r="S2214" s="11" t="s">
        <v>8331</v>
      </c>
      <c r="T2214" t="s">
        <v>8336</v>
      </c>
    </row>
    <row r="2215" spans="1:20" ht="57.6" x14ac:dyDescent="0.3">
      <c r="A2215" s="10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 s="15">
        <f t="shared" si="139"/>
        <v>42139.826145833329</v>
      </c>
      <c r="K2215">
        <v>1429127379</v>
      </c>
      <c r="L2215" s="15">
        <f t="shared" si="140"/>
        <v>42109.826145833329</v>
      </c>
      <c r="M2215" t="b">
        <v>0</v>
      </c>
      <c r="N2215">
        <v>1</v>
      </c>
      <c r="O2215" t="b">
        <v>1</v>
      </c>
      <c r="P2215" t="s">
        <v>8278</v>
      </c>
      <c r="Q2215">
        <f t="shared" si="137"/>
        <v>200</v>
      </c>
      <c r="R2215">
        <f t="shared" si="138"/>
        <v>10</v>
      </c>
      <c r="S2215" s="11" t="s">
        <v>8331</v>
      </c>
      <c r="T2215" t="s">
        <v>8336</v>
      </c>
    </row>
    <row r="2216" spans="1:20" ht="43.2" x14ac:dyDescent="0.3">
      <c r="A2216" s="10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 s="15">
        <f t="shared" si="139"/>
        <v>41676.792222222226</v>
      </c>
      <c r="K2216">
        <v>1389121248</v>
      </c>
      <c r="L2216" s="15">
        <f t="shared" si="140"/>
        <v>41646.792222222226</v>
      </c>
      <c r="M2216" t="b">
        <v>0</v>
      </c>
      <c r="N2216">
        <v>24</v>
      </c>
      <c r="O2216" t="b">
        <v>1</v>
      </c>
      <c r="P2216" t="s">
        <v>8278</v>
      </c>
      <c r="Q2216">
        <f t="shared" si="137"/>
        <v>293</v>
      </c>
      <c r="R2216">
        <f t="shared" si="138"/>
        <v>73.13</v>
      </c>
      <c r="S2216" s="11" t="s">
        <v>8331</v>
      </c>
      <c r="T2216" t="s">
        <v>8336</v>
      </c>
    </row>
    <row r="2217" spans="1:20" ht="28.8" x14ac:dyDescent="0.3">
      <c r="A2217" s="10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 s="15">
        <f t="shared" si="139"/>
        <v>40981.290972222225</v>
      </c>
      <c r="K2217">
        <v>1329671572</v>
      </c>
      <c r="L2217" s="15">
        <f t="shared" si="140"/>
        <v>40958.717268518521</v>
      </c>
      <c r="M2217" t="b">
        <v>0</v>
      </c>
      <c r="N2217">
        <v>33</v>
      </c>
      <c r="O2217" t="b">
        <v>1</v>
      </c>
      <c r="P2217" t="s">
        <v>8278</v>
      </c>
      <c r="Q2217">
        <f t="shared" si="137"/>
        <v>156</v>
      </c>
      <c r="R2217">
        <f t="shared" si="138"/>
        <v>26.06</v>
      </c>
      <c r="S2217" s="11" t="s">
        <v>8331</v>
      </c>
      <c r="T2217" t="s">
        <v>8336</v>
      </c>
    </row>
    <row r="2218" spans="1:20" ht="43.2" x14ac:dyDescent="0.3">
      <c r="A2218" s="10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 s="15">
        <f t="shared" si="139"/>
        <v>42208.751678240747</v>
      </c>
      <c r="K2218">
        <v>1436464945</v>
      </c>
      <c r="L2218" s="15">
        <f t="shared" si="140"/>
        <v>42194.751678240747</v>
      </c>
      <c r="M2218" t="b">
        <v>0</v>
      </c>
      <c r="N2218">
        <v>14</v>
      </c>
      <c r="O2218" t="b">
        <v>1</v>
      </c>
      <c r="P2218" t="s">
        <v>8278</v>
      </c>
      <c r="Q2218">
        <f t="shared" si="137"/>
        <v>106</v>
      </c>
      <c r="R2218">
        <f t="shared" si="138"/>
        <v>22.64</v>
      </c>
      <c r="S2218" s="11" t="s">
        <v>8331</v>
      </c>
      <c r="T2218" t="s">
        <v>8336</v>
      </c>
    </row>
    <row r="2219" spans="1:20" ht="43.2" x14ac:dyDescent="0.3">
      <c r="A2219" s="10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 s="15">
        <f t="shared" si="139"/>
        <v>42310.333333333328</v>
      </c>
      <c r="K2219">
        <v>1445539113</v>
      </c>
      <c r="L2219" s="15">
        <f t="shared" si="140"/>
        <v>42299.776770833334</v>
      </c>
      <c r="M2219" t="b">
        <v>0</v>
      </c>
      <c r="N2219">
        <v>9</v>
      </c>
      <c r="O2219" t="b">
        <v>1</v>
      </c>
      <c r="P2219" t="s">
        <v>8278</v>
      </c>
      <c r="Q2219">
        <f t="shared" si="137"/>
        <v>101</v>
      </c>
      <c r="R2219">
        <f t="shared" si="138"/>
        <v>47.22</v>
      </c>
      <c r="S2219" s="11" t="s">
        <v>8331</v>
      </c>
      <c r="T2219" t="s">
        <v>8336</v>
      </c>
    </row>
    <row r="2220" spans="1:20" ht="43.2" x14ac:dyDescent="0.3">
      <c r="A2220" s="1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 s="15">
        <f t="shared" si="139"/>
        <v>41150</v>
      </c>
      <c r="K2220">
        <v>1344281383</v>
      </c>
      <c r="L2220" s="15">
        <f t="shared" si="140"/>
        <v>41127.812303240738</v>
      </c>
      <c r="M2220" t="b">
        <v>0</v>
      </c>
      <c r="N2220">
        <v>76</v>
      </c>
      <c r="O2220" t="b">
        <v>1</v>
      </c>
      <c r="P2220" t="s">
        <v>8278</v>
      </c>
      <c r="Q2220">
        <f t="shared" si="137"/>
        <v>123</v>
      </c>
      <c r="R2220">
        <f t="shared" si="138"/>
        <v>32.32</v>
      </c>
      <c r="S2220" s="11" t="s">
        <v>8331</v>
      </c>
      <c r="T2220" t="s">
        <v>8336</v>
      </c>
    </row>
    <row r="2221" spans="1:20" ht="43.2" x14ac:dyDescent="0.3">
      <c r="A2221" s="10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 s="15">
        <f t="shared" si="139"/>
        <v>42235.718888888892</v>
      </c>
      <c r="K2221">
        <v>1437412512</v>
      </c>
      <c r="L2221" s="15">
        <f t="shared" si="140"/>
        <v>42205.718888888892</v>
      </c>
      <c r="M2221" t="b">
        <v>0</v>
      </c>
      <c r="N2221">
        <v>19</v>
      </c>
      <c r="O2221" t="b">
        <v>1</v>
      </c>
      <c r="P2221" t="s">
        <v>8278</v>
      </c>
      <c r="Q2221">
        <f t="shared" si="137"/>
        <v>102</v>
      </c>
      <c r="R2221">
        <f t="shared" si="138"/>
        <v>53.42</v>
      </c>
      <c r="S2221" s="11" t="s">
        <v>8331</v>
      </c>
      <c r="T2221" t="s">
        <v>8336</v>
      </c>
    </row>
    <row r="2222" spans="1:20" ht="43.2" x14ac:dyDescent="0.3">
      <c r="A2222" s="10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 s="15">
        <f t="shared" si="139"/>
        <v>41482.060601851852</v>
      </c>
      <c r="K2222">
        <v>1372296436</v>
      </c>
      <c r="L2222" s="15">
        <f t="shared" si="140"/>
        <v>41452.060601851852</v>
      </c>
      <c r="M2222" t="b">
        <v>0</v>
      </c>
      <c r="N2222">
        <v>69</v>
      </c>
      <c r="O2222" t="b">
        <v>1</v>
      </c>
      <c r="P2222" t="s">
        <v>8278</v>
      </c>
      <c r="Q2222">
        <f t="shared" si="137"/>
        <v>101</v>
      </c>
      <c r="R2222">
        <f t="shared" si="138"/>
        <v>51.3</v>
      </c>
      <c r="S2222" s="11" t="s">
        <v>8331</v>
      </c>
      <c r="T2222" t="s">
        <v>8336</v>
      </c>
    </row>
    <row r="2223" spans="1:20" ht="43.2" x14ac:dyDescent="0.3">
      <c r="A2223" s="10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 s="15">
        <f t="shared" si="139"/>
        <v>42483</v>
      </c>
      <c r="K2223">
        <v>1458748809</v>
      </c>
      <c r="L2223" s="15">
        <f t="shared" si="140"/>
        <v>42452.666770833333</v>
      </c>
      <c r="M2223" t="b">
        <v>0</v>
      </c>
      <c r="N2223">
        <v>218</v>
      </c>
      <c r="O2223" t="b">
        <v>1</v>
      </c>
      <c r="P2223" t="s">
        <v>8295</v>
      </c>
      <c r="Q2223">
        <f t="shared" si="137"/>
        <v>108</v>
      </c>
      <c r="R2223">
        <f t="shared" si="138"/>
        <v>37.200000000000003</v>
      </c>
      <c r="S2223" s="11" t="s">
        <v>8339</v>
      </c>
      <c r="T2223" t="s">
        <v>8357</v>
      </c>
    </row>
    <row r="2224" spans="1:20" ht="43.2" x14ac:dyDescent="0.3">
      <c r="A2224" s="10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 s="15">
        <f t="shared" si="139"/>
        <v>40936.787581018521</v>
      </c>
      <c r="K2224">
        <v>1325184847</v>
      </c>
      <c r="L2224" s="15">
        <f t="shared" si="140"/>
        <v>40906.787581018521</v>
      </c>
      <c r="M2224" t="b">
        <v>0</v>
      </c>
      <c r="N2224">
        <v>30</v>
      </c>
      <c r="O2224" t="b">
        <v>1</v>
      </c>
      <c r="P2224" t="s">
        <v>8295</v>
      </c>
      <c r="Q2224">
        <f t="shared" si="137"/>
        <v>163</v>
      </c>
      <c r="R2224">
        <f t="shared" si="138"/>
        <v>27.1</v>
      </c>
      <c r="S2224" s="11" t="s">
        <v>8339</v>
      </c>
      <c r="T2224" t="s">
        <v>8357</v>
      </c>
    </row>
    <row r="2225" spans="1:20" ht="57.6" x14ac:dyDescent="0.3">
      <c r="A2225" s="10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 s="15">
        <f t="shared" si="139"/>
        <v>42182.640833333338</v>
      </c>
      <c r="K2225">
        <v>1432826568</v>
      </c>
      <c r="L2225" s="15">
        <f t="shared" si="140"/>
        <v>42152.640833333338</v>
      </c>
      <c r="M2225" t="b">
        <v>0</v>
      </c>
      <c r="N2225">
        <v>100</v>
      </c>
      <c r="O2225" t="b">
        <v>1</v>
      </c>
      <c r="P2225" t="s">
        <v>8295</v>
      </c>
      <c r="Q2225">
        <f t="shared" si="137"/>
        <v>106</v>
      </c>
      <c r="R2225">
        <f t="shared" si="138"/>
        <v>206.31</v>
      </c>
      <c r="S2225" s="11" t="s">
        <v>8339</v>
      </c>
      <c r="T2225" t="s">
        <v>8357</v>
      </c>
    </row>
    <row r="2226" spans="1:20" ht="43.2" x14ac:dyDescent="0.3">
      <c r="A2226" s="10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 s="15">
        <f t="shared" si="139"/>
        <v>42672.791666666672</v>
      </c>
      <c r="K2226">
        <v>1475337675</v>
      </c>
      <c r="L2226" s="15">
        <f t="shared" si="140"/>
        <v>42644.667534722219</v>
      </c>
      <c r="M2226" t="b">
        <v>0</v>
      </c>
      <c r="N2226">
        <v>296</v>
      </c>
      <c r="O2226" t="b">
        <v>1</v>
      </c>
      <c r="P2226" t="s">
        <v>8295</v>
      </c>
      <c r="Q2226">
        <f t="shared" si="137"/>
        <v>243</v>
      </c>
      <c r="R2226">
        <f t="shared" si="138"/>
        <v>82.15</v>
      </c>
      <c r="S2226" s="11" t="s">
        <v>8339</v>
      </c>
      <c r="T2226" t="s">
        <v>8357</v>
      </c>
    </row>
    <row r="2227" spans="1:20" ht="43.2" x14ac:dyDescent="0.3">
      <c r="A2227" s="10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 s="15">
        <f t="shared" si="139"/>
        <v>41903.79184027778</v>
      </c>
      <c r="K2227">
        <v>1408734015</v>
      </c>
      <c r="L2227" s="15">
        <f t="shared" si="140"/>
        <v>41873.79184027778</v>
      </c>
      <c r="M2227" t="b">
        <v>0</v>
      </c>
      <c r="N2227">
        <v>1204</v>
      </c>
      <c r="O2227" t="b">
        <v>1</v>
      </c>
      <c r="P2227" t="s">
        <v>8295</v>
      </c>
      <c r="Q2227">
        <f t="shared" si="137"/>
        <v>945</v>
      </c>
      <c r="R2227">
        <f t="shared" si="138"/>
        <v>164.8</v>
      </c>
      <c r="S2227" s="11" t="s">
        <v>8339</v>
      </c>
      <c r="T2227" t="s">
        <v>8357</v>
      </c>
    </row>
    <row r="2228" spans="1:20" ht="43.2" x14ac:dyDescent="0.3">
      <c r="A2228" s="10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 s="15">
        <f t="shared" si="139"/>
        <v>42412.207638888889</v>
      </c>
      <c r="K2228">
        <v>1452625822</v>
      </c>
      <c r="L2228" s="15">
        <f t="shared" si="140"/>
        <v>42381.79886574074</v>
      </c>
      <c r="M2228" t="b">
        <v>0</v>
      </c>
      <c r="N2228">
        <v>321</v>
      </c>
      <c r="O2228" t="b">
        <v>1</v>
      </c>
      <c r="P2228" t="s">
        <v>8295</v>
      </c>
      <c r="Q2228">
        <f t="shared" si="137"/>
        <v>108</v>
      </c>
      <c r="R2228">
        <f t="shared" si="138"/>
        <v>60.82</v>
      </c>
      <c r="S2228" s="11" t="s">
        <v>8339</v>
      </c>
      <c r="T2228" t="s">
        <v>8357</v>
      </c>
    </row>
    <row r="2229" spans="1:20" ht="43.2" x14ac:dyDescent="0.3">
      <c r="A2229" s="10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 s="15">
        <f t="shared" si="139"/>
        <v>41591.849016203705</v>
      </c>
      <c r="K2229">
        <v>1381778555</v>
      </c>
      <c r="L2229" s="15">
        <f t="shared" si="140"/>
        <v>41561.807349537034</v>
      </c>
      <c r="M2229" t="b">
        <v>0</v>
      </c>
      <c r="N2229">
        <v>301</v>
      </c>
      <c r="O2229" t="b">
        <v>1</v>
      </c>
      <c r="P2229" t="s">
        <v>8295</v>
      </c>
      <c r="Q2229">
        <f t="shared" si="137"/>
        <v>157</v>
      </c>
      <c r="R2229">
        <f t="shared" si="138"/>
        <v>67.97</v>
      </c>
      <c r="S2229" s="11" t="s">
        <v>8339</v>
      </c>
      <c r="T2229" t="s">
        <v>8357</v>
      </c>
    </row>
    <row r="2230" spans="1:20" ht="57.6" x14ac:dyDescent="0.3">
      <c r="A2230" s="1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 s="15">
        <f t="shared" si="139"/>
        <v>42232.278194444443</v>
      </c>
      <c r="K2230">
        <v>1437115236</v>
      </c>
      <c r="L2230" s="15">
        <f t="shared" si="140"/>
        <v>42202.278194444443</v>
      </c>
      <c r="M2230" t="b">
        <v>0</v>
      </c>
      <c r="N2230">
        <v>144</v>
      </c>
      <c r="O2230" t="b">
        <v>1</v>
      </c>
      <c r="P2230" t="s">
        <v>8295</v>
      </c>
      <c r="Q2230">
        <f t="shared" si="137"/>
        <v>1174</v>
      </c>
      <c r="R2230">
        <f t="shared" si="138"/>
        <v>81.56</v>
      </c>
      <c r="S2230" s="11" t="s">
        <v>8339</v>
      </c>
      <c r="T2230" t="s">
        <v>8357</v>
      </c>
    </row>
    <row r="2231" spans="1:20" ht="43.2" x14ac:dyDescent="0.3">
      <c r="A2231" s="10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 s="15">
        <f t="shared" si="139"/>
        <v>41520.166666666664</v>
      </c>
      <c r="K2231">
        <v>1375113391</v>
      </c>
      <c r="L2231" s="15">
        <f t="shared" si="140"/>
        <v>41484.664247685185</v>
      </c>
      <c r="M2231" t="b">
        <v>0</v>
      </c>
      <c r="N2231">
        <v>539</v>
      </c>
      <c r="O2231" t="b">
        <v>1</v>
      </c>
      <c r="P2231" t="s">
        <v>8295</v>
      </c>
      <c r="Q2231">
        <f t="shared" si="137"/>
        <v>171</v>
      </c>
      <c r="R2231">
        <f t="shared" si="138"/>
        <v>25.43</v>
      </c>
      <c r="S2231" s="11" t="s">
        <v>8339</v>
      </c>
      <c r="T2231" t="s">
        <v>8357</v>
      </c>
    </row>
    <row r="2232" spans="1:20" ht="43.2" x14ac:dyDescent="0.3">
      <c r="A2232" s="10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 s="15">
        <f t="shared" si="139"/>
        <v>41754.881099537037</v>
      </c>
      <c r="K2232">
        <v>1395868127</v>
      </c>
      <c r="L2232" s="15">
        <f t="shared" si="140"/>
        <v>41724.881099537037</v>
      </c>
      <c r="M2232" t="b">
        <v>0</v>
      </c>
      <c r="N2232">
        <v>498</v>
      </c>
      <c r="O2232" t="b">
        <v>1</v>
      </c>
      <c r="P2232" t="s">
        <v>8295</v>
      </c>
      <c r="Q2232">
        <f t="shared" si="137"/>
        <v>126</v>
      </c>
      <c r="R2232">
        <f t="shared" si="138"/>
        <v>21.5</v>
      </c>
      <c r="S2232" s="11" t="s">
        <v>8339</v>
      </c>
      <c r="T2232" t="s">
        <v>8357</v>
      </c>
    </row>
    <row r="2233" spans="1:20" ht="43.2" x14ac:dyDescent="0.3">
      <c r="A2233" s="10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 s="15">
        <f t="shared" si="139"/>
        <v>41450.208333333336</v>
      </c>
      <c r="K2233">
        <v>1369864301</v>
      </c>
      <c r="L2233" s="15">
        <f t="shared" si="140"/>
        <v>41423.910891203705</v>
      </c>
      <c r="M2233" t="b">
        <v>0</v>
      </c>
      <c r="N2233">
        <v>1113</v>
      </c>
      <c r="O2233" t="b">
        <v>1</v>
      </c>
      <c r="P2233" t="s">
        <v>8295</v>
      </c>
      <c r="Q2233">
        <f t="shared" si="137"/>
        <v>1212</v>
      </c>
      <c r="R2233">
        <f t="shared" si="138"/>
        <v>27.23</v>
      </c>
      <c r="S2233" s="11" t="s">
        <v>8339</v>
      </c>
      <c r="T2233" t="s">
        <v>8357</v>
      </c>
    </row>
    <row r="2234" spans="1:20" ht="43.2" x14ac:dyDescent="0.3">
      <c r="A2234" s="10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 s="15">
        <f t="shared" si="139"/>
        <v>41839.125</v>
      </c>
      <c r="K2234">
        <v>1402945408</v>
      </c>
      <c r="L2234" s="15">
        <f t="shared" si="140"/>
        <v>41806.794074074074</v>
      </c>
      <c r="M2234" t="b">
        <v>0</v>
      </c>
      <c r="N2234">
        <v>988</v>
      </c>
      <c r="O2234" t="b">
        <v>1</v>
      </c>
      <c r="P2234" t="s">
        <v>8295</v>
      </c>
      <c r="Q2234">
        <f t="shared" si="137"/>
        <v>496</v>
      </c>
      <c r="R2234">
        <f t="shared" si="138"/>
        <v>25.09</v>
      </c>
      <c r="S2234" s="11" t="s">
        <v>8339</v>
      </c>
      <c r="T2234" t="s">
        <v>8357</v>
      </c>
    </row>
    <row r="2235" spans="1:20" ht="43.2" x14ac:dyDescent="0.3">
      <c r="A2235" s="10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 s="15">
        <f t="shared" si="139"/>
        <v>42352</v>
      </c>
      <c r="K2235">
        <v>1448269539</v>
      </c>
      <c r="L2235" s="15">
        <f t="shared" si="140"/>
        <v>42331.378923611104</v>
      </c>
      <c r="M2235" t="b">
        <v>0</v>
      </c>
      <c r="N2235">
        <v>391</v>
      </c>
      <c r="O2235" t="b">
        <v>1</v>
      </c>
      <c r="P2235" t="s">
        <v>8295</v>
      </c>
      <c r="Q2235">
        <f t="shared" si="137"/>
        <v>332</v>
      </c>
      <c r="R2235">
        <f t="shared" si="138"/>
        <v>21.23</v>
      </c>
      <c r="S2235" s="11" t="s">
        <v>8339</v>
      </c>
      <c r="T2235" t="s">
        <v>8357</v>
      </c>
    </row>
    <row r="2236" spans="1:20" ht="43.2" x14ac:dyDescent="0.3">
      <c r="A2236" s="10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 s="15">
        <f t="shared" si="139"/>
        <v>42740.824618055558</v>
      </c>
      <c r="K2236">
        <v>1481053647</v>
      </c>
      <c r="L2236" s="15">
        <f t="shared" si="140"/>
        <v>42710.824618055558</v>
      </c>
      <c r="M2236" t="b">
        <v>0</v>
      </c>
      <c r="N2236">
        <v>28</v>
      </c>
      <c r="O2236" t="b">
        <v>1</v>
      </c>
      <c r="P2236" t="s">
        <v>8295</v>
      </c>
      <c r="Q2236">
        <f t="shared" si="137"/>
        <v>1165</v>
      </c>
      <c r="R2236">
        <f t="shared" si="138"/>
        <v>41.61</v>
      </c>
      <c r="S2236" s="11" t="s">
        <v>8339</v>
      </c>
      <c r="T2236" t="s">
        <v>8357</v>
      </c>
    </row>
    <row r="2237" spans="1:20" ht="28.8" x14ac:dyDescent="0.3">
      <c r="A2237" s="10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 s="15">
        <f t="shared" si="139"/>
        <v>42091.980451388896</v>
      </c>
      <c r="K2237">
        <v>1424997111</v>
      </c>
      <c r="L2237" s="15">
        <f t="shared" si="140"/>
        <v>42062.022118055553</v>
      </c>
      <c r="M2237" t="b">
        <v>0</v>
      </c>
      <c r="N2237">
        <v>147</v>
      </c>
      <c r="O2237" t="b">
        <v>1</v>
      </c>
      <c r="P2237" t="s">
        <v>8295</v>
      </c>
      <c r="Q2237">
        <f t="shared" si="137"/>
        <v>153</v>
      </c>
      <c r="R2237">
        <f t="shared" si="138"/>
        <v>135.59</v>
      </c>
      <c r="S2237" s="11" t="s">
        <v>8339</v>
      </c>
      <c r="T2237" t="s">
        <v>8357</v>
      </c>
    </row>
    <row r="2238" spans="1:20" ht="43.2" x14ac:dyDescent="0.3">
      <c r="A2238" s="10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 s="15">
        <f t="shared" si="139"/>
        <v>42401.617164351846</v>
      </c>
      <c r="K2238">
        <v>1451746123</v>
      </c>
      <c r="L2238" s="15">
        <f t="shared" si="140"/>
        <v>42371.617164351846</v>
      </c>
      <c r="M2238" t="b">
        <v>0</v>
      </c>
      <c r="N2238">
        <v>680</v>
      </c>
      <c r="O2238" t="b">
        <v>1</v>
      </c>
      <c r="P2238" t="s">
        <v>8295</v>
      </c>
      <c r="Q2238">
        <f t="shared" si="137"/>
        <v>537</v>
      </c>
      <c r="R2238">
        <f t="shared" si="138"/>
        <v>22.12</v>
      </c>
      <c r="S2238" s="11" t="s">
        <v>8339</v>
      </c>
      <c r="T2238" t="s">
        <v>8357</v>
      </c>
    </row>
    <row r="2239" spans="1:20" ht="43.2" x14ac:dyDescent="0.3">
      <c r="A2239" s="10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 s="15">
        <f t="shared" si="139"/>
        <v>41955.332638888889</v>
      </c>
      <c r="K2239">
        <v>1412294683</v>
      </c>
      <c r="L2239" s="15">
        <f t="shared" si="140"/>
        <v>41915.003275462965</v>
      </c>
      <c r="M2239" t="b">
        <v>0</v>
      </c>
      <c r="N2239">
        <v>983</v>
      </c>
      <c r="O2239" t="b">
        <v>1</v>
      </c>
      <c r="P2239" t="s">
        <v>8295</v>
      </c>
      <c r="Q2239">
        <f t="shared" si="137"/>
        <v>353</v>
      </c>
      <c r="R2239">
        <f t="shared" si="138"/>
        <v>64.63</v>
      </c>
      <c r="S2239" s="11" t="s">
        <v>8339</v>
      </c>
      <c r="T2239" t="s">
        <v>8357</v>
      </c>
    </row>
    <row r="2240" spans="1:20" ht="28.8" x14ac:dyDescent="0.3">
      <c r="A2240" s="1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 s="15">
        <f t="shared" si="139"/>
        <v>42804.621712962966</v>
      </c>
      <c r="K2240">
        <v>1486565716</v>
      </c>
      <c r="L2240" s="15">
        <f t="shared" si="140"/>
        <v>42774.621712962966</v>
      </c>
      <c r="M2240" t="b">
        <v>0</v>
      </c>
      <c r="N2240">
        <v>79</v>
      </c>
      <c r="O2240" t="b">
        <v>1</v>
      </c>
      <c r="P2240" t="s">
        <v>8295</v>
      </c>
      <c r="Q2240">
        <f t="shared" si="137"/>
        <v>137</v>
      </c>
      <c r="R2240">
        <f t="shared" si="138"/>
        <v>69.569999999999993</v>
      </c>
      <c r="S2240" s="11" t="s">
        <v>8339</v>
      </c>
      <c r="T2240" t="s">
        <v>8357</v>
      </c>
    </row>
    <row r="2241" spans="1:20" ht="28.8" x14ac:dyDescent="0.3">
      <c r="A2241" s="10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 s="15">
        <f t="shared" si="139"/>
        <v>41609.168055555558</v>
      </c>
      <c r="K2241">
        <v>1382742014</v>
      </c>
      <c r="L2241" s="15">
        <f t="shared" si="140"/>
        <v>41572.958495370374</v>
      </c>
      <c r="M2241" t="b">
        <v>0</v>
      </c>
      <c r="N2241">
        <v>426</v>
      </c>
      <c r="O2241" t="b">
        <v>1</v>
      </c>
      <c r="P2241" t="s">
        <v>8295</v>
      </c>
      <c r="Q2241">
        <f t="shared" si="137"/>
        <v>128</v>
      </c>
      <c r="R2241">
        <f t="shared" si="138"/>
        <v>75.13</v>
      </c>
      <c r="S2241" s="11" t="s">
        <v>8339</v>
      </c>
      <c r="T2241" t="s">
        <v>8357</v>
      </c>
    </row>
    <row r="2242" spans="1:20" ht="43.2" x14ac:dyDescent="0.3">
      <c r="A2242" s="10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 s="15">
        <f t="shared" si="139"/>
        <v>42482.825740740736</v>
      </c>
      <c r="K2242">
        <v>1458762544</v>
      </c>
      <c r="L2242" s="15">
        <f t="shared" si="140"/>
        <v>42452.825740740736</v>
      </c>
      <c r="M2242" t="b">
        <v>0</v>
      </c>
      <c r="N2242">
        <v>96</v>
      </c>
      <c r="O2242" t="b">
        <v>1</v>
      </c>
      <c r="P2242" t="s">
        <v>8295</v>
      </c>
      <c r="Q2242">
        <f t="shared" ref="Q2242:Q2305" si="141">ROUND(E2242/D2242*100,0)</f>
        <v>271</v>
      </c>
      <c r="R2242">
        <f t="shared" ref="R2242:R2305" si="142">IFERROR(ROUND(E2242/N2242,2),0)</f>
        <v>140.97999999999999</v>
      </c>
      <c r="S2242" s="11" t="s">
        <v>8339</v>
      </c>
      <c r="T2242" t="s">
        <v>8357</v>
      </c>
    </row>
    <row r="2243" spans="1:20" ht="43.2" x14ac:dyDescent="0.3">
      <c r="A2243" s="10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 s="15">
        <f t="shared" ref="J2243:J2306" si="143">(((I2243/60)/60)/24)+DATE(1970,1,1)</f>
        <v>42796.827546296292</v>
      </c>
      <c r="K2243">
        <v>1485892300</v>
      </c>
      <c r="L2243" s="15">
        <f t="shared" si="140"/>
        <v>42766.827546296292</v>
      </c>
      <c r="M2243" t="b">
        <v>0</v>
      </c>
      <c r="N2243">
        <v>163</v>
      </c>
      <c r="O2243" t="b">
        <v>1</v>
      </c>
      <c r="P2243" t="s">
        <v>8295</v>
      </c>
      <c r="Q2243">
        <f t="shared" si="141"/>
        <v>806</v>
      </c>
      <c r="R2243">
        <f t="shared" si="142"/>
        <v>49.47</v>
      </c>
      <c r="S2243" s="11" t="s">
        <v>8339</v>
      </c>
      <c r="T2243" t="s">
        <v>8357</v>
      </c>
    </row>
    <row r="2244" spans="1:20" ht="28.8" x14ac:dyDescent="0.3">
      <c r="A2244" s="10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 s="15">
        <f t="shared" si="143"/>
        <v>41605.126388888886</v>
      </c>
      <c r="K2244">
        <v>1382449733</v>
      </c>
      <c r="L2244" s="15">
        <f t="shared" si="140"/>
        <v>41569.575613425928</v>
      </c>
      <c r="M2244" t="b">
        <v>0</v>
      </c>
      <c r="N2244">
        <v>2525</v>
      </c>
      <c r="O2244" t="b">
        <v>1</v>
      </c>
      <c r="P2244" t="s">
        <v>8295</v>
      </c>
      <c r="Q2244">
        <f t="shared" si="141"/>
        <v>1360</v>
      </c>
      <c r="R2244">
        <f t="shared" si="142"/>
        <v>53.87</v>
      </c>
      <c r="S2244" s="11" t="s">
        <v>8339</v>
      </c>
      <c r="T2244" t="s">
        <v>8357</v>
      </c>
    </row>
    <row r="2245" spans="1:20" ht="43.2" x14ac:dyDescent="0.3">
      <c r="A2245" s="10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 s="15">
        <f t="shared" si="143"/>
        <v>42807.125</v>
      </c>
      <c r="K2245">
        <v>1488823290</v>
      </c>
      <c r="L2245" s="15">
        <f t="shared" si="140"/>
        <v>42800.751041666663</v>
      </c>
      <c r="M2245" t="b">
        <v>0</v>
      </c>
      <c r="N2245">
        <v>2035</v>
      </c>
      <c r="O2245" t="b">
        <v>1</v>
      </c>
      <c r="P2245" t="s">
        <v>8295</v>
      </c>
      <c r="Q2245">
        <f t="shared" si="141"/>
        <v>930250</v>
      </c>
      <c r="R2245">
        <f t="shared" si="142"/>
        <v>4.57</v>
      </c>
      <c r="S2245" s="11" t="s">
        <v>8339</v>
      </c>
      <c r="T2245" t="s">
        <v>8357</v>
      </c>
    </row>
    <row r="2246" spans="1:20" ht="43.2" x14ac:dyDescent="0.3">
      <c r="A2246" s="10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 s="15">
        <f t="shared" si="143"/>
        <v>42659.854166666672</v>
      </c>
      <c r="K2246">
        <v>1475609946</v>
      </c>
      <c r="L2246" s="15">
        <f t="shared" si="140"/>
        <v>42647.818819444445</v>
      </c>
      <c r="M2246" t="b">
        <v>0</v>
      </c>
      <c r="N2246">
        <v>290</v>
      </c>
      <c r="O2246" t="b">
        <v>1</v>
      </c>
      <c r="P2246" t="s">
        <v>8295</v>
      </c>
      <c r="Q2246">
        <f t="shared" si="141"/>
        <v>377</v>
      </c>
      <c r="R2246">
        <f t="shared" si="142"/>
        <v>65</v>
      </c>
      <c r="S2246" s="11" t="s">
        <v>8339</v>
      </c>
      <c r="T2246" t="s">
        <v>8357</v>
      </c>
    </row>
    <row r="2247" spans="1:20" ht="43.2" x14ac:dyDescent="0.3">
      <c r="A2247" s="10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 s="15">
        <f t="shared" si="143"/>
        <v>41691.75</v>
      </c>
      <c r="K2247">
        <v>1390323617</v>
      </c>
      <c r="L2247" s="15">
        <f t="shared" si="140"/>
        <v>41660.708530092597</v>
      </c>
      <c r="M2247" t="b">
        <v>0</v>
      </c>
      <c r="N2247">
        <v>1980</v>
      </c>
      <c r="O2247" t="b">
        <v>1</v>
      </c>
      <c r="P2247" t="s">
        <v>8295</v>
      </c>
      <c r="Q2247">
        <f t="shared" si="141"/>
        <v>2647</v>
      </c>
      <c r="R2247">
        <f t="shared" si="142"/>
        <v>53.48</v>
      </c>
      <c r="S2247" s="11" t="s">
        <v>8339</v>
      </c>
      <c r="T2247" t="s">
        <v>8357</v>
      </c>
    </row>
    <row r="2248" spans="1:20" ht="43.2" x14ac:dyDescent="0.3">
      <c r="A2248" s="10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 s="15">
        <f t="shared" si="143"/>
        <v>42251.79178240741</v>
      </c>
      <c r="K2248">
        <v>1438801210</v>
      </c>
      <c r="L2248" s="15">
        <f t="shared" si="140"/>
        <v>42221.79178240741</v>
      </c>
      <c r="M2248" t="b">
        <v>0</v>
      </c>
      <c r="N2248">
        <v>57</v>
      </c>
      <c r="O2248" t="b">
        <v>1</v>
      </c>
      <c r="P2248" t="s">
        <v>8295</v>
      </c>
      <c r="Q2248">
        <f t="shared" si="141"/>
        <v>100</v>
      </c>
      <c r="R2248">
        <f t="shared" si="142"/>
        <v>43.91</v>
      </c>
      <c r="S2248" s="11" t="s">
        <v>8339</v>
      </c>
      <c r="T2248" t="s">
        <v>8357</v>
      </c>
    </row>
    <row r="2249" spans="1:20" ht="28.8" x14ac:dyDescent="0.3">
      <c r="A2249" s="10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 s="15">
        <f t="shared" si="143"/>
        <v>42214.666261574079</v>
      </c>
      <c r="K2249">
        <v>1436975965</v>
      </c>
      <c r="L2249" s="15">
        <f t="shared" si="140"/>
        <v>42200.666261574079</v>
      </c>
      <c r="M2249" t="b">
        <v>0</v>
      </c>
      <c r="N2249">
        <v>380</v>
      </c>
      <c r="O2249" t="b">
        <v>1</v>
      </c>
      <c r="P2249" t="s">
        <v>8295</v>
      </c>
      <c r="Q2249">
        <f t="shared" si="141"/>
        <v>104</v>
      </c>
      <c r="R2249">
        <f t="shared" si="142"/>
        <v>50.85</v>
      </c>
      <c r="S2249" s="11" t="s">
        <v>8339</v>
      </c>
      <c r="T2249" t="s">
        <v>8357</v>
      </c>
    </row>
    <row r="2250" spans="1:20" ht="43.2" x14ac:dyDescent="0.3">
      <c r="A2250" s="1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 s="15">
        <f t="shared" si="143"/>
        <v>42718.875902777778</v>
      </c>
      <c r="K2250">
        <v>1479157278</v>
      </c>
      <c r="L2250" s="15">
        <f t="shared" si="140"/>
        <v>42688.875902777778</v>
      </c>
      <c r="M2250" t="b">
        <v>0</v>
      </c>
      <c r="N2250">
        <v>128</v>
      </c>
      <c r="O2250" t="b">
        <v>1</v>
      </c>
      <c r="P2250" t="s">
        <v>8295</v>
      </c>
      <c r="Q2250">
        <f t="shared" si="141"/>
        <v>107</v>
      </c>
      <c r="R2250">
        <f t="shared" si="142"/>
        <v>58.63</v>
      </c>
      <c r="S2250" s="11" t="s">
        <v>8339</v>
      </c>
      <c r="T2250" t="s">
        <v>8357</v>
      </c>
    </row>
    <row r="2251" spans="1:20" ht="43.2" x14ac:dyDescent="0.3">
      <c r="A2251" s="10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 s="15">
        <f t="shared" si="143"/>
        <v>41366.661631944444</v>
      </c>
      <c r="K2251">
        <v>1362329565</v>
      </c>
      <c r="L2251" s="15">
        <f t="shared" si="140"/>
        <v>41336.703298611108</v>
      </c>
      <c r="M2251" t="b">
        <v>0</v>
      </c>
      <c r="N2251">
        <v>180</v>
      </c>
      <c r="O2251" t="b">
        <v>1</v>
      </c>
      <c r="P2251" t="s">
        <v>8295</v>
      </c>
      <c r="Q2251">
        <f t="shared" si="141"/>
        <v>169</v>
      </c>
      <c r="R2251">
        <f t="shared" si="142"/>
        <v>32.82</v>
      </c>
      <c r="S2251" s="11" t="s">
        <v>8339</v>
      </c>
      <c r="T2251" t="s">
        <v>8357</v>
      </c>
    </row>
    <row r="2252" spans="1:20" ht="43.2" x14ac:dyDescent="0.3">
      <c r="A2252" s="10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 s="15">
        <f t="shared" si="143"/>
        <v>42707.0471412037</v>
      </c>
      <c r="K2252">
        <v>1478131673</v>
      </c>
      <c r="L2252" s="15">
        <f t="shared" si="140"/>
        <v>42677.005474537036</v>
      </c>
      <c r="M2252" t="b">
        <v>0</v>
      </c>
      <c r="N2252">
        <v>571</v>
      </c>
      <c r="O2252" t="b">
        <v>1</v>
      </c>
      <c r="P2252" t="s">
        <v>8295</v>
      </c>
      <c r="Q2252">
        <f t="shared" si="141"/>
        <v>975</v>
      </c>
      <c r="R2252">
        <f t="shared" si="142"/>
        <v>426.93</v>
      </c>
      <c r="S2252" s="11" t="s">
        <v>8339</v>
      </c>
      <c r="T2252" t="s">
        <v>8357</v>
      </c>
    </row>
    <row r="2253" spans="1:20" ht="43.2" x14ac:dyDescent="0.3">
      <c r="A2253" s="10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 s="15">
        <f t="shared" si="143"/>
        <v>41867.34579861111</v>
      </c>
      <c r="K2253">
        <v>1406362677</v>
      </c>
      <c r="L2253" s="15">
        <f t="shared" si="140"/>
        <v>41846.34579861111</v>
      </c>
      <c r="M2253" t="b">
        <v>0</v>
      </c>
      <c r="N2253">
        <v>480</v>
      </c>
      <c r="O2253" t="b">
        <v>1</v>
      </c>
      <c r="P2253" t="s">
        <v>8295</v>
      </c>
      <c r="Q2253">
        <f t="shared" si="141"/>
        <v>134</v>
      </c>
      <c r="R2253">
        <f t="shared" si="142"/>
        <v>23.81</v>
      </c>
      <c r="S2253" s="11" t="s">
        <v>8339</v>
      </c>
      <c r="T2253" t="s">
        <v>8357</v>
      </c>
    </row>
    <row r="2254" spans="1:20" ht="43.2" x14ac:dyDescent="0.3">
      <c r="A2254" s="10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 s="15">
        <f t="shared" si="143"/>
        <v>42588.327986111108</v>
      </c>
      <c r="K2254">
        <v>1469173938</v>
      </c>
      <c r="L2254" s="15">
        <f t="shared" si="140"/>
        <v>42573.327986111108</v>
      </c>
      <c r="M2254" t="b">
        <v>0</v>
      </c>
      <c r="N2254">
        <v>249</v>
      </c>
      <c r="O2254" t="b">
        <v>1</v>
      </c>
      <c r="P2254" t="s">
        <v>8295</v>
      </c>
      <c r="Q2254">
        <f t="shared" si="141"/>
        <v>272</v>
      </c>
      <c r="R2254">
        <f t="shared" si="142"/>
        <v>98.41</v>
      </c>
      <c r="S2254" s="11" t="s">
        <v>8339</v>
      </c>
      <c r="T2254" t="s">
        <v>8357</v>
      </c>
    </row>
    <row r="2255" spans="1:20" ht="43.2" x14ac:dyDescent="0.3">
      <c r="A2255" s="10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 s="15">
        <f t="shared" si="143"/>
        <v>42326.672997685186</v>
      </c>
      <c r="K2255">
        <v>1445267347</v>
      </c>
      <c r="L2255" s="15">
        <f t="shared" si="140"/>
        <v>42296.631331018521</v>
      </c>
      <c r="M2255" t="b">
        <v>0</v>
      </c>
      <c r="N2255">
        <v>84</v>
      </c>
      <c r="O2255" t="b">
        <v>1</v>
      </c>
      <c r="P2255" t="s">
        <v>8295</v>
      </c>
      <c r="Q2255">
        <f t="shared" si="141"/>
        <v>113</v>
      </c>
      <c r="R2255">
        <f t="shared" si="142"/>
        <v>107.32</v>
      </c>
      <c r="S2255" s="11" t="s">
        <v>8339</v>
      </c>
      <c r="T2255" t="s">
        <v>8357</v>
      </c>
    </row>
    <row r="2256" spans="1:20" ht="43.2" x14ac:dyDescent="0.3">
      <c r="A2256" s="10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 s="15">
        <f t="shared" si="143"/>
        <v>42759.647777777776</v>
      </c>
      <c r="K2256">
        <v>1484667168</v>
      </c>
      <c r="L2256" s="15">
        <f t="shared" si="140"/>
        <v>42752.647777777776</v>
      </c>
      <c r="M2256" t="b">
        <v>0</v>
      </c>
      <c r="N2256">
        <v>197</v>
      </c>
      <c r="O2256" t="b">
        <v>1</v>
      </c>
      <c r="P2256" t="s">
        <v>8295</v>
      </c>
      <c r="Q2256">
        <f t="shared" si="141"/>
        <v>460</v>
      </c>
      <c r="R2256">
        <f t="shared" si="142"/>
        <v>11.67</v>
      </c>
      <c r="S2256" s="11" t="s">
        <v>8339</v>
      </c>
      <c r="T2256" t="s">
        <v>8357</v>
      </c>
    </row>
    <row r="2257" spans="1:20" ht="28.8" x14ac:dyDescent="0.3">
      <c r="A2257" s="10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 s="15">
        <f t="shared" si="143"/>
        <v>42497.951979166668</v>
      </c>
      <c r="K2257">
        <v>1460069451</v>
      </c>
      <c r="L2257" s="15">
        <f t="shared" si="140"/>
        <v>42467.951979166668</v>
      </c>
      <c r="M2257" t="b">
        <v>0</v>
      </c>
      <c r="N2257">
        <v>271</v>
      </c>
      <c r="O2257" t="b">
        <v>1</v>
      </c>
      <c r="P2257" t="s">
        <v>8295</v>
      </c>
      <c r="Q2257">
        <f t="shared" si="141"/>
        <v>287</v>
      </c>
      <c r="R2257">
        <f t="shared" si="142"/>
        <v>41.78</v>
      </c>
      <c r="S2257" s="11" t="s">
        <v>8339</v>
      </c>
      <c r="T2257" t="s">
        <v>8357</v>
      </c>
    </row>
    <row r="2258" spans="1:20" ht="43.2" x14ac:dyDescent="0.3">
      <c r="A2258" s="10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 s="15">
        <f t="shared" si="143"/>
        <v>42696.451921296291</v>
      </c>
      <c r="K2258">
        <v>1478602246</v>
      </c>
      <c r="L2258" s="15">
        <f t="shared" si="140"/>
        <v>42682.451921296291</v>
      </c>
      <c r="M2258" t="b">
        <v>0</v>
      </c>
      <c r="N2258">
        <v>50</v>
      </c>
      <c r="O2258" t="b">
        <v>1</v>
      </c>
      <c r="P2258" t="s">
        <v>8295</v>
      </c>
      <c r="Q2258">
        <f t="shared" si="141"/>
        <v>223</v>
      </c>
      <c r="R2258">
        <f t="shared" si="142"/>
        <v>21.38</v>
      </c>
      <c r="S2258" s="11" t="s">
        <v>8339</v>
      </c>
      <c r="T2258" t="s">
        <v>8357</v>
      </c>
    </row>
    <row r="2259" spans="1:20" ht="57.6" x14ac:dyDescent="0.3">
      <c r="A2259" s="10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 s="15">
        <f t="shared" si="143"/>
        <v>42540.958333333328</v>
      </c>
      <c r="K2259">
        <v>1463351329</v>
      </c>
      <c r="L2259" s="15">
        <f t="shared" si="140"/>
        <v>42505.936678240745</v>
      </c>
      <c r="M2259" t="b">
        <v>0</v>
      </c>
      <c r="N2259">
        <v>169</v>
      </c>
      <c r="O2259" t="b">
        <v>1</v>
      </c>
      <c r="P2259" t="s">
        <v>8295</v>
      </c>
      <c r="Q2259">
        <f t="shared" si="141"/>
        <v>636</v>
      </c>
      <c r="R2259">
        <f t="shared" si="142"/>
        <v>94.1</v>
      </c>
      <c r="S2259" s="11" t="s">
        <v>8339</v>
      </c>
      <c r="T2259" t="s">
        <v>8357</v>
      </c>
    </row>
    <row r="2260" spans="1:20" ht="28.8" x14ac:dyDescent="0.3">
      <c r="A2260" s="1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 s="15">
        <f t="shared" si="143"/>
        <v>42166.75100694444</v>
      </c>
      <c r="K2260">
        <v>1431453687</v>
      </c>
      <c r="L2260" s="15">
        <f t="shared" si="140"/>
        <v>42136.75100694444</v>
      </c>
      <c r="M2260" t="b">
        <v>0</v>
      </c>
      <c r="N2260">
        <v>205</v>
      </c>
      <c r="O2260" t="b">
        <v>1</v>
      </c>
      <c r="P2260" t="s">
        <v>8295</v>
      </c>
      <c r="Q2260">
        <f t="shared" si="141"/>
        <v>147</v>
      </c>
      <c r="R2260">
        <f t="shared" si="142"/>
        <v>15.72</v>
      </c>
      <c r="S2260" s="11" t="s">
        <v>8339</v>
      </c>
      <c r="T2260" t="s">
        <v>8357</v>
      </c>
    </row>
    <row r="2261" spans="1:20" ht="43.2" x14ac:dyDescent="0.3">
      <c r="A2261" s="10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 s="15">
        <f t="shared" si="143"/>
        <v>42712.804814814815</v>
      </c>
      <c r="K2261">
        <v>1480360736</v>
      </c>
      <c r="L2261" s="15">
        <f t="shared" si="140"/>
        <v>42702.804814814815</v>
      </c>
      <c r="M2261" t="b">
        <v>0</v>
      </c>
      <c r="N2261">
        <v>206</v>
      </c>
      <c r="O2261" t="b">
        <v>1</v>
      </c>
      <c r="P2261" t="s">
        <v>8295</v>
      </c>
      <c r="Q2261">
        <f t="shared" si="141"/>
        <v>1867</v>
      </c>
      <c r="R2261">
        <f t="shared" si="142"/>
        <v>90.64</v>
      </c>
      <c r="S2261" s="11" t="s">
        <v>8339</v>
      </c>
      <c r="T2261" t="s">
        <v>8357</v>
      </c>
    </row>
    <row r="2262" spans="1:20" ht="43.2" x14ac:dyDescent="0.3">
      <c r="A2262" s="10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 s="15">
        <f t="shared" si="143"/>
        <v>41724.975115740745</v>
      </c>
      <c r="K2262">
        <v>1393287850</v>
      </c>
      <c r="L2262" s="15">
        <f t="shared" si="140"/>
        <v>41695.016782407409</v>
      </c>
      <c r="M2262" t="b">
        <v>0</v>
      </c>
      <c r="N2262">
        <v>84</v>
      </c>
      <c r="O2262" t="b">
        <v>1</v>
      </c>
      <c r="P2262" t="s">
        <v>8295</v>
      </c>
      <c r="Q2262">
        <f t="shared" si="141"/>
        <v>327</v>
      </c>
      <c r="R2262">
        <f t="shared" si="142"/>
        <v>97.3</v>
      </c>
      <c r="S2262" s="11" t="s">
        <v>8339</v>
      </c>
      <c r="T2262" t="s">
        <v>8357</v>
      </c>
    </row>
    <row r="2263" spans="1:20" ht="43.2" x14ac:dyDescent="0.3">
      <c r="A2263" s="10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 s="15">
        <f t="shared" si="143"/>
        <v>42780.724768518514</v>
      </c>
      <c r="K2263">
        <v>1485278620</v>
      </c>
      <c r="L2263" s="15">
        <f t="shared" si="140"/>
        <v>42759.724768518514</v>
      </c>
      <c r="M2263" t="b">
        <v>0</v>
      </c>
      <c r="N2263">
        <v>210</v>
      </c>
      <c r="O2263" t="b">
        <v>1</v>
      </c>
      <c r="P2263" t="s">
        <v>8295</v>
      </c>
      <c r="Q2263">
        <f t="shared" si="141"/>
        <v>780</v>
      </c>
      <c r="R2263">
        <f t="shared" si="142"/>
        <v>37.119999999999997</v>
      </c>
      <c r="S2263" s="11" t="s">
        <v>8339</v>
      </c>
      <c r="T2263" t="s">
        <v>8357</v>
      </c>
    </row>
    <row r="2264" spans="1:20" ht="43.2" x14ac:dyDescent="0.3">
      <c r="A2264" s="10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 s="15">
        <f t="shared" si="143"/>
        <v>41961</v>
      </c>
      <c r="K2264">
        <v>1413295358</v>
      </c>
      <c r="L2264" s="15">
        <f t="shared" si="140"/>
        <v>41926.585162037038</v>
      </c>
      <c r="M2264" t="b">
        <v>0</v>
      </c>
      <c r="N2264">
        <v>181</v>
      </c>
      <c r="O2264" t="b">
        <v>1</v>
      </c>
      <c r="P2264" t="s">
        <v>8295</v>
      </c>
      <c r="Q2264">
        <f t="shared" si="141"/>
        <v>154</v>
      </c>
      <c r="R2264">
        <f t="shared" si="142"/>
        <v>28.1</v>
      </c>
      <c r="S2264" s="11" t="s">
        <v>8339</v>
      </c>
      <c r="T2264" t="s">
        <v>8357</v>
      </c>
    </row>
    <row r="2265" spans="1:20" ht="43.2" x14ac:dyDescent="0.3">
      <c r="A2265" s="10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 s="15">
        <f t="shared" si="143"/>
        <v>42035.832326388889</v>
      </c>
      <c r="K2265">
        <v>1420919913</v>
      </c>
      <c r="L2265" s="15">
        <f t="shared" si="140"/>
        <v>42014.832326388889</v>
      </c>
      <c r="M2265" t="b">
        <v>0</v>
      </c>
      <c r="N2265">
        <v>60</v>
      </c>
      <c r="O2265" t="b">
        <v>1</v>
      </c>
      <c r="P2265" t="s">
        <v>8295</v>
      </c>
      <c r="Q2265">
        <f t="shared" si="141"/>
        <v>116</v>
      </c>
      <c r="R2265">
        <f t="shared" si="142"/>
        <v>144.43</v>
      </c>
      <c r="S2265" s="11" t="s">
        <v>8339</v>
      </c>
      <c r="T2265" t="s">
        <v>8357</v>
      </c>
    </row>
    <row r="2266" spans="1:20" ht="57.6" x14ac:dyDescent="0.3">
      <c r="A2266" s="10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 s="15">
        <f t="shared" si="143"/>
        <v>42513.125</v>
      </c>
      <c r="K2266">
        <v>1462543114</v>
      </c>
      <c r="L2266" s="15">
        <f t="shared" si="140"/>
        <v>42496.582337962958</v>
      </c>
      <c r="M2266" t="b">
        <v>0</v>
      </c>
      <c r="N2266">
        <v>445</v>
      </c>
      <c r="O2266" t="b">
        <v>1</v>
      </c>
      <c r="P2266" t="s">
        <v>8295</v>
      </c>
      <c r="Q2266">
        <f t="shared" si="141"/>
        <v>180</v>
      </c>
      <c r="R2266">
        <f t="shared" si="142"/>
        <v>24.27</v>
      </c>
      <c r="S2266" s="11" t="s">
        <v>8339</v>
      </c>
      <c r="T2266" t="s">
        <v>8357</v>
      </c>
    </row>
    <row r="2267" spans="1:20" ht="43.2" x14ac:dyDescent="0.3">
      <c r="A2267" s="10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 s="15">
        <f t="shared" si="143"/>
        <v>42696.853090277778</v>
      </c>
      <c r="K2267">
        <v>1479241707</v>
      </c>
      <c r="L2267" s="15">
        <f t="shared" si="140"/>
        <v>42689.853090277778</v>
      </c>
      <c r="M2267" t="b">
        <v>0</v>
      </c>
      <c r="N2267">
        <v>17</v>
      </c>
      <c r="O2267" t="b">
        <v>1</v>
      </c>
      <c r="P2267" t="s">
        <v>8295</v>
      </c>
      <c r="Q2267">
        <f t="shared" si="141"/>
        <v>299</v>
      </c>
      <c r="R2267">
        <f t="shared" si="142"/>
        <v>35.119999999999997</v>
      </c>
      <c r="S2267" s="11" t="s">
        <v>8339</v>
      </c>
      <c r="T2267" t="s">
        <v>8357</v>
      </c>
    </row>
    <row r="2268" spans="1:20" ht="43.2" x14ac:dyDescent="0.3">
      <c r="A2268" s="10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 s="15">
        <f t="shared" si="143"/>
        <v>42487.083333333328</v>
      </c>
      <c r="K2268">
        <v>1460235592</v>
      </c>
      <c r="L2268" s="15">
        <f t="shared" si="140"/>
        <v>42469.874907407408</v>
      </c>
      <c r="M2268" t="b">
        <v>0</v>
      </c>
      <c r="N2268">
        <v>194</v>
      </c>
      <c r="O2268" t="b">
        <v>1</v>
      </c>
      <c r="P2268" t="s">
        <v>8295</v>
      </c>
      <c r="Q2268">
        <f t="shared" si="141"/>
        <v>320</v>
      </c>
      <c r="R2268">
        <f t="shared" si="142"/>
        <v>24.76</v>
      </c>
      <c r="S2268" s="11" t="s">
        <v>8339</v>
      </c>
      <c r="T2268" t="s">
        <v>8357</v>
      </c>
    </row>
    <row r="2269" spans="1:20" ht="43.2" x14ac:dyDescent="0.3">
      <c r="A2269" s="10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 s="15">
        <f t="shared" si="143"/>
        <v>41994.041666666672</v>
      </c>
      <c r="K2269">
        <v>1416945297</v>
      </c>
      <c r="L2269" s="15">
        <f t="shared" si="140"/>
        <v>41968.829826388886</v>
      </c>
      <c r="M2269" t="b">
        <v>0</v>
      </c>
      <c r="N2269">
        <v>404</v>
      </c>
      <c r="O2269" t="b">
        <v>1</v>
      </c>
      <c r="P2269" t="s">
        <v>8295</v>
      </c>
      <c r="Q2269">
        <f t="shared" si="141"/>
        <v>381</v>
      </c>
      <c r="R2269">
        <f t="shared" si="142"/>
        <v>188.38</v>
      </c>
      <c r="S2269" s="11" t="s">
        <v>8339</v>
      </c>
      <c r="T2269" t="s">
        <v>8357</v>
      </c>
    </row>
    <row r="2270" spans="1:20" ht="43.2" x14ac:dyDescent="0.3">
      <c r="A2270" s="1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 s="15">
        <f t="shared" si="143"/>
        <v>42806.082349537035</v>
      </c>
      <c r="K2270">
        <v>1486691915</v>
      </c>
      <c r="L2270" s="15">
        <f t="shared" ref="L2270:L2333" si="144">(((K2270/60)/60)/24)+DATE(1970,1,1)</f>
        <v>42776.082349537035</v>
      </c>
      <c r="M2270" t="b">
        <v>0</v>
      </c>
      <c r="N2270">
        <v>194</v>
      </c>
      <c r="O2270" t="b">
        <v>1</v>
      </c>
      <c r="P2270" t="s">
        <v>8295</v>
      </c>
      <c r="Q2270">
        <f t="shared" si="141"/>
        <v>103</v>
      </c>
      <c r="R2270">
        <f t="shared" si="142"/>
        <v>148.08000000000001</v>
      </c>
      <c r="S2270" s="11" t="s">
        <v>8339</v>
      </c>
      <c r="T2270" t="s">
        <v>8357</v>
      </c>
    </row>
    <row r="2271" spans="1:20" ht="43.2" x14ac:dyDescent="0.3">
      <c r="A2271" s="10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 s="15">
        <f t="shared" si="143"/>
        <v>42801.208333333328</v>
      </c>
      <c r="K2271">
        <v>1486745663</v>
      </c>
      <c r="L2271" s="15">
        <f t="shared" si="144"/>
        <v>42776.704432870371</v>
      </c>
      <c r="M2271" t="b">
        <v>0</v>
      </c>
      <c r="N2271">
        <v>902</v>
      </c>
      <c r="O2271" t="b">
        <v>1</v>
      </c>
      <c r="P2271" t="s">
        <v>8295</v>
      </c>
      <c r="Q2271">
        <f t="shared" si="141"/>
        <v>1802</v>
      </c>
      <c r="R2271">
        <f t="shared" si="142"/>
        <v>49.93</v>
      </c>
      <c r="S2271" s="11" t="s">
        <v>8339</v>
      </c>
      <c r="T2271" t="s">
        <v>8357</v>
      </c>
    </row>
    <row r="2272" spans="1:20" ht="43.2" x14ac:dyDescent="0.3">
      <c r="A2272" s="10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 s="15">
        <f t="shared" si="143"/>
        <v>42745.915972222225</v>
      </c>
      <c r="K2272">
        <v>1482353513</v>
      </c>
      <c r="L2272" s="15">
        <f t="shared" si="144"/>
        <v>42725.869363425925</v>
      </c>
      <c r="M2272" t="b">
        <v>0</v>
      </c>
      <c r="N2272">
        <v>1670</v>
      </c>
      <c r="O2272" t="b">
        <v>1</v>
      </c>
      <c r="P2272" t="s">
        <v>8295</v>
      </c>
      <c r="Q2272">
        <f t="shared" si="141"/>
        <v>720</v>
      </c>
      <c r="R2272">
        <f t="shared" si="142"/>
        <v>107.82</v>
      </c>
      <c r="S2272" s="11" t="s">
        <v>8339</v>
      </c>
      <c r="T2272" t="s">
        <v>8357</v>
      </c>
    </row>
    <row r="2273" spans="1:20" ht="43.2" x14ac:dyDescent="0.3">
      <c r="A2273" s="10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 s="15">
        <f t="shared" si="143"/>
        <v>42714.000046296293</v>
      </c>
      <c r="K2273">
        <v>1478736004</v>
      </c>
      <c r="L2273" s="15">
        <f t="shared" si="144"/>
        <v>42684.000046296293</v>
      </c>
      <c r="M2273" t="b">
        <v>0</v>
      </c>
      <c r="N2273">
        <v>1328</v>
      </c>
      <c r="O2273" t="b">
        <v>1</v>
      </c>
      <c r="P2273" t="s">
        <v>8295</v>
      </c>
      <c r="Q2273">
        <f t="shared" si="141"/>
        <v>283</v>
      </c>
      <c r="R2273">
        <f t="shared" si="142"/>
        <v>42.63</v>
      </c>
      <c r="S2273" s="11" t="s">
        <v>8339</v>
      </c>
      <c r="T2273" t="s">
        <v>8357</v>
      </c>
    </row>
    <row r="2274" spans="1:20" ht="43.2" x14ac:dyDescent="0.3">
      <c r="A2274" s="10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 s="15">
        <f t="shared" si="143"/>
        <v>42345.699490740735</v>
      </c>
      <c r="K2274">
        <v>1446914836</v>
      </c>
      <c r="L2274" s="15">
        <f t="shared" si="144"/>
        <v>42315.699490740735</v>
      </c>
      <c r="M2274" t="b">
        <v>0</v>
      </c>
      <c r="N2274">
        <v>944</v>
      </c>
      <c r="O2274" t="b">
        <v>1</v>
      </c>
      <c r="P2274" t="s">
        <v>8295</v>
      </c>
      <c r="Q2274">
        <f t="shared" si="141"/>
        <v>1357</v>
      </c>
      <c r="R2274">
        <f t="shared" si="142"/>
        <v>14.37</v>
      </c>
      <c r="S2274" s="11" t="s">
        <v>8339</v>
      </c>
      <c r="T2274" t="s">
        <v>8357</v>
      </c>
    </row>
    <row r="2275" spans="1:20" ht="43.2" x14ac:dyDescent="0.3">
      <c r="A2275" s="10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 s="15">
        <f t="shared" si="143"/>
        <v>42806.507430555561</v>
      </c>
      <c r="K2275">
        <v>1487164242</v>
      </c>
      <c r="L2275" s="15">
        <f t="shared" si="144"/>
        <v>42781.549097222218</v>
      </c>
      <c r="M2275" t="b">
        <v>0</v>
      </c>
      <c r="N2275">
        <v>147</v>
      </c>
      <c r="O2275" t="b">
        <v>1</v>
      </c>
      <c r="P2275" t="s">
        <v>8295</v>
      </c>
      <c r="Q2275">
        <f t="shared" si="141"/>
        <v>220</v>
      </c>
      <c r="R2275">
        <f t="shared" si="142"/>
        <v>37.479999999999997</v>
      </c>
      <c r="S2275" s="11" t="s">
        <v>8339</v>
      </c>
      <c r="T2275" t="s">
        <v>8357</v>
      </c>
    </row>
    <row r="2276" spans="1:20" ht="57.6" x14ac:dyDescent="0.3">
      <c r="A2276" s="10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 s="15">
        <f t="shared" si="143"/>
        <v>41693.500659722224</v>
      </c>
      <c r="K2276">
        <v>1390564857</v>
      </c>
      <c r="L2276" s="15">
        <f t="shared" si="144"/>
        <v>41663.500659722224</v>
      </c>
      <c r="M2276" t="b">
        <v>0</v>
      </c>
      <c r="N2276">
        <v>99</v>
      </c>
      <c r="O2276" t="b">
        <v>1</v>
      </c>
      <c r="P2276" t="s">
        <v>8295</v>
      </c>
      <c r="Q2276">
        <f t="shared" si="141"/>
        <v>120</v>
      </c>
      <c r="R2276">
        <f t="shared" si="142"/>
        <v>30.2</v>
      </c>
      <c r="S2276" s="11" t="s">
        <v>8339</v>
      </c>
      <c r="T2276" t="s">
        <v>8357</v>
      </c>
    </row>
    <row r="2277" spans="1:20" ht="43.2" x14ac:dyDescent="0.3">
      <c r="A2277" s="10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 s="15">
        <f t="shared" si="143"/>
        <v>41995.616655092599</v>
      </c>
      <c r="K2277">
        <v>1416667679</v>
      </c>
      <c r="L2277" s="15">
        <f t="shared" si="144"/>
        <v>41965.616655092599</v>
      </c>
      <c r="M2277" t="b">
        <v>0</v>
      </c>
      <c r="N2277">
        <v>79</v>
      </c>
      <c r="O2277" t="b">
        <v>1</v>
      </c>
      <c r="P2277" t="s">
        <v>8295</v>
      </c>
      <c r="Q2277">
        <f t="shared" si="141"/>
        <v>408</v>
      </c>
      <c r="R2277">
        <f t="shared" si="142"/>
        <v>33.549999999999997</v>
      </c>
      <c r="S2277" s="11" t="s">
        <v>8339</v>
      </c>
      <c r="T2277" t="s">
        <v>8357</v>
      </c>
    </row>
    <row r="2278" spans="1:20" ht="57.6" x14ac:dyDescent="0.3">
      <c r="A2278" s="10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 s="15">
        <f t="shared" si="143"/>
        <v>41644.651493055557</v>
      </c>
      <c r="K2278">
        <v>1386344289</v>
      </c>
      <c r="L2278" s="15">
        <f t="shared" si="144"/>
        <v>41614.651493055557</v>
      </c>
      <c r="M2278" t="b">
        <v>0</v>
      </c>
      <c r="N2278">
        <v>75</v>
      </c>
      <c r="O2278" t="b">
        <v>1</v>
      </c>
      <c r="P2278" t="s">
        <v>8295</v>
      </c>
      <c r="Q2278">
        <f t="shared" si="141"/>
        <v>106</v>
      </c>
      <c r="R2278">
        <f t="shared" si="142"/>
        <v>64.75</v>
      </c>
      <c r="S2278" s="11" t="s">
        <v>8339</v>
      </c>
      <c r="T2278" t="s">
        <v>8357</v>
      </c>
    </row>
    <row r="2279" spans="1:20" ht="43.2" x14ac:dyDescent="0.3">
      <c r="A2279" s="10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 s="15">
        <f t="shared" si="143"/>
        <v>40966.678506944445</v>
      </c>
      <c r="K2279">
        <v>1327767423</v>
      </c>
      <c r="L2279" s="15">
        <f t="shared" si="144"/>
        <v>40936.678506944445</v>
      </c>
      <c r="M2279" t="b">
        <v>0</v>
      </c>
      <c r="N2279">
        <v>207</v>
      </c>
      <c r="O2279" t="b">
        <v>1</v>
      </c>
      <c r="P2279" t="s">
        <v>8295</v>
      </c>
      <c r="Q2279">
        <f t="shared" si="141"/>
        <v>141</v>
      </c>
      <c r="R2279">
        <f t="shared" si="142"/>
        <v>57.93</v>
      </c>
      <c r="S2279" s="11" t="s">
        <v>8339</v>
      </c>
      <c r="T2279" t="s">
        <v>8357</v>
      </c>
    </row>
    <row r="2280" spans="1:20" ht="28.8" x14ac:dyDescent="0.3">
      <c r="A2280" s="1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 s="15">
        <f t="shared" si="143"/>
        <v>42372.957638888889</v>
      </c>
      <c r="K2280">
        <v>1448902867</v>
      </c>
      <c r="L2280" s="15">
        <f t="shared" si="144"/>
        <v>42338.709108796291</v>
      </c>
      <c r="M2280" t="b">
        <v>0</v>
      </c>
      <c r="N2280">
        <v>102</v>
      </c>
      <c r="O2280" t="b">
        <v>1</v>
      </c>
      <c r="P2280" t="s">
        <v>8295</v>
      </c>
      <c r="Q2280">
        <f t="shared" si="141"/>
        <v>271</v>
      </c>
      <c r="R2280">
        <f t="shared" si="142"/>
        <v>53.08</v>
      </c>
      <c r="S2280" s="11" t="s">
        <v>8339</v>
      </c>
      <c r="T2280" t="s">
        <v>8357</v>
      </c>
    </row>
    <row r="2281" spans="1:20" ht="43.2" x14ac:dyDescent="0.3">
      <c r="A2281" s="10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 s="15">
        <f t="shared" si="143"/>
        <v>42039.166666666672</v>
      </c>
      <c r="K2281">
        <v>1421436099</v>
      </c>
      <c r="L2281" s="15">
        <f t="shared" si="144"/>
        <v>42020.806701388887</v>
      </c>
      <c r="M2281" t="b">
        <v>0</v>
      </c>
      <c r="N2281">
        <v>32</v>
      </c>
      <c r="O2281" t="b">
        <v>1</v>
      </c>
      <c r="P2281" t="s">
        <v>8295</v>
      </c>
      <c r="Q2281">
        <f t="shared" si="141"/>
        <v>154</v>
      </c>
      <c r="R2281">
        <f t="shared" si="142"/>
        <v>48.06</v>
      </c>
      <c r="S2281" s="11" t="s">
        <v>8339</v>
      </c>
      <c r="T2281" t="s">
        <v>8357</v>
      </c>
    </row>
    <row r="2282" spans="1:20" ht="57.6" x14ac:dyDescent="0.3">
      <c r="A2282" s="10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 s="15">
        <f t="shared" si="143"/>
        <v>42264.624895833331</v>
      </c>
      <c r="K2282">
        <v>1439909991</v>
      </c>
      <c r="L2282" s="15">
        <f t="shared" si="144"/>
        <v>42234.624895833331</v>
      </c>
      <c r="M2282" t="b">
        <v>0</v>
      </c>
      <c r="N2282">
        <v>480</v>
      </c>
      <c r="O2282" t="b">
        <v>1</v>
      </c>
      <c r="P2282" t="s">
        <v>8295</v>
      </c>
      <c r="Q2282">
        <f t="shared" si="141"/>
        <v>404</v>
      </c>
      <c r="R2282">
        <f t="shared" si="142"/>
        <v>82.4</v>
      </c>
      <c r="S2282" s="11" t="s">
        <v>8339</v>
      </c>
      <c r="T2282" t="s">
        <v>8357</v>
      </c>
    </row>
    <row r="2283" spans="1:20" ht="43.2" x14ac:dyDescent="0.3">
      <c r="A2283" s="10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 s="15">
        <f t="shared" si="143"/>
        <v>40749.284722222219</v>
      </c>
      <c r="K2283">
        <v>1306219897</v>
      </c>
      <c r="L2283" s="15">
        <f t="shared" si="144"/>
        <v>40687.285844907405</v>
      </c>
      <c r="M2283" t="b">
        <v>0</v>
      </c>
      <c r="N2283">
        <v>11</v>
      </c>
      <c r="O2283" t="b">
        <v>1</v>
      </c>
      <c r="P2283" t="s">
        <v>8274</v>
      </c>
      <c r="Q2283">
        <f t="shared" si="141"/>
        <v>185</v>
      </c>
      <c r="R2283">
        <f t="shared" si="142"/>
        <v>50.45</v>
      </c>
      <c r="S2283" s="11" t="s">
        <v>8331</v>
      </c>
      <c r="T2283" t="s">
        <v>8332</v>
      </c>
    </row>
    <row r="2284" spans="1:20" ht="28.8" x14ac:dyDescent="0.3">
      <c r="A2284" s="10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 s="15">
        <f t="shared" si="143"/>
        <v>42383.17460648148</v>
      </c>
      <c r="K2284">
        <v>1447560686</v>
      </c>
      <c r="L2284" s="15">
        <f t="shared" si="144"/>
        <v>42323.17460648148</v>
      </c>
      <c r="M2284" t="b">
        <v>0</v>
      </c>
      <c r="N2284">
        <v>12</v>
      </c>
      <c r="O2284" t="b">
        <v>1</v>
      </c>
      <c r="P2284" t="s">
        <v>8274</v>
      </c>
      <c r="Q2284">
        <f t="shared" si="141"/>
        <v>185</v>
      </c>
      <c r="R2284">
        <f t="shared" si="142"/>
        <v>115.83</v>
      </c>
      <c r="S2284" s="11" t="s">
        <v>8331</v>
      </c>
      <c r="T2284" t="s">
        <v>8332</v>
      </c>
    </row>
    <row r="2285" spans="1:20" ht="43.2" x14ac:dyDescent="0.3">
      <c r="A2285" s="10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 s="15">
        <f t="shared" si="143"/>
        <v>41038.083379629628</v>
      </c>
      <c r="K2285">
        <v>1331348404</v>
      </c>
      <c r="L2285" s="15">
        <f t="shared" si="144"/>
        <v>40978.125046296293</v>
      </c>
      <c r="M2285" t="b">
        <v>0</v>
      </c>
      <c r="N2285">
        <v>48</v>
      </c>
      <c r="O2285" t="b">
        <v>1</v>
      </c>
      <c r="P2285" t="s">
        <v>8274</v>
      </c>
      <c r="Q2285">
        <f t="shared" si="141"/>
        <v>101</v>
      </c>
      <c r="R2285">
        <f t="shared" si="142"/>
        <v>63.03</v>
      </c>
      <c r="S2285" s="11" t="s">
        <v>8331</v>
      </c>
      <c r="T2285" t="s">
        <v>8332</v>
      </c>
    </row>
    <row r="2286" spans="1:20" ht="28.8" x14ac:dyDescent="0.3">
      <c r="A2286" s="10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 s="15">
        <f t="shared" si="143"/>
        <v>40614.166666666664</v>
      </c>
      <c r="K2286">
        <v>1297451245</v>
      </c>
      <c r="L2286" s="15">
        <f t="shared" si="144"/>
        <v>40585.796817129631</v>
      </c>
      <c r="M2286" t="b">
        <v>0</v>
      </c>
      <c r="N2286">
        <v>59</v>
      </c>
      <c r="O2286" t="b">
        <v>1</v>
      </c>
      <c r="P2286" t="s">
        <v>8274</v>
      </c>
      <c r="Q2286">
        <f t="shared" si="141"/>
        <v>106</v>
      </c>
      <c r="R2286">
        <f t="shared" si="142"/>
        <v>108.02</v>
      </c>
      <c r="S2286" s="11" t="s">
        <v>8331</v>
      </c>
      <c r="T2286" t="s">
        <v>8332</v>
      </c>
    </row>
    <row r="2287" spans="1:20" ht="43.2" x14ac:dyDescent="0.3">
      <c r="A2287" s="10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 s="15">
        <f t="shared" si="143"/>
        <v>41089.185682870368</v>
      </c>
      <c r="K2287">
        <v>1338352043</v>
      </c>
      <c r="L2287" s="15">
        <f t="shared" si="144"/>
        <v>41059.185682870368</v>
      </c>
      <c r="M2287" t="b">
        <v>0</v>
      </c>
      <c r="N2287">
        <v>79</v>
      </c>
      <c r="O2287" t="b">
        <v>1</v>
      </c>
      <c r="P2287" t="s">
        <v>8274</v>
      </c>
      <c r="Q2287">
        <f t="shared" si="141"/>
        <v>121</v>
      </c>
      <c r="R2287">
        <f t="shared" si="142"/>
        <v>46.09</v>
      </c>
      <c r="S2287" s="11" t="s">
        <v>8331</v>
      </c>
      <c r="T2287" t="s">
        <v>8332</v>
      </c>
    </row>
    <row r="2288" spans="1:20" ht="43.2" x14ac:dyDescent="0.3">
      <c r="A2288" s="10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 s="15">
        <f t="shared" si="143"/>
        <v>41523.165972222225</v>
      </c>
      <c r="K2288">
        <v>1376003254</v>
      </c>
      <c r="L2288" s="15">
        <f t="shared" si="144"/>
        <v>41494.963587962964</v>
      </c>
      <c r="M2288" t="b">
        <v>0</v>
      </c>
      <c r="N2288">
        <v>14</v>
      </c>
      <c r="O2288" t="b">
        <v>1</v>
      </c>
      <c r="P2288" t="s">
        <v>8274</v>
      </c>
      <c r="Q2288">
        <f t="shared" si="141"/>
        <v>100</v>
      </c>
      <c r="R2288">
        <f t="shared" si="142"/>
        <v>107.21</v>
      </c>
      <c r="S2288" s="11" t="s">
        <v>8331</v>
      </c>
      <c r="T2288" t="s">
        <v>8332</v>
      </c>
    </row>
    <row r="2289" spans="1:20" ht="43.2" x14ac:dyDescent="0.3">
      <c r="A2289" s="10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 s="15">
        <f t="shared" si="143"/>
        <v>41813.667361111111</v>
      </c>
      <c r="K2289">
        <v>1401724860</v>
      </c>
      <c r="L2289" s="15">
        <f t="shared" si="144"/>
        <v>41792.667361111111</v>
      </c>
      <c r="M2289" t="b">
        <v>0</v>
      </c>
      <c r="N2289">
        <v>106</v>
      </c>
      <c r="O2289" t="b">
        <v>1</v>
      </c>
      <c r="P2289" t="s">
        <v>8274</v>
      </c>
      <c r="Q2289">
        <f t="shared" si="141"/>
        <v>120</v>
      </c>
      <c r="R2289">
        <f t="shared" si="142"/>
        <v>50.93</v>
      </c>
      <c r="S2289" s="11" t="s">
        <v>8331</v>
      </c>
      <c r="T2289" t="s">
        <v>8332</v>
      </c>
    </row>
    <row r="2290" spans="1:20" ht="43.2" x14ac:dyDescent="0.3">
      <c r="A2290" s="1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 s="15">
        <f t="shared" si="143"/>
        <v>41086.75</v>
      </c>
      <c r="K2290">
        <v>1339098689</v>
      </c>
      <c r="L2290" s="15">
        <f t="shared" si="144"/>
        <v>41067.827418981484</v>
      </c>
      <c r="M2290" t="b">
        <v>0</v>
      </c>
      <c r="N2290">
        <v>25</v>
      </c>
      <c r="O2290" t="b">
        <v>1</v>
      </c>
      <c r="P2290" t="s">
        <v>8274</v>
      </c>
      <c r="Q2290">
        <f t="shared" si="141"/>
        <v>100</v>
      </c>
      <c r="R2290">
        <f t="shared" si="142"/>
        <v>40.04</v>
      </c>
      <c r="S2290" s="11" t="s">
        <v>8331</v>
      </c>
      <c r="T2290" t="s">
        <v>8332</v>
      </c>
    </row>
    <row r="2291" spans="1:20" ht="43.2" x14ac:dyDescent="0.3">
      <c r="A2291" s="10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 s="15">
        <f t="shared" si="143"/>
        <v>41614.973611111112</v>
      </c>
      <c r="K2291">
        <v>1382659060</v>
      </c>
      <c r="L2291" s="15">
        <f t="shared" si="144"/>
        <v>41571.998379629629</v>
      </c>
      <c r="M2291" t="b">
        <v>0</v>
      </c>
      <c r="N2291">
        <v>25</v>
      </c>
      <c r="O2291" t="b">
        <v>1</v>
      </c>
      <c r="P2291" t="s">
        <v>8274</v>
      </c>
      <c r="Q2291">
        <f t="shared" si="141"/>
        <v>107</v>
      </c>
      <c r="R2291">
        <f t="shared" si="142"/>
        <v>64.44</v>
      </c>
      <c r="S2291" s="11" t="s">
        <v>8331</v>
      </c>
      <c r="T2291" t="s">
        <v>8332</v>
      </c>
    </row>
    <row r="2292" spans="1:20" ht="43.2" x14ac:dyDescent="0.3">
      <c r="A2292" s="10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 s="15">
        <f t="shared" si="143"/>
        <v>40148.708333333336</v>
      </c>
      <c r="K2292">
        <v>1252908330</v>
      </c>
      <c r="L2292" s="15">
        <f t="shared" si="144"/>
        <v>40070.253819444442</v>
      </c>
      <c r="M2292" t="b">
        <v>0</v>
      </c>
      <c r="N2292">
        <v>29</v>
      </c>
      <c r="O2292" t="b">
        <v>1</v>
      </c>
      <c r="P2292" t="s">
        <v>8274</v>
      </c>
      <c r="Q2292">
        <f t="shared" si="141"/>
        <v>104</v>
      </c>
      <c r="R2292">
        <f t="shared" si="142"/>
        <v>53.83</v>
      </c>
      <c r="S2292" s="11" t="s">
        <v>8331</v>
      </c>
      <c r="T2292" t="s">
        <v>8332</v>
      </c>
    </row>
    <row r="2293" spans="1:20" ht="43.2" x14ac:dyDescent="0.3">
      <c r="A2293" s="10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 s="15">
        <f t="shared" si="143"/>
        <v>41022.166666666664</v>
      </c>
      <c r="K2293">
        <v>1332199618</v>
      </c>
      <c r="L2293" s="15">
        <f t="shared" si="144"/>
        <v>40987.977060185185</v>
      </c>
      <c r="M2293" t="b">
        <v>0</v>
      </c>
      <c r="N2293">
        <v>43</v>
      </c>
      <c r="O2293" t="b">
        <v>1</v>
      </c>
      <c r="P2293" t="s">
        <v>8274</v>
      </c>
      <c r="Q2293">
        <f t="shared" si="141"/>
        <v>173</v>
      </c>
      <c r="R2293">
        <f t="shared" si="142"/>
        <v>100.47</v>
      </c>
      <c r="S2293" s="11" t="s">
        <v>8331</v>
      </c>
      <c r="T2293" t="s">
        <v>8332</v>
      </c>
    </row>
    <row r="2294" spans="1:20" ht="43.2" x14ac:dyDescent="0.3">
      <c r="A2294" s="10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 s="15">
        <f t="shared" si="143"/>
        <v>41017.697638888887</v>
      </c>
      <c r="K2294">
        <v>1332175476</v>
      </c>
      <c r="L2294" s="15">
        <f t="shared" si="144"/>
        <v>40987.697638888887</v>
      </c>
      <c r="M2294" t="b">
        <v>0</v>
      </c>
      <c r="N2294">
        <v>46</v>
      </c>
      <c r="O2294" t="b">
        <v>1</v>
      </c>
      <c r="P2294" t="s">
        <v>8274</v>
      </c>
      <c r="Q2294">
        <f t="shared" si="141"/>
        <v>107</v>
      </c>
      <c r="R2294">
        <f t="shared" si="142"/>
        <v>46.63</v>
      </c>
      <c r="S2294" s="11" t="s">
        <v>8331</v>
      </c>
      <c r="T2294" t="s">
        <v>8332</v>
      </c>
    </row>
    <row r="2295" spans="1:20" ht="28.8" x14ac:dyDescent="0.3">
      <c r="A2295" s="10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 s="15">
        <f t="shared" si="143"/>
        <v>41177.165972222225</v>
      </c>
      <c r="K2295">
        <v>1346345999</v>
      </c>
      <c r="L2295" s="15">
        <f t="shared" si="144"/>
        <v>41151.708321759259</v>
      </c>
      <c r="M2295" t="b">
        <v>0</v>
      </c>
      <c r="N2295">
        <v>27</v>
      </c>
      <c r="O2295" t="b">
        <v>1</v>
      </c>
      <c r="P2295" t="s">
        <v>8274</v>
      </c>
      <c r="Q2295">
        <f t="shared" si="141"/>
        <v>108</v>
      </c>
      <c r="R2295">
        <f t="shared" si="142"/>
        <v>34.07</v>
      </c>
      <c r="S2295" s="11" t="s">
        <v>8331</v>
      </c>
      <c r="T2295" t="s">
        <v>8332</v>
      </c>
    </row>
    <row r="2296" spans="1:20" ht="43.2" x14ac:dyDescent="0.3">
      <c r="A2296" s="10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 s="15">
        <f t="shared" si="143"/>
        <v>41294.72314814815</v>
      </c>
      <c r="K2296">
        <v>1356110480</v>
      </c>
      <c r="L2296" s="15">
        <f t="shared" si="144"/>
        <v>41264.72314814815</v>
      </c>
      <c r="M2296" t="b">
        <v>0</v>
      </c>
      <c r="N2296">
        <v>112</v>
      </c>
      <c r="O2296" t="b">
        <v>1</v>
      </c>
      <c r="P2296" t="s">
        <v>8274</v>
      </c>
      <c r="Q2296">
        <f t="shared" si="141"/>
        <v>146</v>
      </c>
      <c r="R2296">
        <f t="shared" si="142"/>
        <v>65.209999999999994</v>
      </c>
      <c r="S2296" s="11" t="s">
        <v>8331</v>
      </c>
      <c r="T2296" t="s">
        <v>8332</v>
      </c>
    </row>
    <row r="2297" spans="1:20" ht="57.6" x14ac:dyDescent="0.3">
      <c r="A2297" s="10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 s="15">
        <f t="shared" si="143"/>
        <v>41300.954351851848</v>
      </c>
      <c r="K2297">
        <v>1356648856</v>
      </c>
      <c r="L2297" s="15">
        <f t="shared" si="144"/>
        <v>41270.954351851848</v>
      </c>
      <c r="M2297" t="b">
        <v>0</v>
      </c>
      <c r="N2297">
        <v>34</v>
      </c>
      <c r="O2297" t="b">
        <v>1</v>
      </c>
      <c r="P2297" t="s">
        <v>8274</v>
      </c>
      <c r="Q2297">
        <f t="shared" si="141"/>
        <v>125</v>
      </c>
      <c r="R2297">
        <f t="shared" si="142"/>
        <v>44.21</v>
      </c>
      <c r="S2297" s="11" t="s">
        <v>8331</v>
      </c>
      <c r="T2297" t="s">
        <v>8332</v>
      </c>
    </row>
    <row r="2298" spans="1:20" ht="43.2" x14ac:dyDescent="0.3">
      <c r="A2298" s="10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 s="15">
        <f t="shared" si="143"/>
        <v>40962.731782407405</v>
      </c>
      <c r="K2298">
        <v>1326994426</v>
      </c>
      <c r="L2298" s="15">
        <f t="shared" si="144"/>
        <v>40927.731782407405</v>
      </c>
      <c r="M2298" t="b">
        <v>0</v>
      </c>
      <c r="N2298">
        <v>145</v>
      </c>
      <c r="O2298" t="b">
        <v>1</v>
      </c>
      <c r="P2298" t="s">
        <v>8274</v>
      </c>
      <c r="Q2298">
        <f t="shared" si="141"/>
        <v>149</v>
      </c>
      <c r="R2298">
        <f t="shared" si="142"/>
        <v>71.97</v>
      </c>
      <c r="S2298" s="11" t="s">
        <v>8331</v>
      </c>
      <c r="T2298" t="s">
        <v>8332</v>
      </c>
    </row>
    <row r="2299" spans="1:20" ht="28.8" x14ac:dyDescent="0.3">
      <c r="A2299" s="10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 s="15">
        <f t="shared" si="143"/>
        <v>40982.165972222225</v>
      </c>
      <c r="K2299">
        <v>1328749249</v>
      </c>
      <c r="L2299" s="15">
        <f t="shared" si="144"/>
        <v>40948.042233796295</v>
      </c>
      <c r="M2299" t="b">
        <v>0</v>
      </c>
      <c r="N2299">
        <v>19</v>
      </c>
      <c r="O2299" t="b">
        <v>1</v>
      </c>
      <c r="P2299" t="s">
        <v>8274</v>
      </c>
      <c r="Q2299">
        <f t="shared" si="141"/>
        <v>101</v>
      </c>
      <c r="R2299">
        <f t="shared" si="142"/>
        <v>52.95</v>
      </c>
      <c r="S2299" s="11" t="s">
        <v>8331</v>
      </c>
      <c r="T2299" t="s">
        <v>8332</v>
      </c>
    </row>
    <row r="2300" spans="1:20" ht="43.2" x14ac:dyDescent="0.3">
      <c r="A2300" s="1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 s="15">
        <f t="shared" si="143"/>
        <v>41724.798993055556</v>
      </c>
      <c r="K2300">
        <v>1393272633</v>
      </c>
      <c r="L2300" s="15">
        <f t="shared" si="144"/>
        <v>41694.84065972222</v>
      </c>
      <c r="M2300" t="b">
        <v>0</v>
      </c>
      <c r="N2300">
        <v>288</v>
      </c>
      <c r="O2300" t="b">
        <v>1</v>
      </c>
      <c r="P2300" t="s">
        <v>8274</v>
      </c>
      <c r="Q2300">
        <f t="shared" si="141"/>
        <v>105</v>
      </c>
      <c r="R2300">
        <f t="shared" si="142"/>
        <v>109.45</v>
      </c>
      <c r="S2300" s="11" t="s">
        <v>8331</v>
      </c>
      <c r="T2300" t="s">
        <v>8332</v>
      </c>
    </row>
    <row r="2301" spans="1:20" ht="43.2" x14ac:dyDescent="0.3">
      <c r="A2301" s="10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 s="15">
        <f t="shared" si="143"/>
        <v>40580.032511574071</v>
      </c>
      <c r="K2301">
        <v>1295657209</v>
      </c>
      <c r="L2301" s="15">
        <f t="shared" si="144"/>
        <v>40565.032511574071</v>
      </c>
      <c r="M2301" t="b">
        <v>0</v>
      </c>
      <c r="N2301">
        <v>14</v>
      </c>
      <c r="O2301" t="b">
        <v>1</v>
      </c>
      <c r="P2301" t="s">
        <v>8274</v>
      </c>
      <c r="Q2301">
        <f t="shared" si="141"/>
        <v>350</v>
      </c>
      <c r="R2301">
        <f t="shared" si="142"/>
        <v>75.040000000000006</v>
      </c>
      <c r="S2301" s="11" t="s">
        <v>8331</v>
      </c>
      <c r="T2301" t="s">
        <v>8332</v>
      </c>
    </row>
    <row r="2302" spans="1:20" ht="43.2" x14ac:dyDescent="0.3">
      <c r="A2302" s="10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 s="15">
        <f t="shared" si="143"/>
        <v>41088.727037037039</v>
      </c>
      <c r="K2302">
        <v>1339694816</v>
      </c>
      <c r="L2302" s="15">
        <f t="shared" si="144"/>
        <v>41074.727037037039</v>
      </c>
      <c r="M2302" t="b">
        <v>0</v>
      </c>
      <c r="N2302">
        <v>7</v>
      </c>
      <c r="O2302" t="b">
        <v>1</v>
      </c>
      <c r="P2302" t="s">
        <v>8274</v>
      </c>
      <c r="Q2302">
        <f t="shared" si="141"/>
        <v>101</v>
      </c>
      <c r="R2302">
        <f t="shared" si="142"/>
        <v>115.71</v>
      </c>
      <c r="S2302" s="11" t="s">
        <v>8331</v>
      </c>
      <c r="T2302" t="s">
        <v>8332</v>
      </c>
    </row>
    <row r="2303" spans="1:20" ht="28.8" x14ac:dyDescent="0.3">
      <c r="A2303" s="10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 s="15">
        <f t="shared" si="143"/>
        <v>41446.146944444445</v>
      </c>
      <c r="K2303">
        <v>1369193496</v>
      </c>
      <c r="L2303" s="15">
        <f t="shared" si="144"/>
        <v>41416.146944444445</v>
      </c>
      <c r="M2303" t="b">
        <v>1</v>
      </c>
      <c r="N2303">
        <v>211</v>
      </c>
      <c r="O2303" t="b">
        <v>1</v>
      </c>
      <c r="P2303" t="s">
        <v>8277</v>
      </c>
      <c r="Q2303">
        <f t="shared" si="141"/>
        <v>134</v>
      </c>
      <c r="R2303">
        <f t="shared" si="142"/>
        <v>31.66</v>
      </c>
      <c r="S2303" s="11" t="s">
        <v>8331</v>
      </c>
      <c r="T2303" t="s">
        <v>8335</v>
      </c>
    </row>
    <row r="2304" spans="1:20" ht="43.2" x14ac:dyDescent="0.3">
      <c r="A2304" s="10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 s="15">
        <f t="shared" si="143"/>
        <v>41639.291666666664</v>
      </c>
      <c r="K2304">
        <v>1385585434</v>
      </c>
      <c r="L2304" s="15">
        <f t="shared" si="144"/>
        <v>41605.868449074071</v>
      </c>
      <c r="M2304" t="b">
        <v>1</v>
      </c>
      <c r="N2304">
        <v>85</v>
      </c>
      <c r="O2304" t="b">
        <v>1</v>
      </c>
      <c r="P2304" t="s">
        <v>8277</v>
      </c>
      <c r="Q2304">
        <f t="shared" si="141"/>
        <v>171</v>
      </c>
      <c r="R2304">
        <f t="shared" si="142"/>
        <v>46.18</v>
      </c>
      <c r="S2304" s="11" t="s">
        <v>8331</v>
      </c>
      <c r="T2304" t="s">
        <v>8335</v>
      </c>
    </row>
    <row r="2305" spans="1:20" ht="57.6" x14ac:dyDescent="0.3">
      <c r="A2305" s="10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 s="15">
        <f t="shared" si="143"/>
        <v>40890.152731481481</v>
      </c>
      <c r="K2305">
        <v>1320287996</v>
      </c>
      <c r="L2305" s="15">
        <f t="shared" si="144"/>
        <v>40850.111064814817</v>
      </c>
      <c r="M2305" t="b">
        <v>1</v>
      </c>
      <c r="N2305">
        <v>103</v>
      </c>
      <c r="O2305" t="b">
        <v>1</v>
      </c>
      <c r="P2305" t="s">
        <v>8277</v>
      </c>
      <c r="Q2305">
        <f t="shared" si="141"/>
        <v>109</v>
      </c>
      <c r="R2305">
        <f t="shared" si="142"/>
        <v>68.48</v>
      </c>
      <c r="S2305" s="11" t="s">
        <v>8331</v>
      </c>
      <c r="T2305" t="s">
        <v>8335</v>
      </c>
    </row>
    <row r="2306" spans="1:20" ht="43.2" x14ac:dyDescent="0.3">
      <c r="A2306" s="10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 s="15">
        <f t="shared" si="143"/>
        <v>40544.207638888889</v>
      </c>
      <c r="K2306">
        <v>1290281691</v>
      </c>
      <c r="L2306" s="15">
        <f t="shared" si="144"/>
        <v>40502.815868055557</v>
      </c>
      <c r="M2306" t="b">
        <v>1</v>
      </c>
      <c r="N2306">
        <v>113</v>
      </c>
      <c r="O2306" t="b">
        <v>1</v>
      </c>
      <c r="P2306" t="s">
        <v>8277</v>
      </c>
      <c r="Q2306">
        <f t="shared" ref="Q2306:Q2369" si="145">ROUND(E2306/D2306*100,0)</f>
        <v>101</v>
      </c>
      <c r="R2306">
        <f t="shared" ref="R2306:R2369" si="146">IFERROR(ROUND(E2306/N2306,2),0)</f>
        <v>53.47</v>
      </c>
      <c r="S2306" s="11" t="s">
        <v>8331</v>
      </c>
      <c r="T2306" t="s">
        <v>8335</v>
      </c>
    </row>
    <row r="2307" spans="1:20" ht="43.2" x14ac:dyDescent="0.3">
      <c r="A2307" s="10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 s="15">
        <f t="shared" ref="J2307:J2370" si="147">(((I2307/60)/60)/24)+DATE(1970,1,1)</f>
        <v>41859.75</v>
      </c>
      <c r="K2307">
        <v>1405356072</v>
      </c>
      <c r="L2307" s="15">
        <f t="shared" si="144"/>
        <v>41834.695277777777</v>
      </c>
      <c r="M2307" t="b">
        <v>1</v>
      </c>
      <c r="N2307">
        <v>167</v>
      </c>
      <c r="O2307" t="b">
        <v>1</v>
      </c>
      <c r="P2307" t="s">
        <v>8277</v>
      </c>
      <c r="Q2307">
        <f t="shared" si="145"/>
        <v>101</v>
      </c>
      <c r="R2307">
        <f t="shared" si="146"/>
        <v>109.11</v>
      </c>
      <c r="S2307" s="11" t="s">
        <v>8331</v>
      </c>
      <c r="T2307" t="s">
        <v>8335</v>
      </c>
    </row>
    <row r="2308" spans="1:20" ht="43.2" x14ac:dyDescent="0.3">
      <c r="A2308" s="10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 s="15">
        <f t="shared" si="147"/>
        <v>40978.16815972222</v>
      </c>
      <c r="K2308">
        <v>1328760129</v>
      </c>
      <c r="L2308" s="15">
        <f t="shared" si="144"/>
        <v>40948.16815972222</v>
      </c>
      <c r="M2308" t="b">
        <v>1</v>
      </c>
      <c r="N2308">
        <v>73</v>
      </c>
      <c r="O2308" t="b">
        <v>1</v>
      </c>
      <c r="P2308" t="s">
        <v>8277</v>
      </c>
      <c r="Q2308">
        <f t="shared" si="145"/>
        <v>107</v>
      </c>
      <c r="R2308">
        <f t="shared" si="146"/>
        <v>51.19</v>
      </c>
      <c r="S2308" s="11" t="s">
        <v>8331</v>
      </c>
      <c r="T2308" t="s">
        <v>8335</v>
      </c>
    </row>
    <row r="2309" spans="1:20" ht="43.2" x14ac:dyDescent="0.3">
      <c r="A2309" s="10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 s="15">
        <f t="shared" si="147"/>
        <v>41034.802407407406</v>
      </c>
      <c r="K2309">
        <v>1333653333</v>
      </c>
      <c r="L2309" s="15">
        <f t="shared" si="144"/>
        <v>41004.802465277775</v>
      </c>
      <c r="M2309" t="b">
        <v>1</v>
      </c>
      <c r="N2309">
        <v>75</v>
      </c>
      <c r="O2309" t="b">
        <v>1</v>
      </c>
      <c r="P2309" t="s">
        <v>8277</v>
      </c>
      <c r="Q2309">
        <f t="shared" si="145"/>
        <v>107</v>
      </c>
      <c r="R2309">
        <f t="shared" si="146"/>
        <v>27.94</v>
      </c>
      <c r="S2309" s="11" t="s">
        <v>8331</v>
      </c>
      <c r="T2309" t="s">
        <v>8335</v>
      </c>
    </row>
    <row r="2310" spans="1:20" ht="43.2" x14ac:dyDescent="0.3">
      <c r="A2310" s="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 s="15">
        <f t="shared" si="147"/>
        <v>41880.041666666664</v>
      </c>
      <c r="K2310">
        <v>1406847996</v>
      </c>
      <c r="L2310" s="15">
        <f t="shared" si="144"/>
        <v>41851.962916666671</v>
      </c>
      <c r="M2310" t="b">
        <v>1</v>
      </c>
      <c r="N2310">
        <v>614</v>
      </c>
      <c r="O2310" t="b">
        <v>1</v>
      </c>
      <c r="P2310" t="s">
        <v>8277</v>
      </c>
      <c r="Q2310">
        <f t="shared" si="145"/>
        <v>101</v>
      </c>
      <c r="R2310">
        <f t="shared" si="146"/>
        <v>82.5</v>
      </c>
      <c r="S2310" s="11" t="s">
        <v>8331</v>
      </c>
      <c r="T2310" t="s">
        <v>8335</v>
      </c>
    </row>
    <row r="2311" spans="1:20" ht="43.2" x14ac:dyDescent="0.3">
      <c r="A2311" s="10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 s="15">
        <f t="shared" si="147"/>
        <v>41342.987696759257</v>
      </c>
      <c r="K2311">
        <v>1359848537</v>
      </c>
      <c r="L2311" s="15">
        <f t="shared" si="144"/>
        <v>41307.987696759257</v>
      </c>
      <c r="M2311" t="b">
        <v>1</v>
      </c>
      <c r="N2311">
        <v>107</v>
      </c>
      <c r="O2311" t="b">
        <v>1</v>
      </c>
      <c r="P2311" t="s">
        <v>8277</v>
      </c>
      <c r="Q2311">
        <f t="shared" si="145"/>
        <v>107</v>
      </c>
      <c r="R2311">
        <f t="shared" si="146"/>
        <v>59.82</v>
      </c>
      <c r="S2311" s="11" t="s">
        <v>8331</v>
      </c>
      <c r="T2311" t="s">
        <v>8335</v>
      </c>
    </row>
    <row r="2312" spans="1:20" ht="57.6" x14ac:dyDescent="0.3">
      <c r="A2312" s="10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 s="15">
        <f t="shared" si="147"/>
        <v>41354.752488425926</v>
      </c>
      <c r="K2312">
        <v>1361300615</v>
      </c>
      <c r="L2312" s="15">
        <f t="shared" si="144"/>
        <v>41324.79415509259</v>
      </c>
      <c r="M2312" t="b">
        <v>1</v>
      </c>
      <c r="N2312">
        <v>1224</v>
      </c>
      <c r="O2312" t="b">
        <v>1</v>
      </c>
      <c r="P2312" t="s">
        <v>8277</v>
      </c>
      <c r="Q2312">
        <f t="shared" si="145"/>
        <v>429</v>
      </c>
      <c r="R2312">
        <f t="shared" si="146"/>
        <v>64.819999999999993</v>
      </c>
      <c r="S2312" s="11" t="s">
        <v>8331</v>
      </c>
      <c r="T2312" t="s">
        <v>8335</v>
      </c>
    </row>
    <row r="2313" spans="1:20" ht="43.2" x14ac:dyDescent="0.3">
      <c r="A2313" s="10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 s="15">
        <f t="shared" si="147"/>
        <v>41766.004502314812</v>
      </c>
      <c r="K2313">
        <v>1396829189</v>
      </c>
      <c r="L2313" s="15">
        <f t="shared" si="144"/>
        <v>41736.004502314812</v>
      </c>
      <c r="M2313" t="b">
        <v>1</v>
      </c>
      <c r="N2313">
        <v>104</v>
      </c>
      <c r="O2313" t="b">
        <v>1</v>
      </c>
      <c r="P2313" t="s">
        <v>8277</v>
      </c>
      <c r="Q2313">
        <f t="shared" si="145"/>
        <v>104</v>
      </c>
      <c r="R2313">
        <f t="shared" si="146"/>
        <v>90.1</v>
      </c>
      <c r="S2313" s="11" t="s">
        <v>8331</v>
      </c>
      <c r="T2313" t="s">
        <v>8335</v>
      </c>
    </row>
    <row r="2314" spans="1:20" ht="43.2" x14ac:dyDescent="0.3">
      <c r="A2314" s="10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 s="15">
        <f t="shared" si="147"/>
        <v>41747.958333333336</v>
      </c>
      <c r="K2314">
        <v>1395155478</v>
      </c>
      <c r="L2314" s="15">
        <f t="shared" si="144"/>
        <v>41716.632847222223</v>
      </c>
      <c r="M2314" t="b">
        <v>1</v>
      </c>
      <c r="N2314">
        <v>79</v>
      </c>
      <c r="O2314" t="b">
        <v>1</v>
      </c>
      <c r="P2314" t="s">
        <v>8277</v>
      </c>
      <c r="Q2314">
        <f t="shared" si="145"/>
        <v>108</v>
      </c>
      <c r="R2314">
        <f t="shared" si="146"/>
        <v>40.96</v>
      </c>
      <c r="S2314" s="11" t="s">
        <v>8331</v>
      </c>
      <c r="T2314" t="s">
        <v>8335</v>
      </c>
    </row>
    <row r="2315" spans="1:20" ht="28.8" x14ac:dyDescent="0.3">
      <c r="A2315" s="10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 s="15">
        <f t="shared" si="147"/>
        <v>41032.958634259259</v>
      </c>
      <c r="K2315">
        <v>1333494026</v>
      </c>
      <c r="L2315" s="15">
        <f t="shared" si="144"/>
        <v>41002.958634259259</v>
      </c>
      <c r="M2315" t="b">
        <v>1</v>
      </c>
      <c r="N2315">
        <v>157</v>
      </c>
      <c r="O2315" t="b">
        <v>1</v>
      </c>
      <c r="P2315" t="s">
        <v>8277</v>
      </c>
      <c r="Q2315">
        <f t="shared" si="145"/>
        <v>176</v>
      </c>
      <c r="R2315">
        <f t="shared" si="146"/>
        <v>56</v>
      </c>
      <c r="S2315" s="11" t="s">
        <v>8331</v>
      </c>
      <c r="T2315" t="s">
        <v>8335</v>
      </c>
    </row>
    <row r="2316" spans="1:20" ht="43.2" x14ac:dyDescent="0.3">
      <c r="A2316" s="10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 s="15">
        <f t="shared" si="147"/>
        <v>41067.551585648151</v>
      </c>
      <c r="K2316">
        <v>1336482857</v>
      </c>
      <c r="L2316" s="15">
        <f t="shared" si="144"/>
        <v>41037.551585648151</v>
      </c>
      <c r="M2316" t="b">
        <v>1</v>
      </c>
      <c r="N2316">
        <v>50</v>
      </c>
      <c r="O2316" t="b">
        <v>1</v>
      </c>
      <c r="P2316" t="s">
        <v>8277</v>
      </c>
      <c r="Q2316">
        <f t="shared" si="145"/>
        <v>157</v>
      </c>
      <c r="R2316">
        <f t="shared" si="146"/>
        <v>37.67</v>
      </c>
      <c r="S2316" s="11" t="s">
        <v>8331</v>
      </c>
      <c r="T2316" t="s">
        <v>8335</v>
      </c>
    </row>
    <row r="2317" spans="1:20" ht="43.2" x14ac:dyDescent="0.3">
      <c r="A2317" s="10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 s="15">
        <f t="shared" si="147"/>
        <v>41034.72619212963</v>
      </c>
      <c r="K2317">
        <v>1333646743</v>
      </c>
      <c r="L2317" s="15">
        <f t="shared" si="144"/>
        <v>41004.72619212963</v>
      </c>
      <c r="M2317" t="b">
        <v>1</v>
      </c>
      <c r="N2317">
        <v>64</v>
      </c>
      <c r="O2317" t="b">
        <v>1</v>
      </c>
      <c r="P2317" t="s">
        <v>8277</v>
      </c>
      <c r="Q2317">
        <f t="shared" si="145"/>
        <v>103</v>
      </c>
      <c r="R2317">
        <f t="shared" si="146"/>
        <v>40.08</v>
      </c>
      <c r="S2317" s="11" t="s">
        <v>8331</v>
      </c>
      <c r="T2317" t="s">
        <v>8335</v>
      </c>
    </row>
    <row r="2318" spans="1:20" ht="57.6" x14ac:dyDescent="0.3">
      <c r="A2318" s="10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 s="15">
        <f t="shared" si="147"/>
        <v>40156.76666666667</v>
      </c>
      <c r="K2318">
        <v>1253726650</v>
      </c>
      <c r="L2318" s="15">
        <f t="shared" si="144"/>
        <v>40079.725115740745</v>
      </c>
      <c r="M2318" t="b">
        <v>1</v>
      </c>
      <c r="N2318">
        <v>200</v>
      </c>
      <c r="O2318" t="b">
        <v>1</v>
      </c>
      <c r="P2318" t="s">
        <v>8277</v>
      </c>
      <c r="Q2318">
        <f t="shared" si="145"/>
        <v>104</v>
      </c>
      <c r="R2318">
        <f t="shared" si="146"/>
        <v>78.03</v>
      </c>
      <c r="S2318" s="11" t="s">
        <v>8331</v>
      </c>
      <c r="T2318" t="s">
        <v>8335</v>
      </c>
    </row>
    <row r="2319" spans="1:20" ht="43.2" x14ac:dyDescent="0.3">
      <c r="A2319" s="10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 s="15">
        <f t="shared" si="147"/>
        <v>40224.208333333336</v>
      </c>
      <c r="K2319">
        <v>1263474049</v>
      </c>
      <c r="L2319" s="15">
        <f t="shared" si="144"/>
        <v>40192.542233796295</v>
      </c>
      <c r="M2319" t="b">
        <v>1</v>
      </c>
      <c r="N2319">
        <v>22</v>
      </c>
      <c r="O2319" t="b">
        <v>1</v>
      </c>
      <c r="P2319" t="s">
        <v>8277</v>
      </c>
      <c r="Q2319">
        <f t="shared" si="145"/>
        <v>104</v>
      </c>
      <c r="R2319">
        <f t="shared" si="146"/>
        <v>18.91</v>
      </c>
      <c r="S2319" s="11" t="s">
        <v>8331</v>
      </c>
      <c r="T2319" t="s">
        <v>8335</v>
      </c>
    </row>
    <row r="2320" spans="1:20" ht="57.6" x14ac:dyDescent="0.3">
      <c r="A2320" s="1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 s="15">
        <f t="shared" si="147"/>
        <v>40082.165972222225</v>
      </c>
      <c r="K2320">
        <v>1251214014</v>
      </c>
      <c r="L2320" s="15">
        <f t="shared" si="144"/>
        <v>40050.643680555557</v>
      </c>
      <c r="M2320" t="b">
        <v>1</v>
      </c>
      <c r="N2320">
        <v>163</v>
      </c>
      <c r="O2320" t="b">
        <v>1</v>
      </c>
      <c r="P2320" t="s">
        <v>8277</v>
      </c>
      <c r="Q2320">
        <f t="shared" si="145"/>
        <v>121</v>
      </c>
      <c r="R2320">
        <f t="shared" si="146"/>
        <v>37.130000000000003</v>
      </c>
      <c r="S2320" s="11" t="s">
        <v>8331</v>
      </c>
      <c r="T2320" t="s">
        <v>8335</v>
      </c>
    </row>
    <row r="2321" spans="1:20" ht="43.2" x14ac:dyDescent="0.3">
      <c r="A2321" s="10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 s="15">
        <f t="shared" si="147"/>
        <v>41623.082002314812</v>
      </c>
      <c r="K2321">
        <v>1384480685</v>
      </c>
      <c r="L2321" s="15">
        <f t="shared" si="144"/>
        <v>41593.082002314812</v>
      </c>
      <c r="M2321" t="b">
        <v>1</v>
      </c>
      <c r="N2321">
        <v>77</v>
      </c>
      <c r="O2321" t="b">
        <v>1</v>
      </c>
      <c r="P2321" t="s">
        <v>8277</v>
      </c>
      <c r="Q2321">
        <f t="shared" si="145"/>
        <v>108</v>
      </c>
      <c r="R2321">
        <f t="shared" si="146"/>
        <v>41.96</v>
      </c>
      <c r="S2321" s="11" t="s">
        <v>8331</v>
      </c>
      <c r="T2321" t="s">
        <v>8335</v>
      </c>
    </row>
    <row r="2322" spans="1:20" ht="57.6" x14ac:dyDescent="0.3">
      <c r="A2322" s="10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 s="15">
        <f t="shared" si="147"/>
        <v>41731.775462962964</v>
      </c>
      <c r="K2322">
        <v>1393443400</v>
      </c>
      <c r="L2322" s="15">
        <f t="shared" si="144"/>
        <v>41696.817129629628</v>
      </c>
      <c r="M2322" t="b">
        <v>1</v>
      </c>
      <c r="N2322">
        <v>89</v>
      </c>
      <c r="O2322" t="b">
        <v>1</v>
      </c>
      <c r="P2322" t="s">
        <v>8277</v>
      </c>
      <c r="Q2322">
        <f t="shared" si="145"/>
        <v>109</v>
      </c>
      <c r="R2322">
        <f t="shared" si="146"/>
        <v>61.04</v>
      </c>
      <c r="S2322" s="11" t="s">
        <v>8331</v>
      </c>
      <c r="T2322" t="s">
        <v>8335</v>
      </c>
    </row>
    <row r="2323" spans="1:20" ht="43.2" x14ac:dyDescent="0.3">
      <c r="A2323" s="10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 s="15">
        <f t="shared" si="147"/>
        <v>42829.21876157407</v>
      </c>
      <c r="K2323">
        <v>1488694501</v>
      </c>
      <c r="L2323" s="15">
        <f t="shared" si="144"/>
        <v>42799.260428240741</v>
      </c>
      <c r="M2323" t="b">
        <v>0</v>
      </c>
      <c r="N2323">
        <v>64</v>
      </c>
      <c r="O2323" t="b">
        <v>0</v>
      </c>
      <c r="P2323" t="s">
        <v>8296</v>
      </c>
      <c r="Q2323">
        <f t="shared" si="145"/>
        <v>39</v>
      </c>
      <c r="R2323">
        <f t="shared" si="146"/>
        <v>64.53</v>
      </c>
      <c r="S2323" s="11" t="s">
        <v>8342</v>
      </c>
      <c r="T2323" t="s">
        <v>8358</v>
      </c>
    </row>
    <row r="2324" spans="1:20" ht="43.2" x14ac:dyDescent="0.3">
      <c r="A2324" s="10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 s="15">
        <f t="shared" si="147"/>
        <v>42834.853807870371</v>
      </c>
      <c r="K2324">
        <v>1489181369</v>
      </c>
      <c r="L2324" s="15">
        <f t="shared" si="144"/>
        <v>42804.895474537043</v>
      </c>
      <c r="M2324" t="b">
        <v>0</v>
      </c>
      <c r="N2324">
        <v>4</v>
      </c>
      <c r="O2324" t="b">
        <v>0</v>
      </c>
      <c r="P2324" t="s">
        <v>8296</v>
      </c>
      <c r="Q2324">
        <f t="shared" si="145"/>
        <v>3</v>
      </c>
      <c r="R2324">
        <f t="shared" si="146"/>
        <v>21.25</v>
      </c>
      <c r="S2324" s="11" t="s">
        <v>8342</v>
      </c>
      <c r="T2324" t="s">
        <v>8358</v>
      </c>
    </row>
    <row r="2325" spans="1:20" ht="43.2" x14ac:dyDescent="0.3">
      <c r="A2325" s="10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 s="15">
        <f t="shared" si="147"/>
        <v>42814.755173611105</v>
      </c>
      <c r="K2325">
        <v>1489428447</v>
      </c>
      <c r="L2325" s="15">
        <f t="shared" si="144"/>
        <v>42807.755173611105</v>
      </c>
      <c r="M2325" t="b">
        <v>0</v>
      </c>
      <c r="N2325">
        <v>4</v>
      </c>
      <c r="O2325" t="b">
        <v>0</v>
      </c>
      <c r="P2325" t="s">
        <v>8296</v>
      </c>
      <c r="Q2325">
        <f t="shared" si="145"/>
        <v>48</v>
      </c>
      <c r="R2325">
        <f t="shared" si="146"/>
        <v>30</v>
      </c>
      <c r="S2325" s="11" t="s">
        <v>8342</v>
      </c>
      <c r="T2325" t="s">
        <v>8358</v>
      </c>
    </row>
    <row r="2326" spans="1:20" ht="43.2" x14ac:dyDescent="0.3">
      <c r="A2326" s="10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 s="15">
        <f t="shared" si="147"/>
        <v>42820.843576388885</v>
      </c>
      <c r="K2326">
        <v>1487970885</v>
      </c>
      <c r="L2326" s="15">
        <f t="shared" si="144"/>
        <v>42790.885243055556</v>
      </c>
      <c r="M2326" t="b">
        <v>0</v>
      </c>
      <c r="N2326">
        <v>61</v>
      </c>
      <c r="O2326" t="b">
        <v>0</v>
      </c>
      <c r="P2326" t="s">
        <v>8296</v>
      </c>
      <c r="Q2326">
        <f t="shared" si="145"/>
        <v>21</v>
      </c>
      <c r="R2326">
        <f t="shared" si="146"/>
        <v>25.49</v>
      </c>
      <c r="S2326" s="11" t="s">
        <v>8342</v>
      </c>
      <c r="T2326" t="s">
        <v>8358</v>
      </c>
    </row>
    <row r="2327" spans="1:20" ht="43.2" x14ac:dyDescent="0.3">
      <c r="A2327" s="10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 s="15">
        <f t="shared" si="147"/>
        <v>42823.980682870373</v>
      </c>
      <c r="K2327">
        <v>1488241931</v>
      </c>
      <c r="L2327" s="15">
        <f t="shared" si="144"/>
        <v>42794.022349537037</v>
      </c>
      <c r="M2327" t="b">
        <v>0</v>
      </c>
      <c r="N2327">
        <v>7</v>
      </c>
      <c r="O2327" t="b">
        <v>0</v>
      </c>
      <c r="P2327" t="s">
        <v>8296</v>
      </c>
      <c r="Q2327">
        <f t="shared" si="145"/>
        <v>8</v>
      </c>
      <c r="R2327">
        <f t="shared" si="146"/>
        <v>11.43</v>
      </c>
      <c r="S2327" s="11" t="s">
        <v>8342</v>
      </c>
      <c r="T2327" t="s">
        <v>8358</v>
      </c>
    </row>
    <row r="2328" spans="1:20" ht="43.2" x14ac:dyDescent="0.3">
      <c r="A2328" s="10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 s="15">
        <f t="shared" si="147"/>
        <v>42855.708333333328</v>
      </c>
      <c r="K2328">
        <v>1489106948</v>
      </c>
      <c r="L2328" s="15">
        <f t="shared" si="144"/>
        <v>42804.034120370372</v>
      </c>
      <c r="M2328" t="b">
        <v>0</v>
      </c>
      <c r="N2328">
        <v>1</v>
      </c>
      <c r="O2328" t="b">
        <v>0</v>
      </c>
      <c r="P2328" t="s">
        <v>8296</v>
      </c>
      <c r="Q2328">
        <f t="shared" si="145"/>
        <v>1</v>
      </c>
      <c r="R2328">
        <f t="shared" si="146"/>
        <v>108</v>
      </c>
      <c r="S2328" s="11" t="s">
        <v>8342</v>
      </c>
      <c r="T2328" t="s">
        <v>8358</v>
      </c>
    </row>
    <row r="2329" spans="1:20" ht="28.8" x14ac:dyDescent="0.3">
      <c r="A2329" s="10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 s="15">
        <f t="shared" si="147"/>
        <v>41877.917129629634</v>
      </c>
      <c r="K2329">
        <v>1406066440</v>
      </c>
      <c r="L2329" s="15">
        <f t="shared" si="144"/>
        <v>41842.917129629634</v>
      </c>
      <c r="M2329" t="b">
        <v>1</v>
      </c>
      <c r="N2329">
        <v>3355</v>
      </c>
      <c r="O2329" t="b">
        <v>1</v>
      </c>
      <c r="P2329" t="s">
        <v>8296</v>
      </c>
      <c r="Q2329">
        <f t="shared" si="145"/>
        <v>526</v>
      </c>
      <c r="R2329">
        <f t="shared" si="146"/>
        <v>54.88</v>
      </c>
      <c r="S2329" s="11" t="s">
        <v>8342</v>
      </c>
      <c r="T2329" t="s">
        <v>8358</v>
      </c>
    </row>
    <row r="2330" spans="1:20" ht="57.6" x14ac:dyDescent="0.3">
      <c r="A2330" s="1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 s="15">
        <f t="shared" si="147"/>
        <v>42169.781678240746</v>
      </c>
      <c r="K2330">
        <v>1431715537</v>
      </c>
      <c r="L2330" s="15">
        <f t="shared" si="144"/>
        <v>42139.781678240746</v>
      </c>
      <c r="M2330" t="b">
        <v>1</v>
      </c>
      <c r="N2330">
        <v>537</v>
      </c>
      <c r="O2330" t="b">
        <v>1</v>
      </c>
      <c r="P2330" t="s">
        <v>8296</v>
      </c>
      <c r="Q2330">
        <f t="shared" si="145"/>
        <v>254</v>
      </c>
      <c r="R2330">
        <f t="shared" si="146"/>
        <v>47.38</v>
      </c>
      <c r="S2330" s="11" t="s">
        <v>8342</v>
      </c>
      <c r="T2330" t="s">
        <v>8358</v>
      </c>
    </row>
    <row r="2331" spans="1:20" ht="43.2" x14ac:dyDescent="0.3">
      <c r="A2331" s="10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 s="15">
        <f t="shared" si="147"/>
        <v>41837.624374999999</v>
      </c>
      <c r="K2331">
        <v>1403017146</v>
      </c>
      <c r="L2331" s="15">
        <f t="shared" si="144"/>
        <v>41807.624374999999</v>
      </c>
      <c r="M2331" t="b">
        <v>1</v>
      </c>
      <c r="N2331">
        <v>125</v>
      </c>
      <c r="O2331" t="b">
        <v>1</v>
      </c>
      <c r="P2331" t="s">
        <v>8296</v>
      </c>
      <c r="Q2331">
        <f t="shared" si="145"/>
        <v>106</v>
      </c>
      <c r="R2331">
        <f t="shared" si="146"/>
        <v>211.84</v>
      </c>
      <c r="S2331" s="11" t="s">
        <v>8342</v>
      </c>
      <c r="T2331" t="s">
        <v>8358</v>
      </c>
    </row>
    <row r="2332" spans="1:20" ht="43.2" x14ac:dyDescent="0.3">
      <c r="A2332" s="10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 s="15">
        <f t="shared" si="147"/>
        <v>42363</v>
      </c>
      <c r="K2332">
        <v>1448400943</v>
      </c>
      <c r="L2332" s="15">
        <f t="shared" si="144"/>
        <v>42332.89980324074</v>
      </c>
      <c r="M2332" t="b">
        <v>1</v>
      </c>
      <c r="N2332">
        <v>163</v>
      </c>
      <c r="O2332" t="b">
        <v>1</v>
      </c>
      <c r="P2332" t="s">
        <v>8296</v>
      </c>
      <c r="Q2332">
        <f t="shared" si="145"/>
        <v>102</v>
      </c>
      <c r="R2332">
        <f t="shared" si="146"/>
        <v>219.93</v>
      </c>
      <c r="S2332" s="11" t="s">
        <v>8342</v>
      </c>
      <c r="T2332" t="s">
        <v>8358</v>
      </c>
    </row>
    <row r="2333" spans="1:20" ht="43.2" x14ac:dyDescent="0.3">
      <c r="A2333" s="10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 s="15">
        <f t="shared" si="147"/>
        <v>41869.005671296298</v>
      </c>
      <c r="K2333">
        <v>1405728490</v>
      </c>
      <c r="L2333" s="15">
        <f t="shared" si="144"/>
        <v>41839.005671296298</v>
      </c>
      <c r="M2333" t="b">
        <v>1</v>
      </c>
      <c r="N2333">
        <v>283</v>
      </c>
      <c r="O2333" t="b">
        <v>1</v>
      </c>
      <c r="P2333" t="s">
        <v>8296</v>
      </c>
      <c r="Q2333">
        <f t="shared" si="145"/>
        <v>144</v>
      </c>
      <c r="R2333">
        <f t="shared" si="146"/>
        <v>40.799999999999997</v>
      </c>
      <c r="S2333" s="11" t="s">
        <v>8342</v>
      </c>
      <c r="T2333" t="s">
        <v>8358</v>
      </c>
    </row>
    <row r="2334" spans="1:20" ht="43.2" x14ac:dyDescent="0.3">
      <c r="A2334" s="10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 s="15">
        <f t="shared" si="147"/>
        <v>42041.628136574072</v>
      </c>
      <c r="K2334">
        <v>1420643071</v>
      </c>
      <c r="L2334" s="15">
        <f t="shared" ref="L2334:L2397" si="148">(((K2334/60)/60)/24)+DATE(1970,1,1)</f>
        <v>42011.628136574072</v>
      </c>
      <c r="M2334" t="b">
        <v>1</v>
      </c>
      <c r="N2334">
        <v>352</v>
      </c>
      <c r="O2334" t="b">
        <v>1</v>
      </c>
      <c r="P2334" t="s">
        <v>8296</v>
      </c>
      <c r="Q2334">
        <f t="shared" si="145"/>
        <v>106</v>
      </c>
      <c r="R2334">
        <f t="shared" si="146"/>
        <v>75.5</v>
      </c>
      <c r="S2334" s="11" t="s">
        <v>8342</v>
      </c>
      <c r="T2334" t="s">
        <v>8358</v>
      </c>
    </row>
    <row r="2335" spans="1:20" ht="43.2" x14ac:dyDescent="0.3">
      <c r="A2335" s="10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 s="15">
        <f t="shared" si="147"/>
        <v>41788.743055555555</v>
      </c>
      <c r="K2335">
        <v>1399563390</v>
      </c>
      <c r="L2335" s="15">
        <f t="shared" si="148"/>
        <v>41767.650347222225</v>
      </c>
      <c r="M2335" t="b">
        <v>1</v>
      </c>
      <c r="N2335">
        <v>94</v>
      </c>
      <c r="O2335" t="b">
        <v>1</v>
      </c>
      <c r="P2335" t="s">
        <v>8296</v>
      </c>
      <c r="Q2335">
        <f t="shared" si="145"/>
        <v>212</v>
      </c>
      <c r="R2335">
        <f t="shared" si="146"/>
        <v>13.54</v>
      </c>
      <c r="S2335" s="11" t="s">
        <v>8342</v>
      </c>
      <c r="T2335" t="s">
        <v>8358</v>
      </c>
    </row>
    <row r="2336" spans="1:20" ht="43.2" x14ac:dyDescent="0.3">
      <c r="A2336" s="10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 s="15">
        <f t="shared" si="147"/>
        <v>41948.731944444444</v>
      </c>
      <c r="K2336">
        <v>1412611498</v>
      </c>
      <c r="L2336" s="15">
        <f t="shared" si="148"/>
        <v>41918.670115740737</v>
      </c>
      <c r="M2336" t="b">
        <v>1</v>
      </c>
      <c r="N2336">
        <v>67</v>
      </c>
      <c r="O2336" t="b">
        <v>1</v>
      </c>
      <c r="P2336" t="s">
        <v>8296</v>
      </c>
      <c r="Q2336">
        <f t="shared" si="145"/>
        <v>102</v>
      </c>
      <c r="R2336">
        <f t="shared" si="146"/>
        <v>60.87</v>
      </c>
      <c r="S2336" s="11" t="s">
        <v>8342</v>
      </c>
      <c r="T2336" t="s">
        <v>8358</v>
      </c>
    </row>
    <row r="2337" spans="1:20" ht="43.2" x14ac:dyDescent="0.3">
      <c r="A2337" s="10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 s="15">
        <f t="shared" si="147"/>
        <v>41801.572256944448</v>
      </c>
      <c r="K2337">
        <v>1399902243</v>
      </c>
      <c r="L2337" s="15">
        <f t="shared" si="148"/>
        <v>41771.572256944448</v>
      </c>
      <c r="M2337" t="b">
        <v>1</v>
      </c>
      <c r="N2337">
        <v>221</v>
      </c>
      <c r="O2337" t="b">
        <v>1</v>
      </c>
      <c r="P2337" t="s">
        <v>8296</v>
      </c>
      <c r="Q2337">
        <f t="shared" si="145"/>
        <v>102</v>
      </c>
      <c r="R2337">
        <f t="shared" si="146"/>
        <v>115.69</v>
      </c>
      <c r="S2337" s="11" t="s">
        <v>8342</v>
      </c>
      <c r="T2337" t="s">
        <v>8358</v>
      </c>
    </row>
    <row r="2338" spans="1:20" ht="43.2" x14ac:dyDescent="0.3">
      <c r="A2338" s="10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 s="15">
        <f t="shared" si="147"/>
        <v>41706.924710648149</v>
      </c>
      <c r="K2338">
        <v>1390860695</v>
      </c>
      <c r="L2338" s="15">
        <f t="shared" si="148"/>
        <v>41666.924710648149</v>
      </c>
      <c r="M2338" t="b">
        <v>1</v>
      </c>
      <c r="N2338">
        <v>2165</v>
      </c>
      <c r="O2338" t="b">
        <v>1</v>
      </c>
      <c r="P2338" t="s">
        <v>8296</v>
      </c>
      <c r="Q2338">
        <f t="shared" si="145"/>
        <v>521</v>
      </c>
      <c r="R2338">
        <f t="shared" si="146"/>
        <v>48.1</v>
      </c>
      <c r="S2338" s="11" t="s">
        <v>8342</v>
      </c>
      <c r="T2338" t="s">
        <v>8358</v>
      </c>
    </row>
    <row r="2339" spans="1:20" ht="28.8" x14ac:dyDescent="0.3">
      <c r="A2339" s="10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 s="15">
        <f t="shared" si="147"/>
        <v>41816.640543981484</v>
      </c>
      <c r="K2339">
        <v>1401204143</v>
      </c>
      <c r="L2339" s="15">
        <f t="shared" si="148"/>
        <v>41786.640543981484</v>
      </c>
      <c r="M2339" t="b">
        <v>1</v>
      </c>
      <c r="N2339">
        <v>179</v>
      </c>
      <c r="O2339" t="b">
        <v>1</v>
      </c>
      <c r="P2339" t="s">
        <v>8296</v>
      </c>
      <c r="Q2339">
        <f t="shared" si="145"/>
        <v>111</v>
      </c>
      <c r="R2339">
        <f t="shared" si="146"/>
        <v>74.180000000000007</v>
      </c>
      <c r="S2339" s="11" t="s">
        <v>8342</v>
      </c>
      <c r="T2339" t="s">
        <v>8358</v>
      </c>
    </row>
    <row r="2340" spans="1:20" ht="43.2" x14ac:dyDescent="0.3">
      <c r="A2340" s="1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 s="15">
        <f t="shared" si="147"/>
        <v>41819.896805555552</v>
      </c>
      <c r="K2340">
        <v>1401485484</v>
      </c>
      <c r="L2340" s="15">
        <f t="shared" si="148"/>
        <v>41789.896805555552</v>
      </c>
      <c r="M2340" t="b">
        <v>1</v>
      </c>
      <c r="N2340">
        <v>123</v>
      </c>
      <c r="O2340" t="b">
        <v>1</v>
      </c>
      <c r="P2340" t="s">
        <v>8296</v>
      </c>
      <c r="Q2340">
        <f t="shared" si="145"/>
        <v>101</v>
      </c>
      <c r="R2340">
        <f t="shared" si="146"/>
        <v>123.35</v>
      </c>
      <c r="S2340" s="11" t="s">
        <v>8342</v>
      </c>
      <c r="T2340" t="s">
        <v>8358</v>
      </c>
    </row>
    <row r="2341" spans="1:20" ht="43.2" x14ac:dyDescent="0.3">
      <c r="A2341" s="10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 s="15">
        <f t="shared" si="147"/>
        <v>42723.332638888889</v>
      </c>
      <c r="K2341">
        <v>1479496309</v>
      </c>
      <c r="L2341" s="15">
        <f t="shared" si="148"/>
        <v>42692.79987268518</v>
      </c>
      <c r="M2341" t="b">
        <v>1</v>
      </c>
      <c r="N2341">
        <v>1104</v>
      </c>
      <c r="O2341" t="b">
        <v>1</v>
      </c>
      <c r="P2341" t="s">
        <v>8296</v>
      </c>
      <c r="Q2341">
        <f t="shared" si="145"/>
        <v>294</v>
      </c>
      <c r="R2341">
        <f t="shared" si="146"/>
        <v>66.62</v>
      </c>
      <c r="S2341" s="11" t="s">
        <v>8342</v>
      </c>
      <c r="T2341" t="s">
        <v>8358</v>
      </c>
    </row>
    <row r="2342" spans="1:20" ht="43.2" x14ac:dyDescent="0.3">
      <c r="A2342" s="10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 s="15">
        <f t="shared" si="147"/>
        <v>42673.642800925925</v>
      </c>
      <c r="K2342">
        <v>1475249138</v>
      </c>
      <c r="L2342" s="15">
        <f t="shared" si="148"/>
        <v>42643.642800925925</v>
      </c>
      <c r="M2342" t="b">
        <v>1</v>
      </c>
      <c r="N2342">
        <v>403</v>
      </c>
      <c r="O2342" t="b">
        <v>1</v>
      </c>
      <c r="P2342" t="s">
        <v>8296</v>
      </c>
      <c r="Q2342">
        <f t="shared" si="145"/>
        <v>106</v>
      </c>
      <c r="R2342">
        <f t="shared" si="146"/>
        <v>104.99</v>
      </c>
      <c r="S2342" s="11" t="s">
        <v>8342</v>
      </c>
      <c r="T2342" t="s">
        <v>8358</v>
      </c>
    </row>
    <row r="2343" spans="1:20" ht="43.2" x14ac:dyDescent="0.3">
      <c r="A2343" s="10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 s="15">
        <f t="shared" si="147"/>
        <v>42197.813703703709</v>
      </c>
      <c r="K2343">
        <v>1434137504</v>
      </c>
      <c r="L2343" s="15">
        <f t="shared" si="148"/>
        <v>42167.813703703709</v>
      </c>
      <c r="M2343" t="b">
        <v>0</v>
      </c>
      <c r="N2343">
        <v>0</v>
      </c>
      <c r="O2343" t="b">
        <v>0</v>
      </c>
      <c r="P2343" t="s">
        <v>8270</v>
      </c>
      <c r="Q2343">
        <f t="shared" si="145"/>
        <v>0</v>
      </c>
      <c r="R2343">
        <f t="shared" si="146"/>
        <v>0</v>
      </c>
      <c r="S2343" s="11" t="s">
        <v>8325</v>
      </c>
      <c r="T2343" t="s">
        <v>8326</v>
      </c>
    </row>
    <row r="2344" spans="1:20" ht="43.2" x14ac:dyDescent="0.3">
      <c r="A2344" s="10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 s="15">
        <f t="shared" si="147"/>
        <v>41918.208333333336</v>
      </c>
      <c r="K2344">
        <v>1410799870</v>
      </c>
      <c r="L2344" s="15">
        <f t="shared" si="148"/>
        <v>41897.702199074076</v>
      </c>
      <c r="M2344" t="b">
        <v>0</v>
      </c>
      <c r="N2344">
        <v>0</v>
      </c>
      <c r="O2344" t="b">
        <v>0</v>
      </c>
      <c r="P2344" t="s">
        <v>8270</v>
      </c>
      <c r="Q2344">
        <f t="shared" si="145"/>
        <v>0</v>
      </c>
      <c r="R2344">
        <f t="shared" si="146"/>
        <v>0</v>
      </c>
      <c r="S2344" s="11" t="s">
        <v>8325</v>
      </c>
      <c r="T2344" t="s">
        <v>8326</v>
      </c>
    </row>
    <row r="2345" spans="1:20" ht="43.2" x14ac:dyDescent="0.3">
      <c r="A2345" s="10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 s="15">
        <f t="shared" si="147"/>
        <v>42377.82430555555</v>
      </c>
      <c r="K2345">
        <v>1447962505</v>
      </c>
      <c r="L2345" s="15">
        <f t="shared" si="148"/>
        <v>42327.825289351851</v>
      </c>
      <c r="M2345" t="b">
        <v>0</v>
      </c>
      <c r="N2345">
        <v>1</v>
      </c>
      <c r="O2345" t="b">
        <v>0</v>
      </c>
      <c r="P2345" t="s">
        <v>8270</v>
      </c>
      <c r="Q2345">
        <f t="shared" si="145"/>
        <v>3</v>
      </c>
      <c r="R2345">
        <f t="shared" si="146"/>
        <v>300</v>
      </c>
      <c r="S2345" s="11" t="s">
        <v>8325</v>
      </c>
      <c r="T2345" t="s">
        <v>8326</v>
      </c>
    </row>
    <row r="2346" spans="1:20" ht="43.2" x14ac:dyDescent="0.3">
      <c r="A2346" s="10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 s="15">
        <f t="shared" si="147"/>
        <v>42545.727650462963</v>
      </c>
      <c r="K2346">
        <v>1464197269</v>
      </c>
      <c r="L2346" s="15">
        <f t="shared" si="148"/>
        <v>42515.727650462963</v>
      </c>
      <c r="M2346" t="b">
        <v>0</v>
      </c>
      <c r="N2346">
        <v>1</v>
      </c>
      <c r="O2346" t="b">
        <v>0</v>
      </c>
      <c r="P2346" t="s">
        <v>8270</v>
      </c>
      <c r="Q2346">
        <f t="shared" si="145"/>
        <v>0</v>
      </c>
      <c r="R2346">
        <f t="shared" si="146"/>
        <v>1</v>
      </c>
      <c r="S2346" s="11" t="s">
        <v>8325</v>
      </c>
      <c r="T2346" t="s">
        <v>8326</v>
      </c>
    </row>
    <row r="2347" spans="1:20" ht="43.2" x14ac:dyDescent="0.3">
      <c r="A2347" s="10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 s="15">
        <f t="shared" si="147"/>
        <v>42094.985416666663</v>
      </c>
      <c r="K2347">
        <v>1424822556</v>
      </c>
      <c r="L2347" s="15">
        <f t="shared" si="148"/>
        <v>42060.001805555556</v>
      </c>
      <c r="M2347" t="b">
        <v>0</v>
      </c>
      <c r="N2347">
        <v>0</v>
      </c>
      <c r="O2347" t="b">
        <v>0</v>
      </c>
      <c r="P2347" t="s">
        <v>8270</v>
      </c>
      <c r="Q2347">
        <f t="shared" si="145"/>
        <v>0</v>
      </c>
      <c r="R2347">
        <f t="shared" si="146"/>
        <v>0</v>
      </c>
      <c r="S2347" s="11" t="s">
        <v>8325</v>
      </c>
      <c r="T2347" t="s">
        <v>8326</v>
      </c>
    </row>
    <row r="2348" spans="1:20" ht="43.2" x14ac:dyDescent="0.3">
      <c r="A2348" s="10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 s="15">
        <f t="shared" si="147"/>
        <v>42660.79896990741</v>
      </c>
      <c r="K2348">
        <v>1472843431</v>
      </c>
      <c r="L2348" s="15">
        <f t="shared" si="148"/>
        <v>42615.79896990741</v>
      </c>
      <c r="M2348" t="b">
        <v>0</v>
      </c>
      <c r="N2348">
        <v>3</v>
      </c>
      <c r="O2348" t="b">
        <v>0</v>
      </c>
      <c r="P2348" t="s">
        <v>8270</v>
      </c>
      <c r="Q2348">
        <f t="shared" si="145"/>
        <v>0</v>
      </c>
      <c r="R2348">
        <f t="shared" si="146"/>
        <v>13</v>
      </c>
      <c r="S2348" s="11" t="s">
        <v>8325</v>
      </c>
      <c r="T2348" t="s">
        <v>8326</v>
      </c>
    </row>
    <row r="2349" spans="1:20" ht="43.2" x14ac:dyDescent="0.3">
      <c r="A2349" s="10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 s="15">
        <f t="shared" si="147"/>
        <v>42607.607361111113</v>
      </c>
      <c r="K2349">
        <v>1469543676</v>
      </c>
      <c r="L2349" s="15">
        <f t="shared" si="148"/>
        <v>42577.607361111113</v>
      </c>
      <c r="M2349" t="b">
        <v>0</v>
      </c>
      <c r="N2349">
        <v>1</v>
      </c>
      <c r="O2349" t="b">
        <v>0</v>
      </c>
      <c r="P2349" t="s">
        <v>8270</v>
      </c>
      <c r="Q2349">
        <f t="shared" si="145"/>
        <v>2</v>
      </c>
      <c r="R2349">
        <f t="shared" si="146"/>
        <v>15</v>
      </c>
      <c r="S2349" s="11" t="s">
        <v>8325</v>
      </c>
      <c r="T2349" t="s">
        <v>8326</v>
      </c>
    </row>
    <row r="2350" spans="1:20" ht="43.2" x14ac:dyDescent="0.3">
      <c r="A2350" s="1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 s="15">
        <f t="shared" si="147"/>
        <v>42420.932152777779</v>
      </c>
      <c r="K2350">
        <v>1450822938</v>
      </c>
      <c r="L2350" s="15">
        <f t="shared" si="148"/>
        <v>42360.932152777779</v>
      </c>
      <c r="M2350" t="b">
        <v>0</v>
      </c>
      <c r="N2350">
        <v>5</v>
      </c>
      <c r="O2350" t="b">
        <v>0</v>
      </c>
      <c r="P2350" t="s">
        <v>8270</v>
      </c>
      <c r="Q2350">
        <f t="shared" si="145"/>
        <v>0</v>
      </c>
      <c r="R2350">
        <f t="shared" si="146"/>
        <v>54</v>
      </c>
      <c r="S2350" s="11" t="s">
        <v>8325</v>
      </c>
      <c r="T2350" t="s">
        <v>8326</v>
      </c>
    </row>
    <row r="2351" spans="1:20" ht="43.2" x14ac:dyDescent="0.3">
      <c r="A2351" s="10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 s="15">
        <f t="shared" si="147"/>
        <v>42227.775787037041</v>
      </c>
      <c r="K2351">
        <v>1436812628</v>
      </c>
      <c r="L2351" s="15">
        <f t="shared" si="148"/>
        <v>42198.775787037041</v>
      </c>
      <c r="M2351" t="b">
        <v>0</v>
      </c>
      <c r="N2351">
        <v>0</v>
      </c>
      <c r="O2351" t="b">
        <v>0</v>
      </c>
      <c r="P2351" t="s">
        <v>8270</v>
      </c>
      <c r="Q2351">
        <f t="shared" si="145"/>
        <v>0</v>
      </c>
      <c r="R2351">
        <f t="shared" si="146"/>
        <v>0</v>
      </c>
      <c r="S2351" s="11" t="s">
        <v>8325</v>
      </c>
      <c r="T2351" t="s">
        <v>8326</v>
      </c>
    </row>
    <row r="2352" spans="1:20" ht="43.2" x14ac:dyDescent="0.3">
      <c r="A2352" s="10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 s="15">
        <f t="shared" si="147"/>
        <v>42738.842245370368</v>
      </c>
      <c r="K2352">
        <v>1480882370</v>
      </c>
      <c r="L2352" s="15">
        <f t="shared" si="148"/>
        <v>42708.842245370368</v>
      </c>
      <c r="M2352" t="b">
        <v>0</v>
      </c>
      <c r="N2352">
        <v>0</v>
      </c>
      <c r="O2352" t="b">
        <v>0</v>
      </c>
      <c r="P2352" t="s">
        <v>8270</v>
      </c>
      <c r="Q2352">
        <f t="shared" si="145"/>
        <v>0</v>
      </c>
      <c r="R2352">
        <f t="shared" si="146"/>
        <v>0</v>
      </c>
      <c r="S2352" s="11" t="s">
        <v>8325</v>
      </c>
      <c r="T2352" t="s">
        <v>8326</v>
      </c>
    </row>
    <row r="2353" spans="1:20" ht="28.8" x14ac:dyDescent="0.3">
      <c r="A2353" s="10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 s="15">
        <f t="shared" si="147"/>
        <v>42124.101145833338</v>
      </c>
      <c r="K2353">
        <v>1427768739</v>
      </c>
      <c r="L2353" s="15">
        <f t="shared" si="148"/>
        <v>42094.101145833338</v>
      </c>
      <c r="M2353" t="b">
        <v>0</v>
      </c>
      <c r="N2353">
        <v>7</v>
      </c>
      <c r="O2353" t="b">
        <v>0</v>
      </c>
      <c r="P2353" t="s">
        <v>8270</v>
      </c>
      <c r="Q2353">
        <f t="shared" si="145"/>
        <v>1</v>
      </c>
      <c r="R2353">
        <f t="shared" si="146"/>
        <v>15.43</v>
      </c>
      <c r="S2353" s="11" t="s">
        <v>8325</v>
      </c>
      <c r="T2353" t="s">
        <v>8326</v>
      </c>
    </row>
    <row r="2354" spans="1:20" ht="43.2" x14ac:dyDescent="0.3">
      <c r="A2354" s="10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 s="15">
        <f t="shared" si="147"/>
        <v>42161.633703703701</v>
      </c>
      <c r="K2354">
        <v>1428419552</v>
      </c>
      <c r="L2354" s="15">
        <f t="shared" si="148"/>
        <v>42101.633703703701</v>
      </c>
      <c r="M2354" t="b">
        <v>0</v>
      </c>
      <c r="N2354">
        <v>0</v>
      </c>
      <c r="O2354" t="b">
        <v>0</v>
      </c>
      <c r="P2354" t="s">
        <v>8270</v>
      </c>
      <c r="Q2354">
        <f t="shared" si="145"/>
        <v>0</v>
      </c>
      <c r="R2354">
        <f t="shared" si="146"/>
        <v>0</v>
      </c>
      <c r="S2354" s="11" t="s">
        <v>8325</v>
      </c>
      <c r="T2354" t="s">
        <v>8326</v>
      </c>
    </row>
    <row r="2355" spans="1:20" ht="43.2" x14ac:dyDescent="0.3">
      <c r="A2355" s="10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 s="15">
        <f t="shared" si="147"/>
        <v>42115.676180555558</v>
      </c>
      <c r="K2355">
        <v>1428596022</v>
      </c>
      <c r="L2355" s="15">
        <f t="shared" si="148"/>
        <v>42103.676180555558</v>
      </c>
      <c r="M2355" t="b">
        <v>0</v>
      </c>
      <c r="N2355">
        <v>0</v>
      </c>
      <c r="O2355" t="b">
        <v>0</v>
      </c>
      <c r="P2355" t="s">
        <v>8270</v>
      </c>
      <c r="Q2355">
        <f t="shared" si="145"/>
        <v>0</v>
      </c>
      <c r="R2355">
        <f t="shared" si="146"/>
        <v>0</v>
      </c>
      <c r="S2355" s="11" t="s">
        <v>8325</v>
      </c>
      <c r="T2355" t="s">
        <v>8326</v>
      </c>
    </row>
    <row r="2356" spans="1:20" ht="43.2" x14ac:dyDescent="0.3">
      <c r="A2356" s="10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 s="15">
        <f t="shared" si="147"/>
        <v>42014.722916666666</v>
      </c>
      <c r="K2356">
        <v>1415726460</v>
      </c>
      <c r="L2356" s="15">
        <f t="shared" si="148"/>
        <v>41954.722916666666</v>
      </c>
      <c r="M2356" t="b">
        <v>0</v>
      </c>
      <c r="N2356">
        <v>1</v>
      </c>
      <c r="O2356" t="b">
        <v>0</v>
      </c>
      <c r="P2356" t="s">
        <v>8270</v>
      </c>
      <c r="Q2356">
        <f t="shared" si="145"/>
        <v>0</v>
      </c>
      <c r="R2356">
        <f t="shared" si="146"/>
        <v>25</v>
      </c>
      <c r="S2356" s="11" t="s">
        <v>8325</v>
      </c>
      <c r="T2356" t="s">
        <v>8326</v>
      </c>
    </row>
    <row r="2357" spans="1:20" ht="43.2" x14ac:dyDescent="0.3">
      <c r="A2357" s="10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 s="15">
        <f t="shared" si="147"/>
        <v>42126.918240740735</v>
      </c>
      <c r="K2357">
        <v>1428012136</v>
      </c>
      <c r="L2357" s="15">
        <f t="shared" si="148"/>
        <v>42096.918240740735</v>
      </c>
      <c r="M2357" t="b">
        <v>0</v>
      </c>
      <c r="N2357">
        <v>2</v>
      </c>
      <c r="O2357" t="b">
        <v>0</v>
      </c>
      <c r="P2357" t="s">
        <v>8270</v>
      </c>
      <c r="Q2357">
        <f t="shared" si="145"/>
        <v>1</v>
      </c>
      <c r="R2357">
        <f t="shared" si="146"/>
        <v>27.5</v>
      </c>
      <c r="S2357" s="11" t="s">
        <v>8325</v>
      </c>
      <c r="T2357" t="s">
        <v>8326</v>
      </c>
    </row>
    <row r="2358" spans="1:20" ht="28.8" x14ac:dyDescent="0.3">
      <c r="A2358" s="10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 s="15">
        <f t="shared" si="147"/>
        <v>42160.78361111111</v>
      </c>
      <c r="K2358">
        <v>1430938104</v>
      </c>
      <c r="L2358" s="15">
        <f t="shared" si="148"/>
        <v>42130.78361111111</v>
      </c>
      <c r="M2358" t="b">
        <v>0</v>
      </c>
      <c r="N2358">
        <v>0</v>
      </c>
      <c r="O2358" t="b">
        <v>0</v>
      </c>
      <c r="P2358" t="s">
        <v>8270</v>
      </c>
      <c r="Q2358">
        <f t="shared" si="145"/>
        <v>0</v>
      </c>
      <c r="R2358">
        <f t="shared" si="146"/>
        <v>0</v>
      </c>
      <c r="S2358" s="11" t="s">
        <v>8325</v>
      </c>
      <c r="T2358" t="s">
        <v>8326</v>
      </c>
    </row>
    <row r="2359" spans="1:20" ht="43.2" x14ac:dyDescent="0.3">
      <c r="A2359" s="10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 s="15">
        <f t="shared" si="147"/>
        <v>42294.620115740734</v>
      </c>
      <c r="K2359">
        <v>1442501578</v>
      </c>
      <c r="L2359" s="15">
        <f t="shared" si="148"/>
        <v>42264.620115740734</v>
      </c>
      <c r="M2359" t="b">
        <v>0</v>
      </c>
      <c r="N2359">
        <v>0</v>
      </c>
      <c r="O2359" t="b">
        <v>0</v>
      </c>
      <c r="P2359" t="s">
        <v>8270</v>
      </c>
      <c r="Q2359">
        <f t="shared" si="145"/>
        <v>0</v>
      </c>
      <c r="R2359">
        <f t="shared" si="146"/>
        <v>0</v>
      </c>
      <c r="S2359" s="11" t="s">
        <v>8325</v>
      </c>
      <c r="T2359" t="s">
        <v>8326</v>
      </c>
    </row>
    <row r="2360" spans="1:20" ht="43.2" x14ac:dyDescent="0.3">
      <c r="A2360" s="1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 s="15">
        <f t="shared" si="147"/>
        <v>42035.027083333334</v>
      </c>
      <c r="K2360">
        <v>1417818036</v>
      </c>
      <c r="L2360" s="15">
        <f t="shared" si="148"/>
        <v>41978.930972222224</v>
      </c>
      <c r="M2360" t="b">
        <v>0</v>
      </c>
      <c r="N2360">
        <v>0</v>
      </c>
      <c r="O2360" t="b">
        <v>0</v>
      </c>
      <c r="P2360" t="s">
        <v>8270</v>
      </c>
      <c r="Q2360">
        <f t="shared" si="145"/>
        <v>0</v>
      </c>
      <c r="R2360">
        <f t="shared" si="146"/>
        <v>0</v>
      </c>
      <c r="S2360" s="11" t="s">
        <v>8325</v>
      </c>
      <c r="T2360" t="s">
        <v>8326</v>
      </c>
    </row>
    <row r="2361" spans="1:20" ht="43.2" x14ac:dyDescent="0.3">
      <c r="A2361" s="10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 s="15">
        <f t="shared" si="147"/>
        <v>42219.649583333332</v>
      </c>
      <c r="K2361">
        <v>1433432124</v>
      </c>
      <c r="L2361" s="15">
        <f t="shared" si="148"/>
        <v>42159.649583333332</v>
      </c>
      <c r="M2361" t="b">
        <v>0</v>
      </c>
      <c r="N2361">
        <v>3</v>
      </c>
      <c r="O2361" t="b">
        <v>0</v>
      </c>
      <c r="P2361" t="s">
        <v>8270</v>
      </c>
      <c r="Q2361">
        <f t="shared" si="145"/>
        <v>15</v>
      </c>
      <c r="R2361">
        <f t="shared" si="146"/>
        <v>367</v>
      </c>
      <c r="S2361" s="11" t="s">
        <v>8325</v>
      </c>
      <c r="T2361" t="s">
        <v>8326</v>
      </c>
    </row>
    <row r="2362" spans="1:20" ht="43.2" x14ac:dyDescent="0.3">
      <c r="A2362" s="10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 s="15">
        <f t="shared" si="147"/>
        <v>42407.70694444445</v>
      </c>
      <c r="K2362">
        <v>1452272280</v>
      </c>
      <c r="L2362" s="15">
        <f t="shared" si="148"/>
        <v>42377.70694444445</v>
      </c>
      <c r="M2362" t="b">
        <v>0</v>
      </c>
      <c r="N2362">
        <v>1</v>
      </c>
      <c r="O2362" t="b">
        <v>0</v>
      </c>
      <c r="P2362" t="s">
        <v>8270</v>
      </c>
      <c r="Q2362">
        <f t="shared" si="145"/>
        <v>0</v>
      </c>
      <c r="R2362">
        <f t="shared" si="146"/>
        <v>2</v>
      </c>
      <c r="S2362" s="11" t="s">
        <v>8325</v>
      </c>
      <c r="T2362" t="s">
        <v>8326</v>
      </c>
    </row>
    <row r="2363" spans="1:20" ht="43.2" x14ac:dyDescent="0.3">
      <c r="A2363" s="10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 s="15">
        <f t="shared" si="147"/>
        <v>42490.916666666672</v>
      </c>
      <c r="K2363">
        <v>1459975008</v>
      </c>
      <c r="L2363" s="15">
        <f t="shared" si="148"/>
        <v>42466.858888888892</v>
      </c>
      <c r="M2363" t="b">
        <v>0</v>
      </c>
      <c r="N2363">
        <v>0</v>
      </c>
      <c r="O2363" t="b">
        <v>0</v>
      </c>
      <c r="P2363" t="s">
        <v>8270</v>
      </c>
      <c r="Q2363">
        <f t="shared" si="145"/>
        <v>0</v>
      </c>
      <c r="R2363">
        <f t="shared" si="146"/>
        <v>0</v>
      </c>
      <c r="S2363" s="11" t="s">
        <v>8325</v>
      </c>
      <c r="T2363" t="s">
        <v>8326</v>
      </c>
    </row>
    <row r="2364" spans="1:20" ht="43.2" x14ac:dyDescent="0.3">
      <c r="A2364" s="10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 s="15">
        <f t="shared" si="147"/>
        <v>41984.688310185185</v>
      </c>
      <c r="K2364">
        <v>1415723470</v>
      </c>
      <c r="L2364" s="15">
        <f t="shared" si="148"/>
        <v>41954.688310185185</v>
      </c>
      <c r="M2364" t="b">
        <v>0</v>
      </c>
      <c r="N2364">
        <v>2</v>
      </c>
      <c r="O2364" t="b">
        <v>0</v>
      </c>
      <c r="P2364" t="s">
        <v>8270</v>
      </c>
      <c r="Q2364">
        <f t="shared" si="145"/>
        <v>29</v>
      </c>
      <c r="R2364">
        <f t="shared" si="146"/>
        <v>60</v>
      </c>
      <c r="S2364" s="11" t="s">
        <v>8325</v>
      </c>
      <c r="T2364" t="s">
        <v>8326</v>
      </c>
    </row>
    <row r="2365" spans="1:20" ht="43.2" x14ac:dyDescent="0.3">
      <c r="A2365" s="10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 s="15">
        <f t="shared" si="147"/>
        <v>42367.011574074073</v>
      </c>
      <c r="K2365">
        <v>1447460200</v>
      </c>
      <c r="L2365" s="15">
        <f t="shared" si="148"/>
        <v>42322.011574074073</v>
      </c>
      <c r="M2365" t="b">
        <v>0</v>
      </c>
      <c r="N2365">
        <v>0</v>
      </c>
      <c r="O2365" t="b">
        <v>0</v>
      </c>
      <c r="P2365" t="s">
        <v>8270</v>
      </c>
      <c r="Q2365">
        <f t="shared" si="145"/>
        <v>0</v>
      </c>
      <c r="R2365">
        <f t="shared" si="146"/>
        <v>0</v>
      </c>
      <c r="S2365" s="11" t="s">
        <v>8325</v>
      </c>
      <c r="T2365" t="s">
        <v>8326</v>
      </c>
    </row>
    <row r="2366" spans="1:20" ht="28.8" x14ac:dyDescent="0.3">
      <c r="A2366" s="10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 s="15">
        <f t="shared" si="147"/>
        <v>42303.934675925921</v>
      </c>
      <c r="K2366">
        <v>1441146356</v>
      </c>
      <c r="L2366" s="15">
        <f t="shared" si="148"/>
        <v>42248.934675925921</v>
      </c>
      <c r="M2366" t="b">
        <v>0</v>
      </c>
      <c r="N2366">
        <v>0</v>
      </c>
      <c r="O2366" t="b">
        <v>0</v>
      </c>
      <c r="P2366" t="s">
        <v>8270</v>
      </c>
      <c r="Q2366">
        <f t="shared" si="145"/>
        <v>0</v>
      </c>
      <c r="R2366">
        <f t="shared" si="146"/>
        <v>0</v>
      </c>
      <c r="S2366" s="11" t="s">
        <v>8325</v>
      </c>
      <c r="T2366" t="s">
        <v>8326</v>
      </c>
    </row>
    <row r="2367" spans="1:20" ht="43.2" x14ac:dyDescent="0.3">
      <c r="A2367" s="10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 s="15">
        <f t="shared" si="147"/>
        <v>42386.958333333328</v>
      </c>
      <c r="K2367">
        <v>1449596425</v>
      </c>
      <c r="L2367" s="15">
        <f t="shared" si="148"/>
        <v>42346.736400462964</v>
      </c>
      <c r="M2367" t="b">
        <v>0</v>
      </c>
      <c r="N2367">
        <v>0</v>
      </c>
      <c r="O2367" t="b">
        <v>0</v>
      </c>
      <c r="P2367" t="s">
        <v>8270</v>
      </c>
      <c r="Q2367">
        <f t="shared" si="145"/>
        <v>0</v>
      </c>
      <c r="R2367">
        <f t="shared" si="146"/>
        <v>0</v>
      </c>
      <c r="S2367" s="11" t="s">
        <v>8325</v>
      </c>
      <c r="T2367" t="s">
        <v>8326</v>
      </c>
    </row>
    <row r="2368" spans="1:20" ht="43.2" x14ac:dyDescent="0.3">
      <c r="A2368" s="10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 s="15">
        <f t="shared" si="147"/>
        <v>42298.531631944439</v>
      </c>
      <c r="K2368">
        <v>1442839533</v>
      </c>
      <c r="L2368" s="15">
        <f t="shared" si="148"/>
        <v>42268.531631944439</v>
      </c>
      <c r="M2368" t="b">
        <v>0</v>
      </c>
      <c r="N2368">
        <v>27</v>
      </c>
      <c r="O2368" t="b">
        <v>0</v>
      </c>
      <c r="P2368" t="s">
        <v>8270</v>
      </c>
      <c r="Q2368">
        <f t="shared" si="145"/>
        <v>11</v>
      </c>
      <c r="R2368">
        <f t="shared" si="146"/>
        <v>97.41</v>
      </c>
      <c r="S2368" s="11" t="s">
        <v>8325</v>
      </c>
      <c r="T2368" t="s">
        <v>8326</v>
      </c>
    </row>
    <row r="2369" spans="1:20" ht="43.2" x14ac:dyDescent="0.3">
      <c r="A2369" s="10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 s="15">
        <f t="shared" si="147"/>
        <v>42485.928425925929</v>
      </c>
      <c r="K2369">
        <v>1456442216</v>
      </c>
      <c r="L2369" s="15">
        <f t="shared" si="148"/>
        <v>42425.970092592594</v>
      </c>
      <c r="M2369" t="b">
        <v>0</v>
      </c>
      <c r="N2369">
        <v>14</v>
      </c>
      <c r="O2369" t="b">
        <v>0</v>
      </c>
      <c r="P2369" t="s">
        <v>8270</v>
      </c>
      <c r="Q2369">
        <f t="shared" si="145"/>
        <v>1</v>
      </c>
      <c r="R2369">
        <f t="shared" si="146"/>
        <v>47.86</v>
      </c>
      <c r="S2369" s="11" t="s">
        <v>8325</v>
      </c>
      <c r="T2369" t="s">
        <v>8326</v>
      </c>
    </row>
    <row r="2370" spans="1:20" ht="43.2" x14ac:dyDescent="0.3">
      <c r="A2370" s="1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 s="15">
        <f t="shared" si="147"/>
        <v>42108.680150462969</v>
      </c>
      <c r="K2370">
        <v>1425143965</v>
      </c>
      <c r="L2370" s="15">
        <f t="shared" si="148"/>
        <v>42063.721817129626</v>
      </c>
      <c r="M2370" t="b">
        <v>0</v>
      </c>
      <c r="N2370">
        <v>2</v>
      </c>
      <c r="O2370" t="b">
        <v>0</v>
      </c>
      <c r="P2370" t="s">
        <v>8270</v>
      </c>
      <c r="Q2370">
        <f t="shared" ref="Q2370:Q2433" si="149">ROUND(E2370/D2370*100,0)</f>
        <v>0</v>
      </c>
      <c r="R2370">
        <f t="shared" ref="R2370:R2433" si="150">IFERROR(ROUND(E2370/N2370,2),0)</f>
        <v>50</v>
      </c>
      <c r="S2370" s="11" t="s">
        <v>8325</v>
      </c>
      <c r="T2370" t="s">
        <v>8326</v>
      </c>
    </row>
    <row r="2371" spans="1:20" ht="43.2" x14ac:dyDescent="0.3">
      <c r="A2371" s="10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 s="15">
        <f t="shared" ref="J2371:J2434" si="151">(((I2371/60)/60)/24)+DATE(1970,1,1)</f>
        <v>42410.812627314815</v>
      </c>
      <c r="K2371">
        <v>1452540611</v>
      </c>
      <c r="L2371" s="15">
        <f t="shared" si="148"/>
        <v>42380.812627314815</v>
      </c>
      <c r="M2371" t="b">
        <v>0</v>
      </c>
      <c r="N2371">
        <v>0</v>
      </c>
      <c r="O2371" t="b">
        <v>0</v>
      </c>
      <c r="P2371" t="s">
        <v>8270</v>
      </c>
      <c r="Q2371">
        <f t="shared" si="149"/>
        <v>0</v>
      </c>
      <c r="R2371">
        <f t="shared" si="150"/>
        <v>0</v>
      </c>
      <c r="S2371" s="11" t="s">
        <v>8325</v>
      </c>
      <c r="T2371" t="s">
        <v>8326</v>
      </c>
    </row>
    <row r="2372" spans="1:20" ht="43.2" x14ac:dyDescent="0.3">
      <c r="A2372" s="10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 s="15">
        <f t="shared" si="151"/>
        <v>41991.18913194444</v>
      </c>
      <c r="K2372">
        <v>1416285141</v>
      </c>
      <c r="L2372" s="15">
        <f t="shared" si="148"/>
        <v>41961.18913194444</v>
      </c>
      <c r="M2372" t="b">
        <v>0</v>
      </c>
      <c r="N2372">
        <v>4</v>
      </c>
      <c r="O2372" t="b">
        <v>0</v>
      </c>
      <c r="P2372" t="s">
        <v>8270</v>
      </c>
      <c r="Q2372">
        <f t="shared" si="149"/>
        <v>0</v>
      </c>
      <c r="R2372">
        <f t="shared" si="150"/>
        <v>20.5</v>
      </c>
      <c r="S2372" s="11" t="s">
        <v>8325</v>
      </c>
      <c r="T2372" t="s">
        <v>8326</v>
      </c>
    </row>
    <row r="2373" spans="1:20" ht="43.2" x14ac:dyDescent="0.3">
      <c r="A2373" s="10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 s="15">
        <f t="shared" si="151"/>
        <v>42180.777731481481</v>
      </c>
      <c r="K2373">
        <v>1432665596</v>
      </c>
      <c r="L2373" s="15">
        <f t="shared" si="148"/>
        <v>42150.777731481481</v>
      </c>
      <c r="M2373" t="b">
        <v>0</v>
      </c>
      <c r="N2373">
        <v>0</v>
      </c>
      <c r="O2373" t="b">
        <v>0</v>
      </c>
      <c r="P2373" t="s">
        <v>8270</v>
      </c>
      <c r="Q2373">
        <f t="shared" si="149"/>
        <v>0</v>
      </c>
      <c r="R2373">
        <f t="shared" si="150"/>
        <v>0</v>
      </c>
      <c r="S2373" s="11" t="s">
        <v>8325</v>
      </c>
      <c r="T2373" t="s">
        <v>8326</v>
      </c>
    </row>
    <row r="2374" spans="1:20" ht="43.2" x14ac:dyDescent="0.3">
      <c r="A2374" s="10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 s="15">
        <f t="shared" si="151"/>
        <v>42118.069108796291</v>
      </c>
      <c r="K2374">
        <v>1427247571</v>
      </c>
      <c r="L2374" s="15">
        <f t="shared" si="148"/>
        <v>42088.069108796291</v>
      </c>
      <c r="M2374" t="b">
        <v>0</v>
      </c>
      <c r="N2374">
        <v>6</v>
      </c>
      <c r="O2374" t="b">
        <v>0</v>
      </c>
      <c r="P2374" t="s">
        <v>8270</v>
      </c>
      <c r="Q2374">
        <f t="shared" si="149"/>
        <v>3</v>
      </c>
      <c r="R2374">
        <f t="shared" si="150"/>
        <v>30</v>
      </c>
      <c r="S2374" s="11" t="s">
        <v>8325</v>
      </c>
      <c r="T2374" t="s">
        <v>8326</v>
      </c>
    </row>
    <row r="2375" spans="1:20" ht="28.8" x14ac:dyDescent="0.3">
      <c r="A2375" s="10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 s="15">
        <f t="shared" si="151"/>
        <v>42245.662314814821</v>
      </c>
      <c r="K2375">
        <v>1438271624</v>
      </c>
      <c r="L2375" s="15">
        <f t="shared" si="148"/>
        <v>42215.662314814821</v>
      </c>
      <c r="M2375" t="b">
        <v>0</v>
      </c>
      <c r="N2375">
        <v>1</v>
      </c>
      <c r="O2375" t="b">
        <v>0</v>
      </c>
      <c r="P2375" t="s">
        <v>8270</v>
      </c>
      <c r="Q2375">
        <f t="shared" si="149"/>
        <v>0</v>
      </c>
      <c r="R2375">
        <f t="shared" si="150"/>
        <v>50</v>
      </c>
      <c r="S2375" s="11" t="s">
        <v>8325</v>
      </c>
      <c r="T2375" t="s">
        <v>8326</v>
      </c>
    </row>
    <row r="2376" spans="1:20" ht="43.2" x14ac:dyDescent="0.3">
      <c r="A2376" s="10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 s="15">
        <f t="shared" si="151"/>
        <v>42047.843287037031</v>
      </c>
      <c r="K2376">
        <v>1421180060</v>
      </c>
      <c r="L2376" s="15">
        <f t="shared" si="148"/>
        <v>42017.843287037031</v>
      </c>
      <c r="M2376" t="b">
        <v>0</v>
      </c>
      <c r="N2376">
        <v>1</v>
      </c>
      <c r="O2376" t="b">
        <v>0</v>
      </c>
      <c r="P2376" t="s">
        <v>8270</v>
      </c>
      <c r="Q2376">
        <f t="shared" si="149"/>
        <v>0</v>
      </c>
      <c r="R2376">
        <f t="shared" si="150"/>
        <v>10</v>
      </c>
      <c r="S2376" s="11" t="s">
        <v>8325</v>
      </c>
      <c r="T2376" t="s">
        <v>8326</v>
      </c>
    </row>
    <row r="2377" spans="1:20" ht="43.2" x14ac:dyDescent="0.3">
      <c r="A2377" s="10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 s="15">
        <f t="shared" si="151"/>
        <v>42622.836076388892</v>
      </c>
      <c r="K2377">
        <v>1470859437</v>
      </c>
      <c r="L2377" s="15">
        <f t="shared" si="148"/>
        <v>42592.836076388892</v>
      </c>
      <c r="M2377" t="b">
        <v>0</v>
      </c>
      <c r="N2377">
        <v>0</v>
      </c>
      <c r="O2377" t="b">
        <v>0</v>
      </c>
      <c r="P2377" t="s">
        <v>8270</v>
      </c>
      <c r="Q2377">
        <f t="shared" si="149"/>
        <v>0</v>
      </c>
      <c r="R2377">
        <f t="shared" si="150"/>
        <v>0</v>
      </c>
      <c r="S2377" s="11" t="s">
        <v>8325</v>
      </c>
      <c r="T2377" t="s">
        <v>8326</v>
      </c>
    </row>
    <row r="2378" spans="1:20" ht="43.2" x14ac:dyDescent="0.3">
      <c r="A2378" s="10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 s="15">
        <f t="shared" si="151"/>
        <v>42348.925532407404</v>
      </c>
      <c r="K2378">
        <v>1447193566</v>
      </c>
      <c r="L2378" s="15">
        <f t="shared" si="148"/>
        <v>42318.925532407404</v>
      </c>
      <c r="M2378" t="b">
        <v>0</v>
      </c>
      <c r="N2378">
        <v>4</v>
      </c>
      <c r="O2378" t="b">
        <v>0</v>
      </c>
      <c r="P2378" t="s">
        <v>8270</v>
      </c>
      <c r="Q2378">
        <f t="shared" si="149"/>
        <v>11</v>
      </c>
      <c r="R2378">
        <f t="shared" si="150"/>
        <v>81.58</v>
      </c>
      <c r="S2378" s="11" t="s">
        <v>8325</v>
      </c>
      <c r="T2378" t="s">
        <v>8326</v>
      </c>
    </row>
    <row r="2379" spans="1:20" ht="43.2" x14ac:dyDescent="0.3">
      <c r="A2379" s="10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 s="15">
        <f t="shared" si="151"/>
        <v>42699.911840277782</v>
      </c>
      <c r="K2379">
        <v>1477515183</v>
      </c>
      <c r="L2379" s="15">
        <f t="shared" si="148"/>
        <v>42669.870173611111</v>
      </c>
      <c r="M2379" t="b">
        <v>0</v>
      </c>
      <c r="N2379">
        <v>0</v>
      </c>
      <c r="O2379" t="b">
        <v>0</v>
      </c>
      <c r="P2379" t="s">
        <v>8270</v>
      </c>
      <c r="Q2379">
        <f t="shared" si="149"/>
        <v>0</v>
      </c>
      <c r="R2379">
        <f t="shared" si="150"/>
        <v>0</v>
      </c>
      <c r="S2379" s="11" t="s">
        <v>8325</v>
      </c>
      <c r="T2379" t="s">
        <v>8326</v>
      </c>
    </row>
    <row r="2380" spans="1:20" ht="43.2" x14ac:dyDescent="0.3">
      <c r="A2380" s="1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 s="15">
        <f t="shared" si="151"/>
        <v>42242.013078703705</v>
      </c>
      <c r="K2380">
        <v>1438042730</v>
      </c>
      <c r="L2380" s="15">
        <f t="shared" si="148"/>
        <v>42213.013078703705</v>
      </c>
      <c r="M2380" t="b">
        <v>0</v>
      </c>
      <c r="N2380">
        <v>0</v>
      </c>
      <c r="O2380" t="b">
        <v>0</v>
      </c>
      <c r="P2380" t="s">
        <v>8270</v>
      </c>
      <c r="Q2380">
        <f t="shared" si="149"/>
        <v>0</v>
      </c>
      <c r="R2380">
        <f t="shared" si="150"/>
        <v>0</v>
      </c>
      <c r="S2380" s="11" t="s">
        <v>8325</v>
      </c>
      <c r="T2380" t="s">
        <v>8326</v>
      </c>
    </row>
    <row r="2381" spans="1:20" ht="28.8" x14ac:dyDescent="0.3">
      <c r="A2381" s="10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 s="15">
        <f t="shared" si="151"/>
        <v>42282.016388888893</v>
      </c>
      <c r="K2381">
        <v>1440116616</v>
      </c>
      <c r="L2381" s="15">
        <f t="shared" si="148"/>
        <v>42237.016388888893</v>
      </c>
      <c r="M2381" t="b">
        <v>0</v>
      </c>
      <c r="N2381">
        <v>0</v>
      </c>
      <c r="O2381" t="b">
        <v>0</v>
      </c>
      <c r="P2381" t="s">
        <v>8270</v>
      </c>
      <c r="Q2381">
        <f t="shared" si="149"/>
        <v>0</v>
      </c>
      <c r="R2381">
        <f t="shared" si="150"/>
        <v>0</v>
      </c>
      <c r="S2381" s="11" t="s">
        <v>8325</v>
      </c>
      <c r="T2381" t="s">
        <v>8326</v>
      </c>
    </row>
    <row r="2382" spans="1:20" ht="43.2" x14ac:dyDescent="0.3">
      <c r="A2382" s="10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 s="15">
        <f t="shared" si="151"/>
        <v>42278.793310185181</v>
      </c>
      <c r="K2382">
        <v>1441134142</v>
      </c>
      <c r="L2382" s="15">
        <f t="shared" si="148"/>
        <v>42248.793310185181</v>
      </c>
      <c r="M2382" t="b">
        <v>0</v>
      </c>
      <c r="N2382">
        <v>3</v>
      </c>
      <c r="O2382" t="b">
        <v>0</v>
      </c>
      <c r="P2382" t="s">
        <v>8270</v>
      </c>
      <c r="Q2382">
        <f t="shared" si="149"/>
        <v>0</v>
      </c>
      <c r="R2382">
        <f t="shared" si="150"/>
        <v>18.329999999999998</v>
      </c>
      <c r="S2382" s="11" t="s">
        <v>8325</v>
      </c>
      <c r="T2382" t="s">
        <v>8326</v>
      </c>
    </row>
    <row r="2383" spans="1:20" ht="43.2" x14ac:dyDescent="0.3">
      <c r="A2383" s="10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 s="15">
        <f t="shared" si="151"/>
        <v>42104.935740740737</v>
      </c>
      <c r="K2383">
        <v>1426112848</v>
      </c>
      <c r="L2383" s="15">
        <f t="shared" si="148"/>
        <v>42074.935740740737</v>
      </c>
      <c r="M2383" t="b">
        <v>0</v>
      </c>
      <c r="N2383">
        <v>7</v>
      </c>
      <c r="O2383" t="b">
        <v>0</v>
      </c>
      <c r="P2383" t="s">
        <v>8270</v>
      </c>
      <c r="Q2383">
        <f t="shared" si="149"/>
        <v>2</v>
      </c>
      <c r="R2383">
        <f t="shared" si="150"/>
        <v>224.43</v>
      </c>
      <c r="S2383" s="11" t="s">
        <v>8325</v>
      </c>
      <c r="T2383" t="s">
        <v>8326</v>
      </c>
    </row>
    <row r="2384" spans="1:20" ht="57.6" x14ac:dyDescent="0.3">
      <c r="A2384" s="10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 s="15">
        <f t="shared" si="151"/>
        <v>42220.187534722223</v>
      </c>
      <c r="K2384">
        <v>1436502603</v>
      </c>
      <c r="L2384" s="15">
        <f t="shared" si="148"/>
        <v>42195.187534722223</v>
      </c>
      <c r="M2384" t="b">
        <v>0</v>
      </c>
      <c r="N2384">
        <v>2</v>
      </c>
      <c r="O2384" t="b">
        <v>0</v>
      </c>
      <c r="P2384" t="s">
        <v>8270</v>
      </c>
      <c r="Q2384">
        <f t="shared" si="149"/>
        <v>3</v>
      </c>
      <c r="R2384">
        <f t="shared" si="150"/>
        <v>37.5</v>
      </c>
      <c r="S2384" s="11" t="s">
        <v>8325</v>
      </c>
      <c r="T2384" t="s">
        <v>8326</v>
      </c>
    </row>
    <row r="2385" spans="1:20" ht="43.2" x14ac:dyDescent="0.3">
      <c r="A2385" s="10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 s="15">
        <f t="shared" si="151"/>
        <v>42057.056793981479</v>
      </c>
      <c r="K2385">
        <v>1421976107</v>
      </c>
      <c r="L2385" s="15">
        <f t="shared" si="148"/>
        <v>42027.056793981479</v>
      </c>
      <c r="M2385" t="b">
        <v>0</v>
      </c>
      <c r="N2385">
        <v>3</v>
      </c>
      <c r="O2385" t="b">
        <v>0</v>
      </c>
      <c r="P2385" t="s">
        <v>8270</v>
      </c>
      <c r="Q2385">
        <f t="shared" si="149"/>
        <v>4</v>
      </c>
      <c r="R2385">
        <f t="shared" si="150"/>
        <v>145</v>
      </c>
      <c r="S2385" s="11" t="s">
        <v>8325</v>
      </c>
      <c r="T2385" t="s">
        <v>8326</v>
      </c>
    </row>
    <row r="2386" spans="1:20" ht="57.6" x14ac:dyDescent="0.3">
      <c r="A2386" s="10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 s="15">
        <f t="shared" si="151"/>
        <v>41957.109293981484</v>
      </c>
      <c r="K2386">
        <v>1413337043</v>
      </c>
      <c r="L2386" s="15">
        <f t="shared" si="148"/>
        <v>41927.067627314813</v>
      </c>
      <c r="M2386" t="b">
        <v>0</v>
      </c>
      <c r="N2386">
        <v>8</v>
      </c>
      <c r="O2386" t="b">
        <v>0</v>
      </c>
      <c r="P2386" t="s">
        <v>8270</v>
      </c>
      <c r="Q2386">
        <f t="shared" si="149"/>
        <v>1</v>
      </c>
      <c r="R2386">
        <f t="shared" si="150"/>
        <v>1</v>
      </c>
      <c r="S2386" s="11" t="s">
        <v>8325</v>
      </c>
      <c r="T2386" t="s">
        <v>8326</v>
      </c>
    </row>
    <row r="2387" spans="1:20" ht="43.2" x14ac:dyDescent="0.3">
      <c r="A2387" s="10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 s="15">
        <f t="shared" si="151"/>
        <v>42221.70175925926</v>
      </c>
      <c r="K2387">
        <v>1436201432</v>
      </c>
      <c r="L2387" s="15">
        <f t="shared" si="148"/>
        <v>42191.70175925926</v>
      </c>
      <c r="M2387" t="b">
        <v>0</v>
      </c>
      <c r="N2387">
        <v>7</v>
      </c>
      <c r="O2387" t="b">
        <v>0</v>
      </c>
      <c r="P2387" t="s">
        <v>8270</v>
      </c>
      <c r="Q2387">
        <f t="shared" si="149"/>
        <v>1</v>
      </c>
      <c r="R2387">
        <f t="shared" si="150"/>
        <v>112.57</v>
      </c>
      <c r="S2387" s="11" t="s">
        <v>8325</v>
      </c>
      <c r="T2387" t="s">
        <v>8326</v>
      </c>
    </row>
    <row r="2388" spans="1:20" ht="43.2" x14ac:dyDescent="0.3">
      <c r="A2388" s="10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 s="15">
        <f t="shared" si="151"/>
        <v>42014.838240740741</v>
      </c>
      <c r="K2388">
        <v>1415736424</v>
      </c>
      <c r="L2388" s="15">
        <f t="shared" si="148"/>
        <v>41954.838240740741</v>
      </c>
      <c r="M2388" t="b">
        <v>0</v>
      </c>
      <c r="N2388">
        <v>0</v>
      </c>
      <c r="O2388" t="b">
        <v>0</v>
      </c>
      <c r="P2388" t="s">
        <v>8270</v>
      </c>
      <c r="Q2388">
        <f t="shared" si="149"/>
        <v>0</v>
      </c>
      <c r="R2388">
        <f t="shared" si="150"/>
        <v>0</v>
      </c>
      <c r="S2388" s="11" t="s">
        <v>8325</v>
      </c>
      <c r="T2388" t="s">
        <v>8326</v>
      </c>
    </row>
    <row r="2389" spans="1:20" ht="43.2" x14ac:dyDescent="0.3">
      <c r="A2389" s="10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 s="15">
        <f t="shared" si="151"/>
        <v>42573.626620370371</v>
      </c>
      <c r="K2389">
        <v>1465311740</v>
      </c>
      <c r="L2389" s="15">
        <f t="shared" si="148"/>
        <v>42528.626620370371</v>
      </c>
      <c r="M2389" t="b">
        <v>0</v>
      </c>
      <c r="N2389">
        <v>3</v>
      </c>
      <c r="O2389" t="b">
        <v>0</v>
      </c>
      <c r="P2389" t="s">
        <v>8270</v>
      </c>
      <c r="Q2389">
        <f t="shared" si="149"/>
        <v>1</v>
      </c>
      <c r="R2389">
        <f t="shared" si="150"/>
        <v>342</v>
      </c>
      <c r="S2389" s="11" t="s">
        <v>8325</v>
      </c>
      <c r="T2389" t="s">
        <v>8326</v>
      </c>
    </row>
    <row r="2390" spans="1:20" ht="43.2" x14ac:dyDescent="0.3">
      <c r="A2390" s="1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 s="15">
        <f t="shared" si="151"/>
        <v>42019.811805555553</v>
      </c>
      <c r="K2390">
        <v>1418761759</v>
      </c>
      <c r="L2390" s="15">
        <f t="shared" si="148"/>
        <v>41989.853692129633</v>
      </c>
      <c r="M2390" t="b">
        <v>0</v>
      </c>
      <c r="N2390">
        <v>8</v>
      </c>
      <c r="O2390" t="b">
        <v>0</v>
      </c>
      <c r="P2390" t="s">
        <v>8270</v>
      </c>
      <c r="Q2390">
        <f t="shared" si="149"/>
        <v>1</v>
      </c>
      <c r="R2390">
        <f t="shared" si="150"/>
        <v>57.88</v>
      </c>
      <c r="S2390" s="11" t="s">
        <v>8325</v>
      </c>
      <c r="T2390" t="s">
        <v>8326</v>
      </c>
    </row>
    <row r="2391" spans="1:20" ht="57.6" x14ac:dyDescent="0.3">
      <c r="A2391" s="10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 s="15">
        <f t="shared" si="151"/>
        <v>42210.915972222225</v>
      </c>
      <c r="K2391">
        <v>1435160452</v>
      </c>
      <c r="L2391" s="15">
        <f t="shared" si="148"/>
        <v>42179.653379629628</v>
      </c>
      <c r="M2391" t="b">
        <v>0</v>
      </c>
      <c r="N2391">
        <v>1</v>
      </c>
      <c r="O2391" t="b">
        <v>0</v>
      </c>
      <c r="P2391" t="s">
        <v>8270</v>
      </c>
      <c r="Q2391">
        <f t="shared" si="149"/>
        <v>0</v>
      </c>
      <c r="R2391">
        <f t="shared" si="150"/>
        <v>30</v>
      </c>
      <c r="S2391" s="11" t="s">
        <v>8325</v>
      </c>
      <c r="T2391" t="s">
        <v>8326</v>
      </c>
    </row>
    <row r="2392" spans="1:20" ht="43.2" x14ac:dyDescent="0.3">
      <c r="A2392" s="10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 s="15">
        <f t="shared" si="151"/>
        <v>42008.262314814812</v>
      </c>
      <c r="K2392">
        <v>1416896264</v>
      </c>
      <c r="L2392" s="15">
        <f t="shared" si="148"/>
        <v>41968.262314814812</v>
      </c>
      <c r="M2392" t="b">
        <v>0</v>
      </c>
      <c r="N2392">
        <v>0</v>
      </c>
      <c r="O2392" t="b">
        <v>0</v>
      </c>
      <c r="P2392" t="s">
        <v>8270</v>
      </c>
      <c r="Q2392">
        <f t="shared" si="149"/>
        <v>0</v>
      </c>
      <c r="R2392">
        <f t="shared" si="150"/>
        <v>0</v>
      </c>
      <c r="S2392" s="11" t="s">
        <v>8325</v>
      </c>
      <c r="T2392" t="s">
        <v>8326</v>
      </c>
    </row>
    <row r="2393" spans="1:20" ht="28.8" x14ac:dyDescent="0.3">
      <c r="A2393" s="10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 s="15">
        <f t="shared" si="151"/>
        <v>42094.752824074079</v>
      </c>
      <c r="K2393">
        <v>1425236644</v>
      </c>
      <c r="L2393" s="15">
        <f t="shared" si="148"/>
        <v>42064.794490740736</v>
      </c>
      <c r="M2393" t="b">
        <v>0</v>
      </c>
      <c r="N2393">
        <v>1</v>
      </c>
      <c r="O2393" t="b">
        <v>0</v>
      </c>
      <c r="P2393" t="s">
        <v>8270</v>
      </c>
      <c r="Q2393">
        <f t="shared" si="149"/>
        <v>0</v>
      </c>
      <c r="R2393">
        <f t="shared" si="150"/>
        <v>25</v>
      </c>
      <c r="S2393" s="11" t="s">
        <v>8325</v>
      </c>
      <c r="T2393" t="s">
        <v>8326</v>
      </c>
    </row>
    <row r="2394" spans="1:20" ht="43.2" x14ac:dyDescent="0.3">
      <c r="A2394" s="10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 s="15">
        <f t="shared" si="151"/>
        <v>42306.120636574073</v>
      </c>
      <c r="K2394">
        <v>1443495223</v>
      </c>
      <c r="L2394" s="15">
        <f t="shared" si="148"/>
        <v>42276.120636574073</v>
      </c>
      <c r="M2394" t="b">
        <v>0</v>
      </c>
      <c r="N2394">
        <v>0</v>
      </c>
      <c r="O2394" t="b">
        <v>0</v>
      </c>
      <c r="P2394" t="s">
        <v>8270</v>
      </c>
      <c r="Q2394">
        <f t="shared" si="149"/>
        <v>0</v>
      </c>
      <c r="R2394">
        <f t="shared" si="150"/>
        <v>0</v>
      </c>
      <c r="S2394" s="11" t="s">
        <v>8325</v>
      </c>
      <c r="T2394" t="s">
        <v>8326</v>
      </c>
    </row>
    <row r="2395" spans="1:20" ht="43.2" x14ac:dyDescent="0.3">
      <c r="A2395" s="10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 s="15">
        <f t="shared" si="151"/>
        <v>42224.648344907408</v>
      </c>
      <c r="K2395">
        <v>1436456017</v>
      </c>
      <c r="L2395" s="15">
        <f t="shared" si="148"/>
        <v>42194.648344907408</v>
      </c>
      <c r="M2395" t="b">
        <v>0</v>
      </c>
      <c r="N2395">
        <v>1</v>
      </c>
      <c r="O2395" t="b">
        <v>0</v>
      </c>
      <c r="P2395" t="s">
        <v>8270</v>
      </c>
      <c r="Q2395">
        <f t="shared" si="149"/>
        <v>0</v>
      </c>
      <c r="R2395">
        <f t="shared" si="150"/>
        <v>50</v>
      </c>
      <c r="S2395" s="11" t="s">
        <v>8325</v>
      </c>
      <c r="T2395" t="s">
        <v>8326</v>
      </c>
    </row>
    <row r="2396" spans="1:20" ht="43.2" x14ac:dyDescent="0.3">
      <c r="A2396" s="10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 s="15">
        <f t="shared" si="151"/>
        <v>42061.362187499995</v>
      </c>
      <c r="K2396">
        <v>1422348093</v>
      </c>
      <c r="L2396" s="15">
        <f t="shared" si="148"/>
        <v>42031.362187499995</v>
      </c>
      <c r="M2396" t="b">
        <v>0</v>
      </c>
      <c r="N2396">
        <v>2</v>
      </c>
      <c r="O2396" t="b">
        <v>0</v>
      </c>
      <c r="P2396" t="s">
        <v>8270</v>
      </c>
      <c r="Q2396">
        <f t="shared" si="149"/>
        <v>0</v>
      </c>
      <c r="R2396">
        <f t="shared" si="150"/>
        <v>1.5</v>
      </c>
      <c r="S2396" s="11" t="s">
        <v>8325</v>
      </c>
      <c r="T2396" t="s">
        <v>8326</v>
      </c>
    </row>
    <row r="2397" spans="1:20" ht="43.2" x14ac:dyDescent="0.3">
      <c r="A2397" s="10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 s="15">
        <f t="shared" si="151"/>
        <v>42745.372916666667</v>
      </c>
      <c r="K2397">
        <v>1481597687</v>
      </c>
      <c r="L2397" s="15">
        <f t="shared" si="148"/>
        <v>42717.121377314819</v>
      </c>
      <c r="M2397" t="b">
        <v>0</v>
      </c>
      <c r="N2397">
        <v>0</v>
      </c>
      <c r="O2397" t="b">
        <v>0</v>
      </c>
      <c r="P2397" t="s">
        <v>8270</v>
      </c>
      <c r="Q2397">
        <f t="shared" si="149"/>
        <v>0</v>
      </c>
      <c r="R2397">
        <f t="shared" si="150"/>
        <v>0</v>
      </c>
      <c r="S2397" s="11" t="s">
        <v>8325</v>
      </c>
      <c r="T2397" t="s">
        <v>8326</v>
      </c>
    </row>
    <row r="2398" spans="1:20" ht="43.2" x14ac:dyDescent="0.3">
      <c r="A2398" s="10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 s="15">
        <f t="shared" si="151"/>
        <v>42292.849050925928</v>
      </c>
      <c r="K2398">
        <v>1442348558</v>
      </c>
      <c r="L2398" s="15">
        <f t="shared" ref="L2398:L2461" si="152">(((K2398/60)/60)/24)+DATE(1970,1,1)</f>
        <v>42262.849050925928</v>
      </c>
      <c r="M2398" t="b">
        <v>0</v>
      </c>
      <c r="N2398">
        <v>1</v>
      </c>
      <c r="O2398" t="b">
        <v>0</v>
      </c>
      <c r="P2398" t="s">
        <v>8270</v>
      </c>
      <c r="Q2398">
        <f t="shared" si="149"/>
        <v>0</v>
      </c>
      <c r="R2398">
        <f t="shared" si="150"/>
        <v>10</v>
      </c>
      <c r="S2398" s="11" t="s">
        <v>8325</v>
      </c>
      <c r="T2398" t="s">
        <v>8326</v>
      </c>
    </row>
    <row r="2399" spans="1:20" ht="43.2" x14ac:dyDescent="0.3">
      <c r="A2399" s="10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 s="15">
        <f t="shared" si="151"/>
        <v>42006.88490740741</v>
      </c>
      <c r="K2399">
        <v>1417641256</v>
      </c>
      <c r="L2399" s="15">
        <f t="shared" si="152"/>
        <v>41976.88490740741</v>
      </c>
      <c r="M2399" t="b">
        <v>0</v>
      </c>
      <c r="N2399">
        <v>0</v>
      </c>
      <c r="O2399" t="b">
        <v>0</v>
      </c>
      <c r="P2399" t="s">
        <v>8270</v>
      </c>
      <c r="Q2399">
        <f t="shared" si="149"/>
        <v>0</v>
      </c>
      <c r="R2399">
        <f t="shared" si="150"/>
        <v>0</v>
      </c>
      <c r="S2399" s="11" t="s">
        <v>8325</v>
      </c>
      <c r="T2399" t="s">
        <v>8326</v>
      </c>
    </row>
    <row r="2400" spans="1:20" ht="43.2" x14ac:dyDescent="0.3">
      <c r="A2400" s="1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 s="15">
        <f t="shared" si="151"/>
        <v>42187.916481481487</v>
      </c>
      <c r="K2400">
        <v>1433282384</v>
      </c>
      <c r="L2400" s="15">
        <f t="shared" si="152"/>
        <v>42157.916481481487</v>
      </c>
      <c r="M2400" t="b">
        <v>0</v>
      </c>
      <c r="N2400">
        <v>0</v>
      </c>
      <c r="O2400" t="b">
        <v>0</v>
      </c>
      <c r="P2400" t="s">
        <v>8270</v>
      </c>
      <c r="Q2400">
        <f t="shared" si="149"/>
        <v>0</v>
      </c>
      <c r="R2400">
        <f t="shared" si="150"/>
        <v>0</v>
      </c>
      <c r="S2400" s="11" t="s">
        <v>8325</v>
      </c>
      <c r="T2400" t="s">
        <v>8326</v>
      </c>
    </row>
    <row r="2401" spans="1:20" ht="43.2" x14ac:dyDescent="0.3">
      <c r="A2401" s="10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 s="15">
        <f t="shared" si="151"/>
        <v>41991.853078703702</v>
      </c>
      <c r="K2401">
        <v>1415910506</v>
      </c>
      <c r="L2401" s="15">
        <f t="shared" si="152"/>
        <v>41956.853078703702</v>
      </c>
      <c r="M2401" t="b">
        <v>0</v>
      </c>
      <c r="N2401">
        <v>0</v>
      </c>
      <c r="O2401" t="b">
        <v>0</v>
      </c>
      <c r="P2401" t="s">
        <v>8270</v>
      </c>
      <c r="Q2401">
        <f t="shared" si="149"/>
        <v>0</v>
      </c>
      <c r="R2401">
        <f t="shared" si="150"/>
        <v>0</v>
      </c>
      <c r="S2401" s="11" t="s">
        <v>8325</v>
      </c>
      <c r="T2401" t="s">
        <v>8326</v>
      </c>
    </row>
    <row r="2402" spans="1:20" ht="43.2" x14ac:dyDescent="0.3">
      <c r="A2402" s="10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 s="15">
        <f t="shared" si="151"/>
        <v>42474.268101851849</v>
      </c>
      <c r="K2402">
        <v>1458023164</v>
      </c>
      <c r="L2402" s="15">
        <f t="shared" si="152"/>
        <v>42444.268101851849</v>
      </c>
      <c r="M2402" t="b">
        <v>0</v>
      </c>
      <c r="N2402">
        <v>0</v>
      </c>
      <c r="O2402" t="b">
        <v>0</v>
      </c>
      <c r="P2402" t="s">
        <v>8270</v>
      </c>
      <c r="Q2402">
        <f t="shared" si="149"/>
        <v>0</v>
      </c>
      <c r="R2402">
        <f t="shared" si="150"/>
        <v>0</v>
      </c>
      <c r="S2402" s="11" t="s">
        <v>8325</v>
      </c>
      <c r="T2402" t="s">
        <v>8326</v>
      </c>
    </row>
    <row r="2403" spans="1:20" ht="43.2" x14ac:dyDescent="0.3">
      <c r="A2403" s="10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 s="15">
        <f t="shared" si="151"/>
        <v>42434.822870370372</v>
      </c>
      <c r="K2403">
        <v>1452023096</v>
      </c>
      <c r="L2403" s="15">
        <f t="shared" si="152"/>
        <v>42374.822870370372</v>
      </c>
      <c r="M2403" t="b">
        <v>0</v>
      </c>
      <c r="N2403">
        <v>9</v>
      </c>
      <c r="O2403" t="b">
        <v>0</v>
      </c>
      <c r="P2403" t="s">
        <v>8282</v>
      </c>
      <c r="Q2403">
        <f t="shared" si="149"/>
        <v>1</v>
      </c>
      <c r="R2403">
        <f t="shared" si="150"/>
        <v>22.33</v>
      </c>
      <c r="S2403" s="11" t="s">
        <v>8342</v>
      </c>
      <c r="T2403" t="s">
        <v>8343</v>
      </c>
    </row>
    <row r="2404" spans="1:20" x14ac:dyDescent="0.3">
      <c r="A2404" s="10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 s="15">
        <f t="shared" si="151"/>
        <v>42137.679756944446</v>
      </c>
      <c r="K2404">
        <v>1428941931</v>
      </c>
      <c r="L2404" s="15">
        <f t="shared" si="152"/>
        <v>42107.679756944446</v>
      </c>
      <c r="M2404" t="b">
        <v>0</v>
      </c>
      <c r="N2404">
        <v>1</v>
      </c>
      <c r="O2404" t="b">
        <v>0</v>
      </c>
      <c r="P2404" t="s">
        <v>8282</v>
      </c>
      <c r="Q2404">
        <f t="shared" si="149"/>
        <v>0</v>
      </c>
      <c r="R2404">
        <f t="shared" si="150"/>
        <v>52</v>
      </c>
      <c r="S2404" s="11" t="s">
        <v>8342</v>
      </c>
      <c r="T2404" t="s">
        <v>8343</v>
      </c>
    </row>
    <row r="2405" spans="1:20" ht="43.2" x14ac:dyDescent="0.3">
      <c r="A2405" s="10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 s="15">
        <f t="shared" si="151"/>
        <v>42459.840949074074</v>
      </c>
      <c r="K2405">
        <v>1454188258</v>
      </c>
      <c r="L2405" s="15">
        <f t="shared" si="152"/>
        <v>42399.882615740738</v>
      </c>
      <c r="M2405" t="b">
        <v>0</v>
      </c>
      <c r="N2405">
        <v>12</v>
      </c>
      <c r="O2405" t="b">
        <v>0</v>
      </c>
      <c r="P2405" t="s">
        <v>8282</v>
      </c>
      <c r="Q2405">
        <f t="shared" si="149"/>
        <v>17</v>
      </c>
      <c r="R2405">
        <f t="shared" si="150"/>
        <v>16.829999999999998</v>
      </c>
      <c r="S2405" s="11" t="s">
        <v>8342</v>
      </c>
      <c r="T2405" t="s">
        <v>8343</v>
      </c>
    </row>
    <row r="2406" spans="1:20" ht="43.2" x14ac:dyDescent="0.3">
      <c r="A2406" s="10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 s="15">
        <f t="shared" si="151"/>
        <v>42372.03943287037</v>
      </c>
      <c r="K2406">
        <v>1449190607</v>
      </c>
      <c r="L2406" s="15">
        <f t="shared" si="152"/>
        <v>42342.03943287037</v>
      </c>
      <c r="M2406" t="b">
        <v>0</v>
      </c>
      <c r="N2406">
        <v>0</v>
      </c>
      <c r="O2406" t="b">
        <v>0</v>
      </c>
      <c r="P2406" t="s">
        <v>8282</v>
      </c>
      <c r="Q2406">
        <f t="shared" si="149"/>
        <v>0</v>
      </c>
      <c r="R2406">
        <f t="shared" si="150"/>
        <v>0</v>
      </c>
      <c r="S2406" s="11" t="s">
        <v>8342</v>
      </c>
      <c r="T2406" t="s">
        <v>8343</v>
      </c>
    </row>
    <row r="2407" spans="1:20" ht="43.2" x14ac:dyDescent="0.3">
      <c r="A2407" s="10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 s="15">
        <f t="shared" si="151"/>
        <v>42616.585358796292</v>
      </c>
      <c r="K2407">
        <v>1471096975</v>
      </c>
      <c r="L2407" s="15">
        <f t="shared" si="152"/>
        <v>42595.585358796292</v>
      </c>
      <c r="M2407" t="b">
        <v>0</v>
      </c>
      <c r="N2407">
        <v>20</v>
      </c>
      <c r="O2407" t="b">
        <v>0</v>
      </c>
      <c r="P2407" t="s">
        <v>8282</v>
      </c>
      <c r="Q2407">
        <f t="shared" si="149"/>
        <v>23</v>
      </c>
      <c r="R2407">
        <f t="shared" si="150"/>
        <v>56.3</v>
      </c>
      <c r="S2407" s="11" t="s">
        <v>8342</v>
      </c>
      <c r="T2407" t="s">
        <v>8343</v>
      </c>
    </row>
    <row r="2408" spans="1:20" ht="43.2" x14ac:dyDescent="0.3">
      <c r="A2408" s="10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 s="15">
        <f t="shared" si="151"/>
        <v>42023.110995370371</v>
      </c>
      <c r="K2408">
        <v>1418179190</v>
      </c>
      <c r="L2408" s="15">
        <f t="shared" si="152"/>
        <v>41983.110995370371</v>
      </c>
      <c r="M2408" t="b">
        <v>0</v>
      </c>
      <c r="N2408">
        <v>16</v>
      </c>
      <c r="O2408" t="b">
        <v>0</v>
      </c>
      <c r="P2408" t="s">
        <v>8282</v>
      </c>
      <c r="Q2408">
        <f t="shared" si="149"/>
        <v>41</v>
      </c>
      <c r="R2408">
        <f t="shared" si="150"/>
        <v>84.06</v>
      </c>
      <c r="S2408" s="11" t="s">
        <v>8342</v>
      </c>
      <c r="T2408" t="s">
        <v>8343</v>
      </c>
    </row>
    <row r="2409" spans="1:20" ht="57.6" x14ac:dyDescent="0.3">
      <c r="A2409" s="10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 s="15">
        <f t="shared" si="151"/>
        <v>42105.25</v>
      </c>
      <c r="K2409">
        <v>1426772928</v>
      </c>
      <c r="L2409" s="15">
        <f t="shared" si="152"/>
        <v>42082.575555555552</v>
      </c>
      <c r="M2409" t="b">
        <v>0</v>
      </c>
      <c r="N2409">
        <v>33</v>
      </c>
      <c r="O2409" t="b">
        <v>0</v>
      </c>
      <c r="P2409" t="s">
        <v>8282</v>
      </c>
      <c r="Q2409">
        <f t="shared" si="149"/>
        <v>25</v>
      </c>
      <c r="R2409">
        <f t="shared" si="150"/>
        <v>168.39</v>
      </c>
      <c r="S2409" s="11" t="s">
        <v>8342</v>
      </c>
      <c r="T2409" t="s">
        <v>8343</v>
      </c>
    </row>
    <row r="2410" spans="1:20" ht="43.2" x14ac:dyDescent="0.3">
      <c r="A2410" s="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 s="15">
        <f t="shared" si="151"/>
        <v>41949.182372685187</v>
      </c>
      <c r="K2410">
        <v>1412652157</v>
      </c>
      <c r="L2410" s="15">
        <f t="shared" si="152"/>
        <v>41919.140706018516</v>
      </c>
      <c r="M2410" t="b">
        <v>0</v>
      </c>
      <c r="N2410">
        <v>2</v>
      </c>
      <c r="O2410" t="b">
        <v>0</v>
      </c>
      <c r="P2410" t="s">
        <v>8282</v>
      </c>
      <c r="Q2410">
        <f t="shared" si="149"/>
        <v>0</v>
      </c>
      <c r="R2410">
        <f t="shared" si="150"/>
        <v>15</v>
      </c>
      <c r="S2410" s="11" t="s">
        <v>8342</v>
      </c>
      <c r="T2410" t="s">
        <v>8343</v>
      </c>
    </row>
    <row r="2411" spans="1:20" ht="43.2" x14ac:dyDescent="0.3">
      <c r="A2411" s="10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 s="15">
        <f t="shared" si="151"/>
        <v>42234.875868055555</v>
      </c>
      <c r="K2411">
        <v>1437339675</v>
      </c>
      <c r="L2411" s="15">
        <f t="shared" si="152"/>
        <v>42204.875868055555</v>
      </c>
      <c r="M2411" t="b">
        <v>0</v>
      </c>
      <c r="N2411">
        <v>6</v>
      </c>
      <c r="O2411" t="b">
        <v>0</v>
      </c>
      <c r="P2411" t="s">
        <v>8282</v>
      </c>
      <c r="Q2411">
        <f t="shared" si="149"/>
        <v>2</v>
      </c>
      <c r="R2411">
        <f t="shared" si="150"/>
        <v>76.67</v>
      </c>
      <c r="S2411" s="11" t="s">
        <v>8342</v>
      </c>
      <c r="T2411" t="s">
        <v>8343</v>
      </c>
    </row>
    <row r="2412" spans="1:20" ht="57.6" x14ac:dyDescent="0.3">
      <c r="A2412" s="10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 s="15">
        <f t="shared" si="151"/>
        <v>42254.408275462964</v>
      </c>
      <c r="K2412">
        <v>1439027275</v>
      </c>
      <c r="L2412" s="15">
        <f t="shared" si="152"/>
        <v>42224.408275462964</v>
      </c>
      <c r="M2412" t="b">
        <v>0</v>
      </c>
      <c r="N2412">
        <v>0</v>
      </c>
      <c r="O2412" t="b">
        <v>0</v>
      </c>
      <c r="P2412" t="s">
        <v>8282</v>
      </c>
      <c r="Q2412">
        <f t="shared" si="149"/>
        <v>0</v>
      </c>
      <c r="R2412">
        <f t="shared" si="150"/>
        <v>0</v>
      </c>
      <c r="S2412" s="11" t="s">
        <v>8342</v>
      </c>
      <c r="T2412" t="s">
        <v>8343</v>
      </c>
    </row>
    <row r="2413" spans="1:20" ht="57.6" x14ac:dyDescent="0.3">
      <c r="A2413" s="10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 s="15">
        <f t="shared" si="151"/>
        <v>42241.732430555552</v>
      </c>
      <c r="K2413">
        <v>1437932082</v>
      </c>
      <c r="L2413" s="15">
        <f t="shared" si="152"/>
        <v>42211.732430555552</v>
      </c>
      <c r="M2413" t="b">
        <v>0</v>
      </c>
      <c r="N2413">
        <v>3</v>
      </c>
      <c r="O2413" t="b">
        <v>0</v>
      </c>
      <c r="P2413" t="s">
        <v>8282</v>
      </c>
      <c r="Q2413">
        <f t="shared" si="149"/>
        <v>1</v>
      </c>
      <c r="R2413">
        <f t="shared" si="150"/>
        <v>50.33</v>
      </c>
      <c r="S2413" s="11" t="s">
        <v>8342</v>
      </c>
      <c r="T2413" t="s">
        <v>8343</v>
      </c>
    </row>
    <row r="2414" spans="1:20" ht="57.6" x14ac:dyDescent="0.3">
      <c r="A2414" s="10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 s="15">
        <f t="shared" si="151"/>
        <v>42700.778622685189</v>
      </c>
      <c r="K2414">
        <v>1476294073</v>
      </c>
      <c r="L2414" s="15">
        <f t="shared" si="152"/>
        <v>42655.736956018518</v>
      </c>
      <c r="M2414" t="b">
        <v>0</v>
      </c>
      <c r="N2414">
        <v>0</v>
      </c>
      <c r="O2414" t="b">
        <v>0</v>
      </c>
      <c r="P2414" t="s">
        <v>8282</v>
      </c>
      <c r="Q2414">
        <f t="shared" si="149"/>
        <v>0</v>
      </c>
      <c r="R2414">
        <f t="shared" si="150"/>
        <v>0</v>
      </c>
      <c r="S2414" s="11" t="s">
        <v>8342</v>
      </c>
      <c r="T2414" t="s">
        <v>8343</v>
      </c>
    </row>
    <row r="2415" spans="1:20" ht="43.2" x14ac:dyDescent="0.3">
      <c r="A2415" s="10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 s="15">
        <f t="shared" si="151"/>
        <v>41790.979166666664</v>
      </c>
      <c r="K2415">
        <v>1398911882</v>
      </c>
      <c r="L2415" s="15">
        <f t="shared" si="152"/>
        <v>41760.10974537037</v>
      </c>
      <c r="M2415" t="b">
        <v>0</v>
      </c>
      <c r="N2415">
        <v>3</v>
      </c>
      <c r="O2415" t="b">
        <v>0</v>
      </c>
      <c r="P2415" t="s">
        <v>8282</v>
      </c>
      <c r="Q2415">
        <f t="shared" si="149"/>
        <v>1</v>
      </c>
      <c r="R2415">
        <f t="shared" si="150"/>
        <v>8.33</v>
      </c>
      <c r="S2415" s="11" t="s">
        <v>8342</v>
      </c>
      <c r="T2415" t="s">
        <v>8343</v>
      </c>
    </row>
    <row r="2416" spans="1:20" ht="43.2" x14ac:dyDescent="0.3">
      <c r="A2416" s="10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 s="15">
        <f t="shared" si="151"/>
        <v>42238.165972222225</v>
      </c>
      <c r="K2416">
        <v>1436805660</v>
      </c>
      <c r="L2416" s="15">
        <f t="shared" si="152"/>
        <v>42198.695138888885</v>
      </c>
      <c r="M2416" t="b">
        <v>0</v>
      </c>
      <c r="N2416">
        <v>13</v>
      </c>
      <c r="O2416" t="b">
        <v>0</v>
      </c>
      <c r="P2416" t="s">
        <v>8282</v>
      </c>
      <c r="Q2416">
        <f t="shared" si="149"/>
        <v>3</v>
      </c>
      <c r="R2416">
        <f t="shared" si="150"/>
        <v>35.380000000000003</v>
      </c>
      <c r="S2416" s="11" t="s">
        <v>8342</v>
      </c>
      <c r="T2416" t="s">
        <v>8343</v>
      </c>
    </row>
    <row r="2417" spans="1:20" ht="43.2" x14ac:dyDescent="0.3">
      <c r="A2417" s="10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 s="15">
        <f t="shared" si="151"/>
        <v>42566.862800925926</v>
      </c>
      <c r="K2417">
        <v>1466023346</v>
      </c>
      <c r="L2417" s="15">
        <f t="shared" si="152"/>
        <v>42536.862800925926</v>
      </c>
      <c r="M2417" t="b">
        <v>0</v>
      </c>
      <c r="N2417">
        <v>6</v>
      </c>
      <c r="O2417" t="b">
        <v>0</v>
      </c>
      <c r="P2417" t="s">
        <v>8282</v>
      </c>
      <c r="Q2417">
        <f t="shared" si="149"/>
        <v>1</v>
      </c>
      <c r="R2417">
        <f t="shared" si="150"/>
        <v>55.83</v>
      </c>
      <c r="S2417" s="11" t="s">
        <v>8342</v>
      </c>
      <c r="T2417" t="s">
        <v>8343</v>
      </c>
    </row>
    <row r="2418" spans="1:20" ht="43.2" x14ac:dyDescent="0.3">
      <c r="A2418" s="10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 s="15">
        <f t="shared" si="151"/>
        <v>42077.625</v>
      </c>
      <c r="K2418">
        <v>1421343743</v>
      </c>
      <c r="L2418" s="15">
        <f t="shared" si="152"/>
        <v>42019.737766203703</v>
      </c>
      <c r="M2418" t="b">
        <v>0</v>
      </c>
      <c r="N2418">
        <v>1</v>
      </c>
      <c r="O2418" t="b">
        <v>0</v>
      </c>
      <c r="P2418" t="s">
        <v>8282</v>
      </c>
      <c r="Q2418">
        <f t="shared" si="149"/>
        <v>0</v>
      </c>
      <c r="R2418">
        <f t="shared" si="150"/>
        <v>5</v>
      </c>
      <c r="S2418" s="11" t="s">
        <v>8342</v>
      </c>
      <c r="T2418" t="s">
        <v>8343</v>
      </c>
    </row>
    <row r="2419" spans="1:20" ht="43.2" x14ac:dyDescent="0.3">
      <c r="A2419" s="10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 s="15">
        <f t="shared" si="151"/>
        <v>41861.884108796294</v>
      </c>
      <c r="K2419">
        <v>1405113187</v>
      </c>
      <c r="L2419" s="15">
        <f t="shared" si="152"/>
        <v>41831.884108796294</v>
      </c>
      <c r="M2419" t="b">
        <v>0</v>
      </c>
      <c r="N2419">
        <v>0</v>
      </c>
      <c r="O2419" t="b">
        <v>0</v>
      </c>
      <c r="P2419" t="s">
        <v>8282</v>
      </c>
      <c r="Q2419">
        <f t="shared" si="149"/>
        <v>0</v>
      </c>
      <c r="R2419">
        <f t="shared" si="150"/>
        <v>0</v>
      </c>
      <c r="S2419" s="11" t="s">
        <v>8342</v>
      </c>
      <c r="T2419" t="s">
        <v>8343</v>
      </c>
    </row>
    <row r="2420" spans="1:20" x14ac:dyDescent="0.3">
      <c r="A2420" s="1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 s="15">
        <f t="shared" si="151"/>
        <v>42087.815324074079</v>
      </c>
      <c r="K2420">
        <v>1422045244</v>
      </c>
      <c r="L2420" s="15">
        <f t="shared" si="152"/>
        <v>42027.856990740736</v>
      </c>
      <c r="M2420" t="b">
        <v>0</v>
      </c>
      <c r="N2420">
        <v>5</v>
      </c>
      <c r="O2420" t="b">
        <v>0</v>
      </c>
      <c r="P2420" t="s">
        <v>8282</v>
      </c>
      <c r="Q2420">
        <f t="shared" si="149"/>
        <v>0</v>
      </c>
      <c r="R2420">
        <f t="shared" si="150"/>
        <v>1</v>
      </c>
      <c r="S2420" s="11" t="s">
        <v>8342</v>
      </c>
      <c r="T2420" t="s">
        <v>8343</v>
      </c>
    </row>
    <row r="2421" spans="1:20" ht="43.2" x14ac:dyDescent="0.3">
      <c r="A2421" s="10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 s="15">
        <f t="shared" si="151"/>
        <v>42053.738298611104</v>
      </c>
      <c r="K2421">
        <v>1419097389</v>
      </c>
      <c r="L2421" s="15">
        <f t="shared" si="152"/>
        <v>41993.738298611104</v>
      </c>
      <c r="M2421" t="b">
        <v>0</v>
      </c>
      <c r="N2421">
        <v>0</v>
      </c>
      <c r="O2421" t="b">
        <v>0</v>
      </c>
      <c r="P2421" t="s">
        <v>8282</v>
      </c>
      <c r="Q2421">
        <f t="shared" si="149"/>
        <v>0</v>
      </c>
      <c r="R2421">
        <f t="shared" si="150"/>
        <v>0</v>
      </c>
      <c r="S2421" s="11" t="s">
        <v>8342</v>
      </c>
      <c r="T2421" t="s">
        <v>8343</v>
      </c>
    </row>
    <row r="2422" spans="1:20" ht="43.2" x14ac:dyDescent="0.3">
      <c r="A2422" s="10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 s="15">
        <f t="shared" si="151"/>
        <v>41953.070543981477</v>
      </c>
      <c r="K2422">
        <v>1410396095</v>
      </c>
      <c r="L2422" s="15">
        <f t="shared" si="152"/>
        <v>41893.028877314813</v>
      </c>
      <c r="M2422" t="b">
        <v>0</v>
      </c>
      <c r="N2422">
        <v>36</v>
      </c>
      <c r="O2422" t="b">
        <v>0</v>
      </c>
      <c r="P2422" t="s">
        <v>8282</v>
      </c>
      <c r="Q2422">
        <f t="shared" si="149"/>
        <v>15</v>
      </c>
      <c r="R2422">
        <f t="shared" si="150"/>
        <v>69.47</v>
      </c>
      <c r="S2422" s="11" t="s">
        <v>8342</v>
      </c>
      <c r="T2422" t="s">
        <v>8343</v>
      </c>
    </row>
    <row r="2423" spans="1:20" ht="28.8" x14ac:dyDescent="0.3">
      <c r="A2423" s="10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 s="15">
        <f t="shared" si="151"/>
        <v>42056.687453703707</v>
      </c>
      <c r="K2423">
        <v>1421944196</v>
      </c>
      <c r="L2423" s="15">
        <f t="shared" si="152"/>
        <v>42026.687453703707</v>
      </c>
      <c r="M2423" t="b">
        <v>0</v>
      </c>
      <c r="N2423">
        <v>1</v>
      </c>
      <c r="O2423" t="b">
        <v>0</v>
      </c>
      <c r="P2423" t="s">
        <v>8282</v>
      </c>
      <c r="Q2423">
        <f t="shared" si="149"/>
        <v>0</v>
      </c>
      <c r="R2423">
        <f t="shared" si="150"/>
        <v>1</v>
      </c>
      <c r="S2423" s="11" t="s">
        <v>8342</v>
      </c>
      <c r="T2423" t="s">
        <v>8343</v>
      </c>
    </row>
    <row r="2424" spans="1:20" ht="28.8" x14ac:dyDescent="0.3">
      <c r="A2424" s="10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 s="15">
        <f t="shared" si="151"/>
        <v>42074.683287037042</v>
      </c>
      <c r="K2424">
        <v>1423502636</v>
      </c>
      <c r="L2424" s="15">
        <f t="shared" si="152"/>
        <v>42044.724953703699</v>
      </c>
      <c r="M2424" t="b">
        <v>0</v>
      </c>
      <c r="N2424">
        <v>1</v>
      </c>
      <c r="O2424" t="b">
        <v>0</v>
      </c>
      <c r="P2424" t="s">
        <v>8282</v>
      </c>
      <c r="Q2424">
        <f t="shared" si="149"/>
        <v>0</v>
      </c>
      <c r="R2424">
        <f t="shared" si="150"/>
        <v>1</v>
      </c>
      <c r="S2424" s="11" t="s">
        <v>8342</v>
      </c>
      <c r="T2424" t="s">
        <v>8343</v>
      </c>
    </row>
    <row r="2425" spans="1:20" ht="43.2" x14ac:dyDescent="0.3">
      <c r="A2425" s="10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 s="15">
        <f t="shared" si="151"/>
        <v>42004.704745370371</v>
      </c>
      <c r="K2425">
        <v>1417452890</v>
      </c>
      <c r="L2425" s="15">
        <f t="shared" si="152"/>
        <v>41974.704745370371</v>
      </c>
      <c r="M2425" t="b">
        <v>0</v>
      </c>
      <c r="N2425">
        <v>1</v>
      </c>
      <c r="O2425" t="b">
        <v>0</v>
      </c>
      <c r="P2425" t="s">
        <v>8282</v>
      </c>
      <c r="Q2425">
        <f t="shared" si="149"/>
        <v>0</v>
      </c>
      <c r="R2425">
        <f t="shared" si="150"/>
        <v>8</v>
      </c>
      <c r="S2425" s="11" t="s">
        <v>8342</v>
      </c>
      <c r="T2425" t="s">
        <v>8343</v>
      </c>
    </row>
    <row r="2426" spans="1:20" ht="28.8" x14ac:dyDescent="0.3">
      <c r="A2426" s="10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 s="15">
        <f t="shared" si="151"/>
        <v>41939.892453703702</v>
      </c>
      <c r="K2426">
        <v>1411853108</v>
      </c>
      <c r="L2426" s="15">
        <f t="shared" si="152"/>
        <v>41909.892453703702</v>
      </c>
      <c r="M2426" t="b">
        <v>0</v>
      </c>
      <c r="N2426">
        <v>9</v>
      </c>
      <c r="O2426" t="b">
        <v>0</v>
      </c>
      <c r="P2426" t="s">
        <v>8282</v>
      </c>
      <c r="Q2426">
        <f t="shared" si="149"/>
        <v>1</v>
      </c>
      <c r="R2426">
        <f t="shared" si="150"/>
        <v>34.44</v>
      </c>
      <c r="S2426" s="11" t="s">
        <v>8342</v>
      </c>
      <c r="T2426" t="s">
        <v>8343</v>
      </c>
    </row>
    <row r="2427" spans="1:20" ht="57.6" x14ac:dyDescent="0.3">
      <c r="A2427" s="10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 s="15">
        <f t="shared" si="151"/>
        <v>42517.919444444444</v>
      </c>
      <c r="K2427">
        <v>1463090149</v>
      </c>
      <c r="L2427" s="15">
        <f t="shared" si="152"/>
        <v>42502.913761574076</v>
      </c>
      <c r="M2427" t="b">
        <v>0</v>
      </c>
      <c r="N2427">
        <v>1</v>
      </c>
      <c r="O2427" t="b">
        <v>0</v>
      </c>
      <c r="P2427" t="s">
        <v>8282</v>
      </c>
      <c r="Q2427">
        <f t="shared" si="149"/>
        <v>0</v>
      </c>
      <c r="R2427">
        <f t="shared" si="150"/>
        <v>1</v>
      </c>
      <c r="S2427" s="11" t="s">
        <v>8342</v>
      </c>
      <c r="T2427" t="s">
        <v>8343</v>
      </c>
    </row>
    <row r="2428" spans="1:20" ht="43.2" x14ac:dyDescent="0.3">
      <c r="A2428" s="10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 s="15">
        <f t="shared" si="151"/>
        <v>42224.170046296291</v>
      </c>
      <c r="K2428">
        <v>1433822692</v>
      </c>
      <c r="L2428" s="15">
        <f t="shared" si="152"/>
        <v>42164.170046296291</v>
      </c>
      <c r="M2428" t="b">
        <v>0</v>
      </c>
      <c r="N2428">
        <v>0</v>
      </c>
      <c r="O2428" t="b">
        <v>0</v>
      </c>
      <c r="P2428" t="s">
        <v>8282</v>
      </c>
      <c r="Q2428">
        <f t="shared" si="149"/>
        <v>0</v>
      </c>
      <c r="R2428">
        <f t="shared" si="150"/>
        <v>0</v>
      </c>
      <c r="S2428" s="11" t="s">
        <v>8342</v>
      </c>
      <c r="T2428" t="s">
        <v>8343</v>
      </c>
    </row>
    <row r="2429" spans="1:20" ht="28.8" x14ac:dyDescent="0.3">
      <c r="A2429" s="10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 s="15">
        <f t="shared" si="151"/>
        <v>42452.277002314819</v>
      </c>
      <c r="K2429">
        <v>1455262733</v>
      </c>
      <c r="L2429" s="15">
        <f t="shared" si="152"/>
        <v>42412.318668981476</v>
      </c>
      <c r="M2429" t="b">
        <v>0</v>
      </c>
      <c r="N2429">
        <v>1</v>
      </c>
      <c r="O2429" t="b">
        <v>0</v>
      </c>
      <c r="P2429" t="s">
        <v>8282</v>
      </c>
      <c r="Q2429">
        <f t="shared" si="149"/>
        <v>0</v>
      </c>
      <c r="R2429">
        <f t="shared" si="150"/>
        <v>1</v>
      </c>
      <c r="S2429" s="11" t="s">
        <v>8342</v>
      </c>
      <c r="T2429" t="s">
        <v>8343</v>
      </c>
    </row>
    <row r="2430" spans="1:20" ht="28.8" x14ac:dyDescent="0.3">
      <c r="A2430" s="1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 s="15">
        <f t="shared" si="151"/>
        <v>42075.742488425924</v>
      </c>
      <c r="K2430">
        <v>1423594151</v>
      </c>
      <c r="L2430" s="15">
        <f t="shared" si="152"/>
        <v>42045.784155092595</v>
      </c>
      <c r="M2430" t="b">
        <v>0</v>
      </c>
      <c r="N2430">
        <v>1</v>
      </c>
      <c r="O2430" t="b">
        <v>0</v>
      </c>
      <c r="P2430" t="s">
        <v>8282</v>
      </c>
      <c r="Q2430">
        <f t="shared" si="149"/>
        <v>0</v>
      </c>
      <c r="R2430">
        <f t="shared" si="150"/>
        <v>1</v>
      </c>
      <c r="S2430" s="11" t="s">
        <v>8342</v>
      </c>
      <c r="T2430" t="s">
        <v>8343</v>
      </c>
    </row>
    <row r="2431" spans="1:20" ht="43.2" x14ac:dyDescent="0.3">
      <c r="A2431" s="10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 s="15">
        <f t="shared" si="151"/>
        <v>42771.697222222225</v>
      </c>
      <c r="K2431">
        <v>1483131966</v>
      </c>
      <c r="L2431" s="15">
        <f t="shared" si="152"/>
        <v>42734.879236111112</v>
      </c>
      <c r="M2431" t="b">
        <v>0</v>
      </c>
      <c r="N2431">
        <v>4</v>
      </c>
      <c r="O2431" t="b">
        <v>0</v>
      </c>
      <c r="P2431" t="s">
        <v>8282</v>
      </c>
      <c r="Q2431">
        <f t="shared" si="149"/>
        <v>1</v>
      </c>
      <c r="R2431">
        <f t="shared" si="150"/>
        <v>501.25</v>
      </c>
      <c r="S2431" s="11" t="s">
        <v>8342</v>
      </c>
      <c r="T2431" t="s">
        <v>8343</v>
      </c>
    </row>
    <row r="2432" spans="1:20" ht="57.6" x14ac:dyDescent="0.3">
      <c r="A2432" s="10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 s="15">
        <f t="shared" si="151"/>
        <v>42412.130833333329</v>
      </c>
      <c r="K2432">
        <v>1452654504</v>
      </c>
      <c r="L2432" s="15">
        <f t="shared" si="152"/>
        <v>42382.130833333329</v>
      </c>
      <c r="M2432" t="b">
        <v>0</v>
      </c>
      <c r="N2432">
        <v>2</v>
      </c>
      <c r="O2432" t="b">
        <v>0</v>
      </c>
      <c r="P2432" t="s">
        <v>8282</v>
      </c>
      <c r="Q2432">
        <f t="shared" si="149"/>
        <v>1</v>
      </c>
      <c r="R2432">
        <f t="shared" si="150"/>
        <v>10.5</v>
      </c>
      <c r="S2432" s="11" t="s">
        <v>8342</v>
      </c>
      <c r="T2432" t="s">
        <v>8343</v>
      </c>
    </row>
    <row r="2433" spans="1:20" ht="28.8" x14ac:dyDescent="0.3">
      <c r="A2433" s="10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 s="15">
        <f t="shared" si="151"/>
        <v>42549.099687499998</v>
      </c>
      <c r="K2433">
        <v>1461896613</v>
      </c>
      <c r="L2433" s="15">
        <f t="shared" si="152"/>
        <v>42489.099687499998</v>
      </c>
      <c r="M2433" t="b">
        <v>0</v>
      </c>
      <c r="N2433">
        <v>2</v>
      </c>
      <c r="O2433" t="b">
        <v>0</v>
      </c>
      <c r="P2433" t="s">
        <v>8282</v>
      </c>
      <c r="Q2433">
        <f t="shared" si="149"/>
        <v>0</v>
      </c>
      <c r="R2433">
        <f t="shared" si="150"/>
        <v>1</v>
      </c>
      <c r="S2433" s="11" t="s">
        <v>8342</v>
      </c>
      <c r="T2433" t="s">
        <v>8343</v>
      </c>
    </row>
    <row r="2434" spans="1:20" ht="43.2" x14ac:dyDescent="0.3">
      <c r="A2434" s="10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 s="15">
        <f t="shared" si="151"/>
        <v>42071.218715277777</v>
      </c>
      <c r="K2434">
        <v>1423199697</v>
      </c>
      <c r="L2434" s="15">
        <f t="shared" si="152"/>
        <v>42041.218715277777</v>
      </c>
      <c r="M2434" t="b">
        <v>0</v>
      </c>
      <c r="N2434">
        <v>2</v>
      </c>
      <c r="O2434" t="b">
        <v>0</v>
      </c>
      <c r="P2434" t="s">
        <v>8282</v>
      </c>
      <c r="Q2434">
        <f t="shared" ref="Q2434:Q2497" si="153">ROUND(E2434/D2434*100,0)</f>
        <v>0</v>
      </c>
      <c r="R2434">
        <f t="shared" ref="R2434:R2497" si="154">IFERROR(ROUND(E2434/N2434,2),0)</f>
        <v>1</v>
      </c>
      <c r="S2434" s="11" t="s">
        <v>8342</v>
      </c>
      <c r="T2434" t="s">
        <v>8343</v>
      </c>
    </row>
    <row r="2435" spans="1:20" ht="43.2" x14ac:dyDescent="0.3">
      <c r="A2435" s="10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 s="15">
        <f t="shared" ref="J2435:J2498" si="155">(((I2435/60)/60)/24)+DATE(1970,1,1)</f>
        <v>42427.89980324074</v>
      </c>
      <c r="K2435">
        <v>1454016943</v>
      </c>
      <c r="L2435" s="15">
        <f t="shared" si="152"/>
        <v>42397.89980324074</v>
      </c>
      <c r="M2435" t="b">
        <v>0</v>
      </c>
      <c r="N2435">
        <v>0</v>
      </c>
      <c r="O2435" t="b">
        <v>0</v>
      </c>
      <c r="P2435" t="s">
        <v>8282</v>
      </c>
      <c r="Q2435">
        <f t="shared" si="153"/>
        <v>0</v>
      </c>
      <c r="R2435">
        <f t="shared" si="154"/>
        <v>0</v>
      </c>
      <c r="S2435" s="11" t="s">
        <v>8342</v>
      </c>
      <c r="T2435" t="s">
        <v>8343</v>
      </c>
    </row>
    <row r="2436" spans="1:20" ht="43.2" x14ac:dyDescent="0.3">
      <c r="A2436" s="10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 s="15">
        <f t="shared" si="155"/>
        <v>42220.18604166666</v>
      </c>
      <c r="K2436">
        <v>1435206474</v>
      </c>
      <c r="L2436" s="15">
        <f t="shared" si="152"/>
        <v>42180.18604166666</v>
      </c>
      <c r="M2436" t="b">
        <v>0</v>
      </c>
      <c r="N2436">
        <v>2</v>
      </c>
      <c r="O2436" t="b">
        <v>0</v>
      </c>
      <c r="P2436" t="s">
        <v>8282</v>
      </c>
      <c r="Q2436">
        <f t="shared" si="153"/>
        <v>0</v>
      </c>
      <c r="R2436">
        <f t="shared" si="154"/>
        <v>13</v>
      </c>
      <c r="S2436" s="11" t="s">
        <v>8342</v>
      </c>
      <c r="T2436" t="s">
        <v>8343</v>
      </c>
    </row>
    <row r="2437" spans="1:20" ht="43.2" x14ac:dyDescent="0.3">
      <c r="A2437" s="10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 s="15">
        <f t="shared" si="155"/>
        <v>42282.277615740735</v>
      </c>
      <c r="K2437">
        <v>1441435186</v>
      </c>
      <c r="L2437" s="15">
        <f t="shared" si="152"/>
        <v>42252.277615740735</v>
      </c>
      <c r="M2437" t="b">
        <v>0</v>
      </c>
      <c r="N2437">
        <v>4</v>
      </c>
      <c r="O2437" t="b">
        <v>0</v>
      </c>
      <c r="P2437" t="s">
        <v>8282</v>
      </c>
      <c r="Q2437">
        <f t="shared" si="153"/>
        <v>0</v>
      </c>
      <c r="R2437">
        <f t="shared" si="154"/>
        <v>306</v>
      </c>
      <c r="S2437" s="11" t="s">
        <v>8342</v>
      </c>
      <c r="T2437" t="s">
        <v>8343</v>
      </c>
    </row>
    <row r="2438" spans="1:20" ht="43.2" x14ac:dyDescent="0.3">
      <c r="A2438" s="10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 s="15">
        <f t="shared" si="155"/>
        <v>42398.615393518514</v>
      </c>
      <c r="K2438">
        <v>1448894770</v>
      </c>
      <c r="L2438" s="15">
        <f t="shared" si="152"/>
        <v>42338.615393518514</v>
      </c>
      <c r="M2438" t="b">
        <v>0</v>
      </c>
      <c r="N2438">
        <v>2</v>
      </c>
      <c r="O2438" t="b">
        <v>0</v>
      </c>
      <c r="P2438" t="s">
        <v>8282</v>
      </c>
      <c r="Q2438">
        <f t="shared" si="153"/>
        <v>0</v>
      </c>
      <c r="R2438">
        <f t="shared" si="154"/>
        <v>22.5</v>
      </c>
      <c r="S2438" s="11" t="s">
        <v>8342</v>
      </c>
      <c r="T2438" t="s">
        <v>8343</v>
      </c>
    </row>
    <row r="2439" spans="1:20" ht="43.2" x14ac:dyDescent="0.3">
      <c r="A2439" s="10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 s="15">
        <f t="shared" si="155"/>
        <v>42080.75</v>
      </c>
      <c r="K2439">
        <v>1422400188</v>
      </c>
      <c r="L2439" s="15">
        <f t="shared" si="152"/>
        <v>42031.965138888889</v>
      </c>
      <c r="M2439" t="b">
        <v>0</v>
      </c>
      <c r="N2439">
        <v>0</v>
      </c>
      <c r="O2439" t="b">
        <v>0</v>
      </c>
      <c r="P2439" t="s">
        <v>8282</v>
      </c>
      <c r="Q2439">
        <f t="shared" si="153"/>
        <v>0</v>
      </c>
      <c r="R2439">
        <f t="shared" si="154"/>
        <v>0</v>
      </c>
      <c r="S2439" s="11" t="s">
        <v>8342</v>
      </c>
      <c r="T2439" t="s">
        <v>8343</v>
      </c>
    </row>
    <row r="2440" spans="1:20" ht="43.2" x14ac:dyDescent="0.3">
      <c r="A2440" s="1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 s="15">
        <f t="shared" si="155"/>
        <v>42345.956736111111</v>
      </c>
      <c r="K2440">
        <v>1444341462</v>
      </c>
      <c r="L2440" s="15">
        <f t="shared" si="152"/>
        <v>42285.91506944444</v>
      </c>
      <c r="M2440" t="b">
        <v>0</v>
      </c>
      <c r="N2440">
        <v>1</v>
      </c>
      <c r="O2440" t="b">
        <v>0</v>
      </c>
      <c r="P2440" t="s">
        <v>8282</v>
      </c>
      <c r="Q2440">
        <f t="shared" si="153"/>
        <v>0</v>
      </c>
      <c r="R2440">
        <f t="shared" si="154"/>
        <v>50</v>
      </c>
      <c r="S2440" s="11" t="s">
        <v>8342</v>
      </c>
      <c r="T2440" t="s">
        <v>8343</v>
      </c>
    </row>
    <row r="2441" spans="1:20" ht="57.6" x14ac:dyDescent="0.3">
      <c r="A2441" s="10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 s="15">
        <f t="shared" si="155"/>
        <v>42295.818622685183</v>
      </c>
      <c r="K2441">
        <v>1442605129</v>
      </c>
      <c r="L2441" s="15">
        <f t="shared" si="152"/>
        <v>42265.818622685183</v>
      </c>
      <c r="M2441" t="b">
        <v>0</v>
      </c>
      <c r="N2441">
        <v>0</v>
      </c>
      <c r="O2441" t="b">
        <v>0</v>
      </c>
      <c r="P2441" t="s">
        <v>8282</v>
      </c>
      <c r="Q2441">
        <f t="shared" si="153"/>
        <v>0</v>
      </c>
      <c r="R2441">
        <f t="shared" si="154"/>
        <v>0</v>
      </c>
      <c r="S2441" s="11" t="s">
        <v>8342</v>
      </c>
      <c r="T2441" t="s">
        <v>8343</v>
      </c>
    </row>
    <row r="2442" spans="1:20" ht="28.8" x14ac:dyDescent="0.3">
      <c r="A2442" s="10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 s="15">
        <f t="shared" si="155"/>
        <v>42413.899456018517</v>
      </c>
      <c r="K2442">
        <v>1452807313</v>
      </c>
      <c r="L2442" s="15">
        <f t="shared" si="152"/>
        <v>42383.899456018517</v>
      </c>
      <c r="M2442" t="b">
        <v>0</v>
      </c>
      <c r="N2442">
        <v>2</v>
      </c>
      <c r="O2442" t="b">
        <v>0</v>
      </c>
      <c r="P2442" t="s">
        <v>8282</v>
      </c>
      <c r="Q2442">
        <f t="shared" si="153"/>
        <v>0</v>
      </c>
      <c r="R2442">
        <f t="shared" si="154"/>
        <v>5</v>
      </c>
      <c r="S2442" s="11" t="s">
        <v>8342</v>
      </c>
      <c r="T2442" t="s">
        <v>8343</v>
      </c>
    </row>
    <row r="2443" spans="1:20" ht="28.8" x14ac:dyDescent="0.3">
      <c r="A2443" s="10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 s="15">
        <f t="shared" si="155"/>
        <v>42208.207638888889</v>
      </c>
      <c r="K2443">
        <v>1435806054</v>
      </c>
      <c r="L2443" s="15">
        <f t="shared" si="152"/>
        <v>42187.125625000001</v>
      </c>
      <c r="M2443" t="b">
        <v>0</v>
      </c>
      <c r="N2443">
        <v>109</v>
      </c>
      <c r="O2443" t="b">
        <v>1</v>
      </c>
      <c r="P2443" t="s">
        <v>8296</v>
      </c>
      <c r="Q2443">
        <f t="shared" si="153"/>
        <v>108</v>
      </c>
      <c r="R2443">
        <f t="shared" si="154"/>
        <v>74.23</v>
      </c>
      <c r="S2443" s="11" t="s">
        <v>8342</v>
      </c>
      <c r="T2443" t="s">
        <v>8358</v>
      </c>
    </row>
    <row r="2444" spans="1:20" ht="28.8" x14ac:dyDescent="0.3">
      <c r="A2444" s="10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 s="15">
        <f t="shared" si="155"/>
        <v>42082.625324074077</v>
      </c>
      <c r="K2444">
        <v>1424188828</v>
      </c>
      <c r="L2444" s="15">
        <f t="shared" si="152"/>
        <v>42052.666990740734</v>
      </c>
      <c r="M2444" t="b">
        <v>0</v>
      </c>
      <c r="N2444">
        <v>372</v>
      </c>
      <c r="O2444" t="b">
        <v>1</v>
      </c>
      <c r="P2444" t="s">
        <v>8296</v>
      </c>
      <c r="Q2444">
        <f t="shared" si="153"/>
        <v>126</v>
      </c>
      <c r="R2444">
        <f t="shared" si="154"/>
        <v>81.25</v>
      </c>
      <c r="S2444" s="11" t="s">
        <v>8342</v>
      </c>
      <c r="T2444" t="s">
        <v>8358</v>
      </c>
    </row>
    <row r="2445" spans="1:20" ht="43.2" x14ac:dyDescent="0.3">
      <c r="A2445" s="10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 s="15">
        <f t="shared" si="155"/>
        <v>41866.625254629631</v>
      </c>
      <c r="K2445">
        <v>1405522822</v>
      </c>
      <c r="L2445" s="15">
        <f t="shared" si="152"/>
        <v>41836.625254629631</v>
      </c>
      <c r="M2445" t="b">
        <v>0</v>
      </c>
      <c r="N2445">
        <v>311</v>
      </c>
      <c r="O2445" t="b">
        <v>1</v>
      </c>
      <c r="P2445" t="s">
        <v>8296</v>
      </c>
      <c r="Q2445">
        <f t="shared" si="153"/>
        <v>203</v>
      </c>
      <c r="R2445">
        <f t="shared" si="154"/>
        <v>130.22999999999999</v>
      </c>
      <c r="S2445" s="11" t="s">
        <v>8342</v>
      </c>
      <c r="T2445" t="s">
        <v>8358</v>
      </c>
    </row>
    <row r="2446" spans="1:20" ht="43.2" x14ac:dyDescent="0.3">
      <c r="A2446" s="10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 s="15">
        <f t="shared" si="155"/>
        <v>42515.754525462966</v>
      </c>
      <c r="K2446">
        <v>1461607591</v>
      </c>
      <c r="L2446" s="15">
        <f t="shared" si="152"/>
        <v>42485.754525462966</v>
      </c>
      <c r="M2446" t="b">
        <v>0</v>
      </c>
      <c r="N2446">
        <v>61</v>
      </c>
      <c r="O2446" t="b">
        <v>1</v>
      </c>
      <c r="P2446" t="s">
        <v>8296</v>
      </c>
      <c r="Q2446">
        <f t="shared" si="153"/>
        <v>109</v>
      </c>
      <c r="R2446">
        <f t="shared" si="154"/>
        <v>53.41</v>
      </c>
      <c r="S2446" s="11" t="s">
        <v>8342</v>
      </c>
      <c r="T2446" t="s">
        <v>8358</v>
      </c>
    </row>
    <row r="2447" spans="1:20" ht="57.6" x14ac:dyDescent="0.3">
      <c r="A2447" s="10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 s="15">
        <f t="shared" si="155"/>
        <v>42273.190057870372</v>
      </c>
      <c r="K2447">
        <v>1440650021</v>
      </c>
      <c r="L2447" s="15">
        <f t="shared" si="152"/>
        <v>42243.190057870372</v>
      </c>
      <c r="M2447" t="b">
        <v>0</v>
      </c>
      <c r="N2447">
        <v>115</v>
      </c>
      <c r="O2447" t="b">
        <v>1</v>
      </c>
      <c r="P2447" t="s">
        <v>8296</v>
      </c>
      <c r="Q2447">
        <f t="shared" si="153"/>
        <v>173</v>
      </c>
      <c r="R2447">
        <f t="shared" si="154"/>
        <v>75.13</v>
      </c>
      <c r="S2447" s="11" t="s">
        <v>8342</v>
      </c>
      <c r="T2447" t="s">
        <v>8358</v>
      </c>
    </row>
    <row r="2448" spans="1:20" ht="57.6" x14ac:dyDescent="0.3">
      <c r="A2448" s="10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 s="15">
        <f t="shared" si="155"/>
        <v>42700.64434027778</v>
      </c>
      <c r="K2448">
        <v>1477578471</v>
      </c>
      <c r="L2448" s="15">
        <f t="shared" si="152"/>
        <v>42670.602673611109</v>
      </c>
      <c r="M2448" t="b">
        <v>0</v>
      </c>
      <c r="N2448">
        <v>111</v>
      </c>
      <c r="O2448" t="b">
        <v>1</v>
      </c>
      <c r="P2448" t="s">
        <v>8296</v>
      </c>
      <c r="Q2448">
        <f t="shared" si="153"/>
        <v>168</v>
      </c>
      <c r="R2448">
        <f t="shared" si="154"/>
        <v>75.67</v>
      </c>
      <c r="S2448" s="11" t="s">
        <v>8342</v>
      </c>
      <c r="T2448" t="s">
        <v>8358</v>
      </c>
    </row>
    <row r="2449" spans="1:20" ht="57.6" x14ac:dyDescent="0.3">
      <c r="A2449" s="10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 s="15">
        <f t="shared" si="155"/>
        <v>42686.166666666672</v>
      </c>
      <c r="K2449">
        <v>1476184593</v>
      </c>
      <c r="L2449" s="15">
        <f t="shared" si="152"/>
        <v>42654.469826388886</v>
      </c>
      <c r="M2449" t="b">
        <v>0</v>
      </c>
      <c r="N2449">
        <v>337</v>
      </c>
      <c r="O2449" t="b">
        <v>1</v>
      </c>
      <c r="P2449" t="s">
        <v>8296</v>
      </c>
      <c r="Q2449">
        <f t="shared" si="153"/>
        <v>427</v>
      </c>
      <c r="R2449">
        <f t="shared" si="154"/>
        <v>31.69</v>
      </c>
      <c r="S2449" s="11" t="s">
        <v>8342</v>
      </c>
      <c r="T2449" t="s">
        <v>8358</v>
      </c>
    </row>
    <row r="2450" spans="1:20" ht="43.2" x14ac:dyDescent="0.3">
      <c r="A2450" s="1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 s="15">
        <f t="shared" si="155"/>
        <v>42613.233333333337</v>
      </c>
      <c r="K2450">
        <v>1472110513</v>
      </c>
      <c r="L2450" s="15">
        <f t="shared" si="152"/>
        <v>42607.316122685181</v>
      </c>
      <c r="M2450" t="b">
        <v>0</v>
      </c>
      <c r="N2450">
        <v>9</v>
      </c>
      <c r="O2450" t="b">
        <v>1</v>
      </c>
      <c r="P2450" t="s">
        <v>8296</v>
      </c>
      <c r="Q2450">
        <f t="shared" si="153"/>
        <v>108</v>
      </c>
      <c r="R2450">
        <f t="shared" si="154"/>
        <v>47.78</v>
      </c>
      <c r="S2450" s="11" t="s">
        <v>8342</v>
      </c>
      <c r="T2450" t="s">
        <v>8358</v>
      </c>
    </row>
    <row r="2451" spans="1:20" ht="43.2" x14ac:dyDescent="0.3">
      <c r="A2451" s="10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 s="15">
        <f t="shared" si="155"/>
        <v>41973.184201388889</v>
      </c>
      <c r="K2451">
        <v>1414725915</v>
      </c>
      <c r="L2451" s="15">
        <f t="shared" si="152"/>
        <v>41943.142534722225</v>
      </c>
      <c r="M2451" t="b">
        <v>0</v>
      </c>
      <c r="N2451">
        <v>120</v>
      </c>
      <c r="O2451" t="b">
        <v>1</v>
      </c>
      <c r="P2451" t="s">
        <v>8296</v>
      </c>
      <c r="Q2451">
        <f t="shared" si="153"/>
        <v>108</v>
      </c>
      <c r="R2451">
        <f t="shared" si="154"/>
        <v>90</v>
      </c>
      <c r="S2451" s="11" t="s">
        <v>8342</v>
      </c>
      <c r="T2451" t="s">
        <v>8358</v>
      </c>
    </row>
    <row r="2452" spans="1:20" ht="43.2" x14ac:dyDescent="0.3">
      <c r="A2452" s="10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 s="15">
        <f t="shared" si="155"/>
        <v>41940.132638888892</v>
      </c>
      <c r="K2452">
        <v>1411177456</v>
      </c>
      <c r="L2452" s="15">
        <f t="shared" si="152"/>
        <v>41902.07240740741</v>
      </c>
      <c r="M2452" t="b">
        <v>0</v>
      </c>
      <c r="N2452">
        <v>102</v>
      </c>
      <c r="O2452" t="b">
        <v>1</v>
      </c>
      <c r="P2452" t="s">
        <v>8296</v>
      </c>
      <c r="Q2452">
        <f t="shared" si="153"/>
        <v>102</v>
      </c>
      <c r="R2452">
        <f t="shared" si="154"/>
        <v>149.31</v>
      </c>
      <c r="S2452" s="11" t="s">
        <v>8342</v>
      </c>
      <c r="T2452" t="s">
        <v>8358</v>
      </c>
    </row>
    <row r="2453" spans="1:20" ht="43.2" x14ac:dyDescent="0.3">
      <c r="A2453" s="10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 s="15">
        <f t="shared" si="155"/>
        <v>42799.908449074079</v>
      </c>
      <c r="K2453">
        <v>1487022490</v>
      </c>
      <c r="L2453" s="15">
        <f t="shared" si="152"/>
        <v>42779.908449074079</v>
      </c>
      <c r="M2453" t="b">
        <v>0</v>
      </c>
      <c r="N2453">
        <v>186</v>
      </c>
      <c r="O2453" t="b">
        <v>1</v>
      </c>
      <c r="P2453" t="s">
        <v>8296</v>
      </c>
      <c r="Q2453">
        <f t="shared" si="153"/>
        <v>115</v>
      </c>
      <c r="R2453">
        <f t="shared" si="154"/>
        <v>62.07</v>
      </c>
      <c r="S2453" s="11" t="s">
        <v>8342</v>
      </c>
      <c r="T2453" t="s">
        <v>8358</v>
      </c>
    </row>
    <row r="2454" spans="1:20" ht="43.2" x14ac:dyDescent="0.3">
      <c r="A2454" s="10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 s="15">
        <f t="shared" si="155"/>
        <v>42367.958333333328</v>
      </c>
      <c r="K2454">
        <v>1448914500</v>
      </c>
      <c r="L2454" s="15">
        <f t="shared" si="152"/>
        <v>42338.84375</v>
      </c>
      <c r="M2454" t="b">
        <v>0</v>
      </c>
      <c r="N2454">
        <v>15</v>
      </c>
      <c r="O2454" t="b">
        <v>1</v>
      </c>
      <c r="P2454" t="s">
        <v>8296</v>
      </c>
      <c r="Q2454">
        <f t="shared" si="153"/>
        <v>134</v>
      </c>
      <c r="R2454">
        <f t="shared" si="154"/>
        <v>53.4</v>
      </c>
      <c r="S2454" s="11" t="s">
        <v>8342</v>
      </c>
      <c r="T2454" t="s">
        <v>8358</v>
      </c>
    </row>
    <row r="2455" spans="1:20" ht="43.2" x14ac:dyDescent="0.3">
      <c r="A2455" s="10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 s="15">
        <f t="shared" si="155"/>
        <v>42768.692233796297</v>
      </c>
      <c r="K2455">
        <v>1483461409</v>
      </c>
      <c r="L2455" s="15">
        <f t="shared" si="152"/>
        <v>42738.692233796297</v>
      </c>
      <c r="M2455" t="b">
        <v>0</v>
      </c>
      <c r="N2455">
        <v>67</v>
      </c>
      <c r="O2455" t="b">
        <v>1</v>
      </c>
      <c r="P2455" t="s">
        <v>8296</v>
      </c>
      <c r="Q2455">
        <f t="shared" si="153"/>
        <v>155</v>
      </c>
      <c r="R2455">
        <f t="shared" si="154"/>
        <v>69.27</v>
      </c>
      <c r="S2455" s="11" t="s">
        <v>8342</v>
      </c>
      <c r="T2455" t="s">
        <v>8358</v>
      </c>
    </row>
    <row r="2456" spans="1:20" ht="43.2" x14ac:dyDescent="0.3">
      <c r="A2456" s="10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 s="15">
        <f t="shared" si="155"/>
        <v>42805.201481481476</v>
      </c>
      <c r="K2456">
        <v>1486183808</v>
      </c>
      <c r="L2456" s="15">
        <f t="shared" si="152"/>
        <v>42770.201481481476</v>
      </c>
      <c r="M2456" t="b">
        <v>0</v>
      </c>
      <c r="N2456">
        <v>130</v>
      </c>
      <c r="O2456" t="b">
        <v>1</v>
      </c>
      <c r="P2456" t="s">
        <v>8296</v>
      </c>
      <c r="Q2456">
        <f t="shared" si="153"/>
        <v>101</v>
      </c>
      <c r="R2456">
        <f t="shared" si="154"/>
        <v>271.51</v>
      </c>
      <c r="S2456" s="11" t="s">
        <v>8342</v>
      </c>
      <c r="T2456" t="s">
        <v>8358</v>
      </c>
    </row>
    <row r="2457" spans="1:20" ht="43.2" x14ac:dyDescent="0.3">
      <c r="A2457" s="10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 s="15">
        <f t="shared" si="155"/>
        <v>42480.781828703708</v>
      </c>
      <c r="K2457">
        <v>1458758750</v>
      </c>
      <c r="L2457" s="15">
        <f t="shared" si="152"/>
        <v>42452.781828703708</v>
      </c>
      <c r="M2457" t="b">
        <v>0</v>
      </c>
      <c r="N2457">
        <v>16</v>
      </c>
      <c r="O2457" t="b">
        <v>1</v>
      </c>
      <c r="P2457" t="s">
        <v>8296</v>
      </c>
      <c r="Q2457">
        <f t="shared" si="153"/>
        <v>182</v>
      </c>
      <c r="R2457">
        <f t="shared" si="154"/>
        <v>34.130000000000003</v>
      </c>
      <c r="S2457" s="11" t="s">
        <v>8342</v>
      </c>
      <c r="T2457" t="s">
        <v>8358</v>
      </c>
    </row>
    <row r="2458" spans="1:20" ht="43.2" x14ac:dyDescent="0.3">
      <c r="A2458" s="10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 s="15">
        <f t="shared" si="155"/>
        <v>42791.961099537039</v>
      </c>
      <c r="K2458">
        <v>1485471839</v>
      </c>
      <c r="L2458" s="15">
        <f t="shared" si="152"/>
        <v>42761.961099537039</v>
      </c>
      <c r="M2458" t="b">
        <v>0</v>
      </c>
      <c r="N2458">
        <v>67</v>
      </c>
      <c r="O2458" t="b">
        <v>1</v>
      </c>
      <c r="P2458" t="s">
        <v>8296</v>
      </c>
      <c r="Q2458">
        <f t="shared" si="153"/>
        <v>181</v>
      </c>
      <c r="R2458">
        <f t="shared" si="154"/>
        <v>40.49</v>
      </c>
      <c r="S2458" s="11" t="s">
        <v>8342</v>
      </c>
      <c r="T2458" t="s">
        <v>8358</v>
      </c>
    </row>
    <row r="2459" spans="1:20" ht="43.2" x14ac:dyDescent="0.3">
      <c r="A2459" s="10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 s="15">
        <f t="shared" si="155"/>
        <v>42453.560833333337</v>
      </c>
      <c r="K2459">
        <v>1456237656</v>
      </c>
      <c r="L2459" s="15">
        <f t="shared" si="152"/>
        <v>42423.602500000001</v>
      </c>
      <c r="M2459" t="b">
        <v>0</v>
      </c>
      <c r="N2459">
        <v>124</v>
      </c>
      <c r="O2459" t="b">
        <v>1</v>
      </c>
      <c r="P2459" t="s">
        <v>8296</v>
      </c>
      <c r="Q2459">
        <f t="shared" si="153"/>
        <v>102</v>
      </c>
      <c r="R2459">
        <f t="shared" si="154"/>
        <v>189.76</v>
      </c>
      <c r="S2459" s="11" t="s">
        <v>8342</v>
      </c>
      <c r="T2459" t="s">
        <v>8358</v>
      </c>
    </row>
    <row r="2460" spans="1:20" ht="57.6" x14ac:dyDescent="0.3">
      <c r="A2460" s="1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 s="15">
        <f t="shared" si="155"/>
        <v>42530.791666666672</v>
      </c>
      <c r="K2460">
        <v>1462481718</v>
      </c>
      <c r="L2460" s="15">
        <f t="shared" si="152"/>
        <v>42495.871736111112</v>
      </c>
      <c r="M2460" t="b">
        <v>0</v>
      </c>
      <c r="N2460">
        <v>80</v>
      </c>
      <c r="O2460" t="b">
        <v>1</v>
      </c>
      <c r="P2460" t="s">
        <v>8296</v>
      </c>
      <c r="Q2460">
        <f t="shared" si="153"/>
        <v>110</v>
      </c>
      <c r="R2460">
        <f t="shared" si="154"/>
        <v>68.86</v>
      </c>
      <c r="S2460" s="11" t="s">
        <v>8342</v>
      </c>
      <c r="T2460" t="s">
        <v>8358</v>
      </c>
    </row>
    <row r="2461" spans="1:20" ht="57.6" x14ac:dyDescent="0.3">
      <c r="A2461" s="10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 s="15">
        <f t="shared" si="155"/>
        <v>42452.595891203702</v>
      </c>
      <c r="K2461">
        <v>1454858285</v>
      </c>
      <c r="L2461" s="15">
        <f t="shared" si="152"/>
        <v>42407.637557870374</v>
      </c>
      <c r="M2461" t="b">
        <v>0</v>
      </c>
      <c r="N2461">
        <v>282</v>
      </c>
      <c r="O2461" t="b">
        <v>1</v>
      </c>
      <c r="P2461" t="s">
        <v>8296</v>
      </c>
      <c r="Q2461">
        <f t="shared" si="153"/>
        <v>102</v>
      </c>
      <c r="R2461">
        <f t="shared" si="154"/>
        <v>108.78</v>
      </c>
      <c r="S2461" s="11" t="s">
        <v>8342</v>
      </c>
      <c r="T2461" t="s">
        <v>8358</v>
      </c>
    </row>
    <row r="2462" spans="1:20" ht="43.2" x14ac:dyDescent="0.3">
      <c r="A2462" s="10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 s="15">
        <f t="shared" si="155"/>
        <v>42738.178472222222</v>
      </c>
      <c r="K2462">
        <v>1480480167</v>
      </c>
      <c r="L2462" s="15">
        <f t="shared" ref="L2462:L2525" si="156">(((K2462/60)/60)/24)+DATE(1970,1,1)</f>
        <v>42704.187118055561</v>
      </c>
      <c r="M2462" t="b">
        <v>0</v>
      </c>
      <c r="N2462">
        <v>68</v>
      </c>
      <c r="O2462" t="b">
        <v>1</v>
      </c>
      <c r="P2462" t="s">
        <v>8296</v>
      </c>
      <c r="Q2462">
        <f t="shared" si="153"/>
        <v>101</v>
      </c>
      <c r="R2462">
        <f t="shared" si="154"/>
        <v>125.99</v>
      </c>
      <c r="S2462" s="11" t="s">
        <v>8342</v>
      </c>
      <c r="T2462" t="s">
        <v>8358</v>
      </c>
    </row>
    <row r="2463" spans="1:20" ht="43.2" x14ac:dyDescent="0.3">
      <c r="A2463" s="10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 s="15">
        <f t="shared" si="155"/>
        <v>40817.125</v>
      </c>
      <c r="K2463">
        <v>1314577097</v>
      </c>
      <c r="L2463" s="15">
        <f t="shared" si="156"/>
        <v>40784.012696759259</v>
      </c>
      <c r="M2463" t="b">
        <v>0</v>
      </c>
      <c r="N2463">
        <v>86</v>
      </c>
      <c r="O2463" t="b">
        <v>1</v>
      </c>
      <c r="P2463" t="s">
        <v>8277</v>
      </c>
      <c r="Q2463">
        <f t="shared" si="153"/>
        <v>104</v>
      </c>
      <c r="R2463">
        <f t="shared" si="154"/>
        <v>90.52</v>
      </c>
      <c r="S2463" s="11" t="s">
        <v>8331</v>
      </c>
      <c r="T2463" t="s">
        <v>8335</v>
      </c>
    </row>
    <row r="2464" spans="1:20" ht="43.2" x14ac:dyDescent="0.3">
      <c r="A2464" s="10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 s="15">
        <f t="shared" si="155"/>
        <v>41109.186296296299</v>
      </c>
      <c r="K2464">
        <v>1340944096</v>
      </c>
      <c r="L2464" s="15">
        <f t="shared" si="156"/>
        <v>41089.186296296299</v>
      </c>
      <c r="M2464" t="b">
        <v>0</v>
      </c>
      <c r="N2464">
        <v>115</v>
      </c>
      <c r="O2464" t="b">
        <v>1</v>
      </c>
      <c r="P2464" t="s">
        <v>8277</v>
      </c>
      <c r="Q2464">
        <f t="shared" si="153"/>
        <v>111</v>
      </c>
      <c r="R2464">
        <f t="shared" si="154"/>
        <v>28.88</v>
      </c>
      <c r="S2464" s="11" t="s">
        <v>8331</v>
      </c>
      <c r="T2464" t="s">
        <v>8335</v>
      </c>
    </row>
    <row r="2465" spans="1:20" x14ac:dyDescent="0.3">
      <c r="A2465" s="10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 s="15">
        <f t="shared" si="155"/>
        <v>41380.791666666664</v>
      </c>
      <c r="K2465">
        <v>1362710425</v>
      </c>
      <c r="L2465" s="15">
        <f t="shared" si="156"/>
        <v>41341.111400462964</v>
      </c>
      <c r="M2465" t="b">
        <v>0</v>
      </c>
      <c r="N2465">
        <v>75</v>
      </c>
      <c r="O2465" t="b">
        <v>1</v>
      </c>
      <c r="P2465" t="s">
        <v>8277</v>
      </c>
      <c r="Q2465">
        <f t="shared" si="153"/>
        <v>116</v>
      </c>
      <c r="R2465">
        <f t="shared" si="154"/>
        <v>31</v>
      </c>
      <c r="S2465" s="11" t="s">
        <v>8331</v>
      </c>
      <c r="T2465" t="s">
        <v>8335</v>
      </c>
    </row>
    <row r="2466" spans="1:20" ht="43.2" x14ac:dyDescent="0.3">
      <c r="A2466" s="10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 s="15">
        <f t="shared" si="155"/>
        <v>42277.811805555553</v>
      </c>
      <c r="K2466">
        <v>1441143397</v>
      </c>
      <c r="L2466" s="15">
        <f t="shared" si="156"/>
        <v>42248.90042824074</v>
      </c>
      <c r="M2466" t="b">
        <v>0</v>
      </c>
      <c r="N2466">
        <v>43</v>
      </c>
      <c r="O2466" t="b">
        <v>1</v>
      </c>
      <c r="P2466" t="s">
        <v>8277</v>
      </c>
      <c r="Q2466">
        <f t="shared" si="153"/>
        <v>111</v>
      </c>
      <c r="R2466">
        <f t="shared" si="154"/>
        <v>51.67</v>
      </c>
      <c r="S2466" s="11" t="s">
        <v>8331</v>
      </c>
      <c r="T2466" t="s">
        <v>8335</v>
      </c>
    </row>
    <row r="2467" spans="1:20" ht="28.8" x14ac:dyDescent="0.3">
      <c r="A2467" s="10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 s="15">
        <f t="shared" si="155"/>
        <v>41175.719305555554</v>
      </c>
      <c r="K2467">
        <v>1345828548</v>
      </c>
      <c r="L2467" s="15">
        <f t="shared" si="156"/>
        <v>41145.719305555554</v>
      </c>
      <c r="M2467" t="b">
        <v>0</v>
      </c>
      <c r="N2467">
        <v>48</v>
      </c>
      <c r="O2467" t="b">
        <v>1</v>
      </c>
      <c r="P2467" t="s">
        <v>8277</v>
      </c>
      <c r="Q2467">
        <f t="shared" si="153"/>
        <v>180</v>
      </c>
      <c r="R2467">
        <f t="shared" si="154"/>
        <v>26.27</v>
      </c>
      <c r="S2467" s="11" t="s">
        <v>8331</v>
      </c>
      <c r="T2467" t="s">
        <v>8335</v>
      </c>
    </row>
    <row r="2468" spans="1:20" ht="43.2" x14ac:dyDescent="0.3">
      <c r="A2468" s="10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 s="15">
        <f t="shared" si="155"/>
        <v>41403.102465277778</v>
      </c>
      <c r="K2468">
        <v>1365474453</v>
      </c>
      <c r="L2468" s="15">
        <f t="shared" si="156"/>
        <v>41373.102465277778</v>
      </c>
      <c r="M2468" t="b">
        <v>0</v>
      </c>
      <c r="N2468">
        <v>52</v>
      </c>
      <c r="O2468" t="b">
        <v>1</v>
      </c>
      <c r="P2468" t="s">
        <v>8277</v>
      </c>
      <c r="Q2468">
        <f t="shared" si="153"/>
        <v>100</v>
      </c>
      <c r="R2468">
        <f t="shared" si="154"/>
        <v>48.08</v>
      </c>
      <c r="S2468" s="11" t="s">
        <v>8331</v>
      </c>
      <c r="T2468" t="s">
        <v>8335</v>
      </c>
    </row>
    <row r="2469" spans="1:20" ht="43.2" x14ac:dyDescent="0.3">
      <c r="A2469" s="10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 s="15">
        <f t="shared" si="155"/>
        <v>41039.708333333336</v>
      </c>
      <c r="K2469">
        <v>1335473931</v>
      </c>
      <c r="L2469" s="15">
        <f t="shared" si="156"/>
        <v>41025.874201388891</v>
      </c>
      <c r="M2469" t="b">
        <v>0</v>
      </c>
      <c r="N2469">
        <v>43</v>
      </c>
      <c r="O2469" t="b">
        <v>1</v>
      </c>
      <c r="P2469" t="s">
        <v>8277</v>
      </c>
      <c r="Q2469">
        <f t="shared" si="153"/>
        <v>119</v>
      </c>
      <c r="R2469">
        <f t="shared" si="154"/>
        <v>27.56</v>
      </c>
      <c r="S2469" s="11" t="s">
        <v>8331</v>
      </c>
      <c r="T2469" t="s">
        <v>8335</v>
      </c>
    </row>
    <row r="2470" spans="1:20" ht="43.2" x14ac:dyDescent="0.3">
      <c r="A2470" s="1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 s="15">
        <f t="shared" si="155"/>
        <v>41210.208333333336</v>
      </c>
      <c r="K2470">
        <v>1348285321</v>
      </c>
      <c r="L2470" s="15">
        <f t="shared" si="156"/>
        <v>41174.154178240737</v>
      </c>
      <c r="M2470" t="b">
        <v>0</v>
      </c>
      <c r="N2470">
        <v>58</v>
      </c>
      <c r="O2470" t="b">
        <v>1</v>
      </c>
      <c r="P2470" t="s">
        <v>8277</v>
      </c>
      <c r="Q2470">
        <f t="shared" si="153"/>
        <v>107</v>
      </c>
      <c r="R2470">
        <f t="shared" si="154"/>
        <v>36.97</v>
      </c>
      <c r="S2470" s="11" t="s">
        <v>8331</v>
      </c>
      <c r="T2470" t="s">
        <v>8335</v>
      </c>
    </row>
    <row r="2471" spans="1:20" ht="43.2" x14ac:dyDescent="0.3">
      <c r="A2471" s="10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 s="15">
        <f t="shared" si="155"/>
        <v>40582.429733796293</v>
      </c>
      <c r="K2471">
        <v>1295000329</v>
      </c>
      <c r="L2471" s="15">
        <f t="shared" si="156"/>
        <v>40557.429733796293</v>
      </c>
      <c r="M2471" t="b">
        <v>0</v>
      </c>
      <c r="N2471">
        <v>47</v>
      </c>
      <c r="O2471" t="b">
        <v>1</v>
      </c>
      <c r="P2471" t="s">
        <v>8277</v>
      </c>
      <c r="Q2471">
        <f t="shared" si="153"/>
        <v>114</v>
      </c>
      <c r="R2471">
        <f t="shared" si="154"/>
        <v>29.02</v>
      </c>
      <c r="S2471" s="11" t="s">
        <v>8331</v>
      </c>
      <c r="T2471" t="s">
        <v>8335</v>
      </c>
    </row>
    <row r="2472" spans="1:20" ht="43.2" x14ac:dyDescent="0.3">
      <c r="A2472" s="10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 s="15">
        <f t="shared" si="155"/>
        <v>41053.07471064815</v>
      </c>
      <c r="K2472">
        <v>1335232055</v>
      </c>
      <c r="L2472" s="15">
        <f t="shared" si="156"/>
        <v>41023.07471064815</v>
      </c>
      <c r="M2472" t="b">
        <v>0</v>
      </c>
      <c r="N2472">
        <v>36</v>
      </c>
      <c r="O2472" t="b">
        <v>1</v>
      </c>
      <c r="P2472" t="s">
        <v>8277</v>
      </c>
      <c r="Q2472">
        <f t="shared" si="153"/>
        <v>103</v>
      </c>
      <c r="R2472">
        <f t="shared" si="154"/>
        <v>28.66</v>
      </c>
      <c r="S2472" s="11" t="s">
        <v>8331</v>
      </c>
      <c r="T2472" t="s">
        <v>8335</v>
      </c>
    </row>
    <row r="2473" spans="1:20" ht="57.6" x14ac:dyDescent="0.3">
      <c r="A2473" s="10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 s="15">
        <f t="shared" si="155"/>
        <v>40933.992962962962</v>
      </c>
      <c r="K2473">
        <v>1324079392</v>
      </c>
      <c r="L2473" s="15">
        <f t="shared" si="156"/>
        <v>40893.992962962962</v>
      </c>
      <c r="M2473" t="b">
        <v>0</v>
      </c>
      <c r="N2473">
        <v>17</v>
      </c>
      <c r="O2473" t="b">
        <v>1</v>
      </c>
      <c r="P2473" t="s">
        <v>8277</v>
      </c>
      <c r="Q2473">
        <f t="shared" si="153"/>
        <v>128</v>
      </c>
      <c r="R2473">
        <f t="shared" si="154"/>
        <v>37.65</v>
      </c>
      <c r="S2473" s="11" t="s">
        <v>8331</v>
      </c>
      <c r="T2473" t="s">
        <v>8335</v>
      </c>
    </row>
    <row r="2474" spans="1:20" ht="57.6" x14ac:dyDescent="0.3">
      <c r="A2474" s="10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 s="15">
        <f t="shared" si="155"/>
        <v>40425.043749999997</v>
      </c>
      <c r="K2474">
        <v>1277433980</v>
      </c>
      <c r="L2474" s="15">
        <f t="shared" si="156"/>
        <v>40354.11550925926</v>
      </c>
      <c r="M2474" t="b">
        <v>0</v>
      </c>
      <c r="N2474">
        <v>104</v>
      </c>
      <c r="O2474" t="b">
        <v>1</v>
      </c>
      <c r="P2474" t="s">
        <v>8277</v>
      </c>
      <c r="Q2474">
        <f t="shared" si="153"/>
        <v>136</v>
      </c>
      <c r="R2474">
        <f t="shared" si="154"/>
        <v>97.9</v>
      </c>
      <c r="S2474" s="11" t="s">
        <v>8331</v>
      </c>
      <c r="T2474" t="s">
        <v>8335</v>
      </c>
    </row>
    <row r="2475" spans="1:20" ht="43.2" x14ac:dyDescent="0.3">
      <c r="A2475" s="10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 s="15">
        <f t="shared" si="155"/>
        <v>41223.790150462963</v>
      </c>
      <c r="K2475">
        <v>1349978269</v>
      </c>
      <c r="L2475" s="15">
        <f t="shared" si="156"/>
        <v>41193.748483796298</v>
      </c>
      <c r="M2475" t="b">
        <v>0</v>
      </c>
      <c r="N2475">
        <v>47</v>
      </c>
      <c r="O2475" t="b">
        <v>1</v>
      </c>
      <c r="P2475" t="s">
        <v>8277</v>
      </c>
      <c r="Q2475">
        <f t="shared" si="153"/>
        <v>100</v>
      </c>
      <c r="R2475">
        <f t="shared" si="154"/>
        <v>42.55</v>
      </c>
      <c r="S2475" s="11" t="s">
        <v>8331</v>
      </c>
      <c r="T2475" t="s">
        <v>8335</v>
      </c>
    </row>
    <row r="2476" spans="1:20" ht="57.6" x14ac:dyDescent="0.3">
      <c r="A2476" s="10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 s="15">
        <f t="shared" si="155"/>
        <v>40462.011296296296</v>
      </c>
      <c r="K2476">
        <v>1282868176</v>
      </c>
      <c r="L2476" s="15">
        <f t="shared" si="156"/>
        <v>40417.011296296296</v>
      </c>
      <c r="M2476" t="b">
        <v>0</v>
      </c>
      <c r="N2476">
        <v>38</v>
      </c>
      <c r="O2476" t="b">
        <v>1</v>
      </c>
      <c r="P2476" t="s">
        <v>8277</v>
      </c>
      <c r="Q2476">
        <f t="shared" si="153"/>
        <v>100</v>
      </c>
      <c r="R2476">
        <f t="shared" si="154"/>
        <v>131.58000000000001</v>
      </c>
      <c r="S2476" s="11" t="s">
        <v>8331</v>
      </c>
      <c r="T2476" t="s">
        <v>8335</v>
      </c>
    </row>
    <row r="2477" spans="1:20" ht="28.8" x14ac:dyDescent="0.3">
      <c r="A2477" s="10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 s="15">
        <f t="shared" si="155"/>
        <v>40369.916666666664</v>
      </c>
      <c r="K2477">
        <v>1273647255</v>
      </c>
      <c r="L2477" s="15">
        <f t="shared" si="156"/>
        <v>40310.287673611114</v>
      </c>
      <c r="M2477" t="b">
        <v>0</v>
      </c>
      <c r="N2477">
        <v>81</v>
      </c>
      <c r="O2477" t="b">
        <v>1</v>
      </c>
      <c r="P2477" t="s">
        <v>8277</v>
      </c>
      <c r="Q2477">
        <f t="shared" si="153"/>
        <v>105</v>
      </c>
      <c r="R2477">
        <f t="shared" si="154"/>
        <v>32.32</v>
      </c>
      <c r="S2477" s="11" t="s">
        <v>8331</v>
      </c>
      <c r="T2477" t="s">
        <v>8335</v>
      </c>
    </row>
    <row r="2478" spans="1:20" ht="43.2" x14ac:dyDescent="0.3">
      <c r="A2478" s="10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 s="15">
        <f t="shared" si="155"/>
        <v>41946.370023148149</v>
      </c>
      <c r="K2478">
        <v>1412149970</v>
      </c>
      <c r="L2478" s="15">
        <f t="shared" si="156"/>
        <v>41913.328356481477</v>
      </c>
      <c r="M2478" t="b">
        <v>0</v>
      </c>
      <c r="N2478">
        <v>55</v>
      </c>
      <c r="O2478" t="b">
        <v>1</v>
      </c>
      <c r="P2478" t="s">
        <v>8277</v>
      </c>
      <c r="Q2478">
        <f t="shared" si="153"/>
        <v>105</v>
      </c>
      <c r="R2478">
        <f t="shared" si="154"/>
        <v>61.1</v>
      </c>
      <c r="S2478" s="11" t="s">
        <v>8331</v>
      </c>
      <c r="T2478" t="s">
        <v>8335</v>
      </c>
    </row>
    <row r="2479" spans="1:20" ht="28.8" x14ac:dyDescent="0.3">
      <c r="A2479" s="10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 s="15">
        <f t="shared" si="155"/>
        <v>41133.691493055558</v>
      </c>
      <c r="K2479">
        <v>1340901345</v>
      </c>
      <c r="L2479" s="15">
        <f t="shared" si="156"/>
        <v>41088.691493055558</v>
      </c>
      <c r="M2479" t="b">
        <v>0</v>
      </c>
      <c r="N2479">
        <v>41</v>
      </c>
      <c r="O2479" t="b">
        <v>1</v>
      </c>
      <c r="P2479" t="s">
        <v>8277</v>
      </c>
      <c r="Q2479">
        <f t="shared" si="153"/>
        <v>171</v>
      </c>
      <c r="R2479">
        <f t="shared" si="154"/>
        <v>31.34</v>
      </c>
      <c r="S2479" s="11" t="s">
        <v>8331</v>
      </c>
      <c r="T2479" t="s">
        <v>8335</v>
      </c>
    </row>
    <row r="2480" spans="1:20" ht="43.2" x14ac:dyDescent="0.3">
      <c r="A2480" s="1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 s="15">
        <f t="shared" si="155"/>
        <v>41287.950381944444</v>
      </c>
      <c r="K2480">
        <v>1355525313</v>
      </c>
      <c r="L2480" s="15">
        <f t="shared" si="156"/>
        <v>41257.950381944444</v>
      </c>
      <c r="M2480" t="b">
        <v>0</v>
      </c>
      <c r="N2480">
        <v>79</v>
      </c>
      <c r="O2480" t="b">
        <v>1</v>
      </c>
      <c r="P2480" t="s">
        <v>8277</v>
      </c>
      <c r="Q2480">
        <f t="shared" si="153"/>
        <v>128</v>
      </c>
      <c r="R2480">
        <f t="shared" si="154"/>
        <v>129.11000000000001</v>
      </c>
      <c r="S2480" s="11" t="s">
        <v>8331</v>
      </c>
      <c r="T2480" t="s">
        <v>8335</v>
      </c>
    </row>
    <row r="2481" spans="1:20" ht="28.8" x14ac:dyDescent="0.3">
      <c r="A2481" s="10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 s="15">
        <f t="shared" si="155"/>
        <v>41118.083333333336</v>
      </c>
      <c r="K2481">
        <v>1342545994</v>
      </c>
      <c r="L2481" s="15">
        <f t="shared" si="156"/>
        <v>41107.726782407408</v>
      </c>
      <c r="M2481" t="b">
        <v>0</v>
      </c>
      <c r="N2481">
        <v>16</v>
      </c>
      <c r="O2481" t="b">
        <v>1</v>
      </c>
      <c r="P2481" t="s">
        <v>8277</v>
      </c>
      <c r="Q2481">
        <f t="shared" si="153"/>
        <v>133</v>
      </c>
      <c r="R2481">
        <f t="shared" si="154"/>
        <v>25.02</v>
      </c>
      <c r="S2481" s="11" t="s">
        <v>8331</v>
      </c>
      <c r="T2481" t="s">
        <v>8335</v>
      </c>
    </row>
    <row r="2482" spans="1:20" ht="43.2" x14ac:dyDescent="0.3">
      <c r="A2482" s="10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 s="15">
        <f t="shared" si="155"/>
        <v>42287.936157407406</v>
      </c>
      <c r="K2482">
        <v>1439332084</v>
      </c>
      <c r="L2482" s="15">
        <f t="shared" si="156"/>
        <v>42227.936157407406</v>
      </c>
      <c r="M2482" t="b">
        <v>0</v>
      </c>
      <c r="N2482">
        <v>8</v>
      </c>
      <c r="O2482" t="b">
        <v>1</v>
      </c>
      <c r="P2482" t="s">
        <v>8277</v>
      </c>
      <c r="Q2482">
        <f t="shared" si="153"/>
        <v>100</v>
      </c>
      <c r="R2482">
        <f t="shared" si="154"/>
        <v>250</v>
      </c>
      <c r="S2482" s="11" t="s">
        <v>8331</v>
      </c>
      <c r="T2482" t="s">
        <v>8335</v>
      </c>
    </row>
    <row r="2483" spans="1:20" ht="43.2" x14ac:dyDescent="0.3">
      <c r="A2483" s="10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 s="15">
        <f t="shared" si="155"/>
        <v>41029.645925925928</v>
      </c>
      <c r="K2483">
        <v>1333207808</v>
      </c>
      <c r="L2483" s="15">
        <f t="shared" si="156"/>
        <v>40999.645925925928</v>
      </c>
      <c r="M2483" t="b">
        <v>0</v>
      </c>
      <c r="N2483">
        <v>95</v>
      </c>
      <c r="O2483" t="b">
        <v>1</v>
      </c>
      <c r="P2483" t="s">
        <v>8277</v>
      </c>
      <c r="Q2483">
        <f t="shared" si="153"/>
        <v>113</v>
      </c>
      <c r="R2483">
        <f t="shared" si="154"/>
        <v>47.54</v>
      </c>
      <c r="S2483" s="11" t="s">
        <v>8331</v>
      </c>
      <c r="T2483" t="s">
        <v>8335</v>
      </c>
    </row>
    <row r="2484" spans="1:20" ht="43.2" x14ac:dyDescent="0.3">
      <c r="A2484" s="10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 s="15">
        <f t="shared" si="155"/>
        <v>40756.782210648147</v>
      </c>
      <c r="K2484">
        <v>1308336383</v>
      </c>
      <c r="L2484" s="15">
        <f t="shared" si="156"/>
        <v>40711.782210648147</v>
      </c>
      <c r="M2484" t="b">
        <v>0</v>
      </c>
      <c r="N2484">
        <v>25</v>
      </c>
      <c r="O2484" t="b">
        <v>1</v>
      </c>
      <c r="P2484" t="s">
        <v>8277</v>
      </c>
      <c r="Q2484">
        <f t="shared" si="153"/>
        <v>100</v>
      </c>
      <c r="R2484">
        <f t="shared" si="154"/>
        <v>40.04</v>
      </c>
      <c r="S2484" s="11" t="s">
        <v>8331</v>
      </c>
      <c r="T2484" t="s">
        <v>8335</v>
      </c>
    </row>
    <row r="2485" spans="1:20" ht="43.2" x14ac:dyDescent="0.3">
      <c r="A2485" s="10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 s="15">
        <f t="shared" si="155"/>
        <v>41030.708368055559</v>
      </c>
      <c r="K2485">
        <v>1330711203</v>
      </c>
      <c r="L2485" s="15">
        <f t="shared" si="156"/>
        <v>40970.750034722223</v>
      </c>
      <c r="M2485" t="b">
        <v>0</v>
      </c>
      <c r="N2485">
        <v>19</v>
      </c>
      <c r="O2485" t="b">
        <v>1</v>
      </c>
      <c r="P2485" t="s">
        <v>8277</v>
      </c>
      <c r="Q2485">
        <f t="shared" si="153"/>
        <v>114</v>
      </c>
      <c r="R2485">
        <f t="shared" si="154"/>
        <v>65.84</v>
      </c>
      <c r="S2485" s="11" t="s">
        <v>8331</v>
      </c>
      <c r="T2485" t="s">
        <v>8335</v>
      </c>
    </row>
    <row r="2486" spans="1:20" ht="57.6" x14ac:dyDescent="0.3">
      <c r="A2486" s="10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 s="15">
        <f t="shared" si="155"/>
        <v>40801.916701388887</v>
      </c>
      <c r="K2486">
        <v>1313532003</v>
      </c>
      <c r="L2486" s="15">
        <f t="shared" si="156"/>
        <v>40771.916701388887</v>
      </c>
      <c r="M2486" t="b">
        <v>0</v>
      </c>
      <c r="N2486">
        <v>90</v>
      </c>
      <c r="O2486" t="b">
        <v>1</v>
      </c>
      <c r="P2486" t="s">
        <v>8277</v>
      </c>
      <c r="Q2486">
        <f t="shared" si="153"/>
        <v>119</v>
      </c>
      <c r="R2486">
        <f t="shared" si="154"/>
        <v>46.4</v>
      </c>
      <c r="S2486" s="11" t="s">
        <v>8331</v>
      </c>
      <c r="T2486" t="s">
        <v>8335</v>
      </c>
    </row>
    <row r="2487" spans="1:20" ht="43.2" x14ac:dyDescent="0.3">
      <c r="A2487" s="10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 s="15">
        <f t="shared" si="155"/>
        <v>40828.998599537037</v>
      </c>
      <c r="K2487">
        <v>1315439879</v>
      </c>
      <c r="L2487" s="15">
        <f t="shared" si="156"/>
        <v>40793.998599537037</v>
      </c>
      <c r="M2487" t="b">
        <v>0</v>
      </c>
      <c r="N2487">
        <v>41</v>
      </c>
      <c r="O2487" t="b">
        <v>1</v>
      </c>
      <c r="P2487" t="s">
        <v>8277</v>
      </c>
      <c r="Q2487">
        <f t="shared" si="153"/>
        <v>103</v>
      </c>
      <c r="R2487">
        <f t="shared" si="154"/>
        <v>50.37</v>
      </c>
      <c r="S2487" s="11" t="s">
        <v>8331</v>
      </c>
      <c r="T2487" t="s">
        <v>8335</v>
      </c>
    </row>
    <row r="2488" spans="1:20" ht="43.2" x14ac:dyDescent="0.3">
      <c r="A2488" s="10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 s="15">
        <f t="shared" si="155"/>
        <v>41021.708055555559</v>
      </c>
      <c r="K2488">
        <v>1332521976</v>
      </c>
      <c r="L2488" s="15">
        <f t="shared" si="156"/>
        <v>40991.708055555559</v>
      </c>
      <c r="M2488" t="b">
        <v>0</v>
      </c>
      <c r="N2488">
        <v>30</v>
      </c>
      <c r="O2488" t="b">
        <v>1</v>
      </c>
      <c r="P2488" t="s">
        <v>8277</v>
      </c>
      <c r="Q2488">
        <f t="shared" si="153"/>
        <v>266</v>
      </c>
      <c r="R2488">
        <f t="shared" si="154"/>
        <v>26.57</v>
      </c>
      <c r="S2488" s="11" t="s">
        <v>8331</v>
      </c>
      <c r="T2488" t="s">
        <v>8335</v>
      </c>
    </row>
    <row r="2489" spans="1:20" ht="43.2" x14ac:dyDescent="0.3">
      <c r="A2489" s="10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 s="15">
        <f t="shared" si="155"/>
        <v>41056.083298611113</v>
      </c>
      <c r="K2489">
        <v>1335491997</v>
      </c>
      <c r="L2489" s="15">
        <f t="shared" si="156"/>
        <v>41026.083298611113</v>
      </c>
      <c r="M2489" t="b">
        <v>0</v>
      </c>
      <c r="N2489">
        <v>38</v>
      </c>
      <c r="O2489" t="b">
        <v>1</v>
      </c>
      <c r="P2489" t="s">
        <v>8277</v>
      </c>
      <c r="Q2489">
        <f t="shared" si="153"/>
        <v>100</v>
      </c>
      <c r="R2489">
        <f t="shared" si="154"/>
        <v>39.49</v>
      </c>
      <c r="S2489" s="11" t="s">
        <v>8331</v>
      </c>
      <c r="T2489" t="s">
        <v>8335</v>
      </c>
    </row>
    <row r="2490" spans="1:20" ht="57.6" x14ac:dyDescent="0.3">
      <c r="A2490" s="1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 s="15">
        <f t="shared" si="155"/>
        <v>40863.674861111111</v>
      </c>
      <c r="K2490">
        <v>1318864308</v>
      </c>
      <c r="L2490" s="15">
        <f t="shared" si="156"/>
        <v>40833.633194444446</v>
      </c>
      <c r="M2490" t="b">
        <v>0</v>
      </c>
      <c r="N2490">
        <v>65</v>
      </c>
      <c r="O2490" t="b">
        <v>1</v>
      </c>
      <c r="P2490" t="s">
        <v>8277</v>
      </c>
      <c r="Q2490">
        <f t="shared" si="153"/>
        <v>107</v>
      </c>
      <c r="R2490">
        <f t="shared" si="154"/>
        <v>49.25</v>
      </c>
      <c r="S2490" s="11" t="s">
        <v>8331</v>
      </c>
      <c r="T2490" t="s">
        <v>8335</v>
      </c>
    </row>
    <row r="2491" spans="1:20" ht="43.2" x14ac:dyDescent="0.3">
      <c r="A2491" s="10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 s="15">
        <f t="shared" si="155"/>
        <v>41403.690266203703</v>
      </c>
      <c r="K2491">
        <v>1365525239</v>
      </c>
      <c r="L2491" s="15">
        <f t="shared" si="156"/>
        <v>41373.690266203703</v>
      </c>
      <c r="M2491" t="b">
        <v>0</v>
      </c>
      <c r="N2491">
        <v>75</v>
      </c>
      <c r="O2491" t="b">
        <v>1</v>
      </c>
      <c r="P2491" t="s">
        <v>8277</v>
      </c>
      <c r="Q2491">
        <f t="shared" si="153"/>
        <v>134</v>
      </c>
      <c r="R2491">
        <f t="shared" si="154"/>
        <v>62.38</v>
      </c>
      <c r="S2491" s="11" t="s">
        <v>8331</v>
      </c>
      <c r="T2491" t="s">
        <v>8335</v>
      </c>
    </row>
    <row r="2492" spans="1:20" ht="43.2" x14ac:dyDescent="0.3">
      <c r="A2492" s="10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 s="15">
        <f t="shared" si="155"/>
        <v>41083.227731481478</v>
      </c>
      <c r="K2492">
        <v>1335245276</v>
      </c>
      <c r="L2492" s="15">
        <f t="shared" si="156"/>
        <v>41023.227731481478</v>
      </c>
      <c r="M2492" t="b">
        <v>0</v>
      </c>
      <c r="N2492">
        <v>16</v>
      </c>
      <c r="O2492" t="b">
        <v>1</v>
      </c>
      <c r="P2492" t="s">
        <v>8277</v>
      </c>
      <c r="Q2492">
        <f t="shared" si="153"/>
        <v>121</v>
      </c>
      <c r="R2492">
        <f t="shared" si="154"/>
        <v>37.94</v>
      </c>
      <c r="S2492" s="11" t="s">
        <v>8331</v>
      </c>
      <c r="T2492" t="s">
        <v>8335</v>
      </c>
    </row>
    <row r="2493" spans="1:20" ht="43.2" x14ac:dyDescent="0.3">
      <c r="A2493" s="10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 s="15">
        <f t="shared" si="155"/>
        <v>40559.07708333333</v>
      </c>
      <c r="K2493">
        <v>1293739714</v>
      </c>
      <c r="L2493" s="15">
        <f t="shared" si="156"/>
        <v>40542.839282407411</v>
      </c>
      <c r="M2493" t="b">
        <v>0</v>
      </c>
      <c r="N2493">
        <v>10</v>
      </c>
      <c r="O2493" t="b">
        <v>1</v>
      </c>
      <c r="P2493" t="s">
        <v>8277</v>
      </c>
      <c r="Q2493">
        <f t="shared" si="153"/>
        <v>103</v>
      </c>
      <c r="R2493">
        <f t="shared" si="154"/>
        <v>51.6</v>
      </c>
      <c r="S2493" s="11" t="s">
        <v>8331</v>
      </c>
      <c r="T2493" t="s">
        <v>8335</v>
      </c>
    </row>
    <row r="2494" spans="1:20" ht="28.8" x14ac:dyDescent="0.3">
      <c r="A2494" s="10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 s="15">
        <f t="shared" si="155"/>
        <v>41076.415972222225</v>
      </c>
      <c r="K2494">
        <v>1335397188</v>
      </c>
      <c r="L2494" s="15">
        <f t="shared" si="156"/>
        <v>41024.985972222225</v>
      </c>
      <c r="M2494" t="b">
        <v>0</v>
      </c>
      <c r="N2494">
        <v>27</v>
      </c>
      <c r="O2494" t="b">
        <v>1</v>
      </c>
      <c r="P2494" t="s">
        <v>8277</v>
      </c>
      <c r="Q2494">
        <f t="shared" si="153"/>
        <v>125</v>
      </c>
      <c r="R2494">
        <f t="shared" si="154"/>
        <v>27.78</v>
      </c>
      <c r="S2494" s="11" t="s">
        <v>8331</v>
      </c>
      <c r="T2494" t="s">
        <v>8335</v>
      </c>
    </row>
    <row r="2495" spans="1:20" ht="43.2" x14ac:dyDescent="0.3">
      <c r="A2495" s="10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 s="15">
        <f t="shared" si="155"/>
        <v>41393.168287037035</v>
      </c>
      <c r="K2495">
        <v>1363320140</v>
      </c>
      <c r="L2495" s="15">
        <f t="shared" si="156"/>
        <v>41348.168287037035</v>
      </c>
      <c r="M2495" t="b">
        <v>0</v>
      </c>
      <c r="N2495">
        <v>259</v>
      </c>
      <c r="O2495" t="b">
        <v>1</v>
      </c>
      <c r="P2495" t="s">
        <v>8277</v>
      </c>
      <c r="Q2495">
        <f t="shared" si="153"/>
        <v>129</v>
      </c>
      <c r="R2495">
        <f t="shared" si="154"/>
        <v>99.38</v>
      </c>
      <c r="S2495" s="11" t="s">
        <v>8331</v>
      </c>
      <c r="T2495" t="s">
        <v>8335</v>
      </c>
    </row>
    <row r="2496" spans="1:20" ht="43.2" x14ac:dyDescent="0.3">
      <c r="A2496" s="10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 s="15">
        <f t="shared" si="155"/>
        <v>41052.645185185182</v>
      </c>
      <c r="K2496">
        <v>1335194944</v>
      </c>
      <c r="L2496" s="15">
        <f t="shared" si="156"/>
        <v>41022.645185185182</v>
      </c>
      <c r="M2496" t="b">
        <v>0</v>
      </c>
      <c r="N2496">
        <v>39</v>
      </c>
      <c r="O2496" t="b">
        <v>1</v>
      </c>
      <c r="P2496" t="s">
        <v>8277</v>
      </c>
      <c r="Q2496">
        <f t="shared" si="153"/>
        <v>101</v>
      </c>
      <c r="R2496">
        <f t="shared" si="154"/>
        <v>38.85</v>
      </c>
      <c r="S2496" s="11" t="s">
        <v>8331</v>
      </c>
      <c r="T2496" t="s">
        <v>8335</v>
      </c>
    </row>
    <row r="2497" spans="1:20" ht="43.2" x14ac:dyDescent="0.3">
      <c r="A2497" s="10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 s="15">
        <f t="shared" si="155"/>
        <v>41066.946469907409</v>
      </c>
      <c r="K2497">
        <v>1336430575</v>
      </c>
      <c r="L2497" s="15">
        <f t="shared" si="156"/>
        <v>41036.946469907409</v>
      </c>
      <c r="M2497" t="b">
        <v>0</v>
      </c>
      <c r="N2497">
        <v>42</v>
      </c>
      <c r="O2497" t="b">
        <v>1</v>
      </c>
      <c r="P2497" t="s">
        <v>8277</v>
      </c>
      <c r="Q2497">
        <f t="shared" si="153"/>
        <v>128</v>
      </c>
      <c r="R2497">
        <f t="shared" si="154"/>
        <v>45.55</v>
      </c>
      <c r="S2497" s="11" t="s">
        <v>8331</v>
      </c>
      <c r="T2497" t="s">
        <v>8335</v>
      </c>
    </row>
    <row r="2498" spans="1:20" ht="28.8" x14ac:dyDescent="0.3">
      <c r="A2498" s="10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 s="15">
        <f t="shared" si="155"/>
        <v>41362.954768518517</v>
      </c>
      <c r="K2498">
        <v>1361577292</v>
      </c>
      <c r="L2498" s="15">
        <f t="shared" si="156"/>
        <v>41327.996435185189</v>
      </c>
      <c r="M2498" t="b">
        <v>0</v>
      </c>
      <c r="N2498">
        <v>10</v>
      </c>
      <c r="O2498" t="b">
        <v>1</v>
      </c>
      <c r="P2498" t="s">
        <v>8277</v>
      </c>
      <c r="Q2498">
        <f t="shared" ref="Q2498:Q2561" si="157">ROUND(E2498/D2498*100,0)</f>
        <v>100</v>
      </c>
      <c r="R2498">
        <f t="shared" ref="R2498:R2561" si="158">IFERROR(ROUND(E2498/N2498,2),0)</f>
        <v>600</v>
      </c>
      <c r="S2498" s="11" t="s">
        <v>8331</v>
      </c>
      <c r="T2498" t="s">
        <v>8335</v>
      </c>
    </row>
    <row r="2499" spans="1:20" ht="43.2" x14ac:dyDescent="0.3">
      <c r="A2499" s="10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 s="15">
        <f t="shared" ref="J2499:J2562" si="159">(((I2499/60)/60)/24)+DATE(1970,1,1)</f>
        <v>40760.878912037035</v>
      </c>
      <c r="K2499">
        <v>1309986338</v>
      </c>
      <c r="L2499" s="15">
        <f t="shared" si="156"/>
        <v>40730.878912037035</v>
      </c>
      <c r="M2499" t="b">
        <v>0</v>
      </c>
      <c r="N2499">
        <v>56</v>
      </c>
      <c r="O2499" t="b">
        <v>1</v>
      </c>
      <c r="P2499" t="s">
        <v>8277</v>
      </c>
      <c r="Q2499">
        <f t="shared" si="157"/>
        <v>113</v>
      </c>
      <c r="R2499">
        <f t="shared" si="158"/>
        <v>80.55</v>
      </c>
      <c r="S2499" s="11" t="s">
        <v>8331</v>
      </c>
      <c r="T2499" t="s">
        <v>8335</v>
      </c>
    </row>
    <row r="2500" spans="1:20" ht="43.2" x14ac:dyDescent="0.3">
      <c r="A2500" s="1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 s="15">
        <f t="shared" si="159"/>
        <v>42031.967442129629</v>
      </c>
      <c r="K2500">
        <v>1421190787</v>
      </c>
      <c r="L2500" s="15">
        <f t="shared" si="156"/>
        <v>42017.967442129629</v>
      </c>
      <c r="M2500" t="b">
        <v>0</v>
      </c>
      <c r="N2500">
        <v>20</v>
      </c>
      <c r="O2500" t="b">
        <v>1</v>
      </c>
      <c r="P2500" t="s">
        <v>8277</v>
      </c>
      <c r="Q2500">
        <f t="shared" si="157"/>
        <v>106</v>
      </c>
      <c r="R2500">
        <f t="shared" si="158"/>
        <v>52.8</v>
      </c>
      <c r="S2500" s="11" t="s">
        <v>8331</v>
      </c>
      <c r="T2500" t="s">
        <v>8335</v>
      </c>
    </row>
    <row r="2501" spans="1:20" ht="43.2" x14ac:dyDescent="0.3">
      <c r="A2501" s="10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 s="15">
        <f t="shared" si="159"/>
        <v>41274.75</v>
      </c>
      <c r="K2501">
        <v>1352820837</v>
      </c>
      <c r="L2501" s="15">
        <f t="shared" si="156"/>
        <v>41226.648576388885</v>
      </c>
      <c r="M2501" t="b">
        <v>0</v>
      </c>
      <c r="N2501">
        <v>170</v>
      </c>
      <c r="O2501" t="b">
        <v>1</v>
      </c>
      <c r="P2501" t="s">
        <v>8277</v>
      </c>
      <c r="Q2501">
        <f t="shared" si="157"/>
        <v>203</v>
      </c>
      <c r="R2501">
        <f t="shared" si="158"/>
        <v>47.68</v>
      </c>
      <c r="S2501" s="11" t="s">
        <v>8331</v>
      </c>
      <c r="T2501" t="s">
        <v>8335</v>
      </c>
    </row>
    <row r="2502" spans="1:20" ht="43.2" x14ac:dyDescent="0.3">
      <c r="A2502" s="10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 s="15">
        <f t="shared" si="159"/>
        <v>41083.772858796299</v>
      </c>
      <c r="K2502">
        <v>1337884375</v>
      </c>
      <c r="L2502" s="15">
        <f t="shared" si="156"/>
        <v>41053.772858796299</v>
      </c>
      <c r="M2502" t="b">
        <v>0</v>
      </c>
      <c r="N2502">
        <v>29</v>
      </c>
      <c r="O2502" t="b">
        <v>1</v>
      </c>
      <c r="P2502" t="s">
        <v>8277</v>
      </c>
      <c r="Q2502">
        <f t="shared" si="157"/>
        <v>113</v>
      </c>
      <c r="R2502">
        <f t="shared" si="158"/>
        <v>23.45</v>
      </c>
      <c r="S2502" s="11" t="s">
        <v>8331</v>
      </c>
      <c r="T2502" t="s">
        <v>8335</v>
      </c>
    </row>
    <row r="2503" spans="1:20" ht="43.2" x14ac:dyDescent="0.3">
      <c r="A2503" s="10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 s="15">
        <f t="shared" si="159"/>
        <v>42274.776666666665</v>
      </c>
      <c r="K2503">
        <v>1440787104</v>
      </c>
      <c r="L2503" s="15">
        <f t="shared" si="156"/>
        <v>42244.776666666665</v>
      </c>
      <c r="M2503" t="b">
        <v>0</v>
      </c>
      <c r="N2503">
        <v>7</v>
      </c>
      <c r="O2503" t="b">
        <v>0</v>
      </c>
      <c r="P2503" t="s">
        <v>8297</v>
      </c>
      <c r="Q2503">
        <f t="shared" si="157"/>
        <v>3</v>
      </c>
      <c r="R2503">
        <f t="shared" si="158"/>
        <v>40.14</v>
      </c>
      <c r="S2503" s="11" t="s">
        <v>8342</v>
      </c>
      <c r="T2503" t="s">
        <v>8359</v>
      </c>
    </row>
    <row r="2504" spans="1:20" ht="57.6" x14ac:dyDescent="0.3">
      <c r="A2504" s="10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 s="15">
        <f t="shared" si="159"/>
        <v>41903.825439814813</v>
      </c>
      <c r="K2504">
        <v>1407440918</v>
      </c>
      <c r="L2504" s="15">
        <f t="shared" si="156"/>
        <v>41858.825439814813</v>
      </c>
      <c r="M2504" t="b">
        <v>0</v>
      </c>
      <c r="N2504">
        <v>5</v>
      </c>
      <c r="O2504" t="b">
        <v>0</v>
      </c>
      <c r="P2504" t="s">
        <v>8297</v>
      </c>
      <c r="Q2504">
        <f t="shared" si="157"/>
        <v>0</v>
      </c>
      <c r="R2504">
        <f t="shared" si="158"/>
        <v>17.2</v>
      </c>
      <c r="S2504" s="11" t="s">
        <v>8342</v>
      </c>
      <c r="T2504" t="s">
        <v>8359</v>
      </c>
    </row>
    <row r="2505" spans="1:20" ht="43.2" x14ac:dyDescent="0.3">
      <c r="A2505" s="10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 s="15">
        <f t="shared" si="159"/>
        <v>42528.879166666666</v>
      </c>
      <c r="K2505">
        <v>1462743308</v>
      </c>
      <c r="L2505" s="15">
        <f t="shared" si="156"/>
        <v>42498.899398148147</v>
      </c>
      <c r="M2505" t="b">
        <v>0</v>
      </c>
      <c r="N2505">
        <v>0</v>
      </c>
      <c r="O2505" t="b">
        <v>0</v>
      </c>
      <c r="P2505" t="s">
        <v>8297</v>
      </c>
      <c r="Q2505">
        <f t="shared" si="157"/>
        <v>0</v>
      </c>
      <c r="R2505">
        <f t="shared" si="158"/>
        <v>0</v>
      </c>
      <c r="S2505" s="11" t="s">
        <v>8342</v>
      </c>
      <c r="T2505" t="s">
        <v>8359</v>
      </c>
    </row>
    <row r="2506" spans="1:20" ht="28.8" x14ac:dyDescent="0.3">
      <c r="A2506" s="10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 s="15">
        <f t="shared" si="159"/>
        <v>41958.057106481487</v>
      </c>
      <c r="K2506">
        <v>1413418934</v>
      </c>
      <c r="L2506" s="15">
        <f t="shared" si="156"/>
        <v>41928.015439814815</v>
      </c>
      <c r="M2506" t="b">
        <v>0</v>
      </c>
      <c r="N2506">
        <v>0</v>
      </c>
      <c r="O2506" t="b">
        <v>0</v>
      </c>
      <c r="P2506" t="s">
        <v>8297</v>
      </c>
      <c r="Q2506">
        <f t="shared" si="157"/>
        <v>0</v>
      </c>
      <c r="R2506">
        <f t="shared" si="158"/>
        <v>0</v>
      </c>
      <c r="S2506" s="11" t="s">
        <v>8342</v>
      </c>
      <c r="T2506" t="s">
        <v>8359</v>
      </c>
    </row>
    <row r="2507" spans="1:20" ht="57.6" x14ac:dyDescent="0.3">
      <c r="A2507" s="10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 s="15">
        <f t="shared" si="159"/>
        <v>42077.014074074075</v>
      </c>
      <c r="K2507">
        <v>1423704016</v>
      </c>
      <c r="L2507" s="15">
        <f t="shared" si="156"/>
        <v>42047.05574074074</v>
      </c>
      <c r="M2507" t="b">
        <v>0</v>
      </c>
      <c r="N2507">
        <v>0</v>
      </c>
      <c r="O2507" t="b">
        <v>0</v>
      </c>
      <c r="P2507" t="s">
        <v>8297</v>
      </c>
      <c r="Q2507">
        <f t="shared" si="157"/>
        <v>0</v>
      </c>
      <c r="R2507">
        <f t="shared" si="158"/>
        <v>0</v>
      </c>
      <c r="S2507" s="11" t="s">
        <v>8342</v>
      </c>
      <c r="T2507" t="s">
        <v>8359</v>
      </c>
    </row>
    <row r="2508" spans="1:20" ht="43.2" x14ac:dyDescent="0.3">
      <c r="A2508" s="10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 s="15">
        <f t="shared" si="159"/>
        <v>42280.875</v>
      </c>
      <c r="K2508">
        <v>1441955269</v>
      </c>
      <c r="L2508" s="15">
        <f t="shared" si="156"/>
        <v>42258.297094907408</v>
      </c>
      <c r="M2508" t="b">
        <v>0</v>
      </c>
      <c r="N2508">
        <v>2</v>
      </c>
      <c r="O2508" t="b">
        <v>0</v>
      </c>
      <c r="P2508" t="s">
        <v>8297</v>
      </c>
      <c r="Q2508">
        <f t="shared" si="157"/>
        <v>1</v>
      </c>
      <c r="R2508">
        <f t="shared" si="158"/>
        <v>15</v>
      </c>
      <c r="S2508" s="11" t="s">
        <v>8342</v>
      </c>
      <c r="T2508" t="s">
        <v>8359</v>
      </c>
    </row>
    <row r="2509" spans="1:20" x14ac:dyDescent="0.3">
      <c r="A2509" s="10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 s="15">
        <f t="shared" si="159"/>
        <v>42135.072962962964</v>
      </c>
      <c r="K2509">
        <v>1428716704</v>
      </c>
      <c r="L2509" s="15">
        <f t="shared" si="156"/>
        <v>42105.072962962964</v>
      </c>
      <c r="M2509" t="b">
        <v>0</v>
      </c>
      <c r="N2509">
        <v>0</v>
      </c>
      <c r="O2509" t="b">
        <v>0</v>
      </c>
      <c r="P2509" t="s">
        <v>8297</v>
      </c>
      <c r="Q2509">
        <f t="shared" si="157"/>
        <v>0</v>
      </c>
      <c r="R2509">
        <f t="shared" si="158"/>
        <v>0</v>
      </c>
      <c r="S2509" s="11" t="s">
        <v>8342</v>
      </c>
      <c r="T2509" t="s">
        <v>8359</v>
      </c>
    </row>
    <row r="2510" spans="1:20" ht="43.2" x14ac:dyDescent="0.3">
      <c r="A2510" s="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 s="15">
        <f t="shared" si="159"/>
        <v>41865.951782407406</v>
      </c>
      <c r="K2510">
        <v>1405464634</v>
      </c>
      <c r="L2510" s="15">
        <f t="shared" si="156"/>
        <v>41835.951782407406</v>
      </c>
      <c r="M2510" t="b">
        <v>0</v>
      </c>
      <c r="N2510">
        <v>0</v>
      </c>
      <c r="O2510" t="b">
        <v>0</v>
      </c>
      <c r="P2510" t="s">
        <v>8297</v>
      </c>
      <c r="Q2510">
        <f t="shared" si="157"/>
        <v>0</v>
      </c>
      <c r="R2510">
        <f t="shared" si="158"/>
        <v>0</v>
      </c>
      <c r="S2510" s="11" t="s">
        <v>8342</v>
      </c>
      <c r="T2510" t="s">
        <v>8359</v>
      </c>
    </row>
    <row r="2511" spans="1:20" ht="43.2" x14ac:dyDescent="0.3">
      <c r="A2511" s="10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 s="15">
        <f t="shared" si="159"/>
        <v>42114.767928240741</v>
      </c>
      <c r="K2511">
        <v>1424719549</v>
      </c>
      <c r="L2511" s="15">
        <f t="shared" si="156"/>
        <v>42058.809594907405</v>
      </c>
      <c r="M2511" t="b">
        <v>0</v>
      </c>
      <c r="N2511">
        <v>28</v>
      </c>
      <c r="O2511" t="b">
        <v>0</v>
      </c>
      <c r="P2511" t="s">
        <v>8297</v>
      </c>
      <c r="Q2511">
        <f t="shared" si="157"/>
        <v>1</v>
      </c>
      <c r="R2511">
        <f t="shared" si="158"/>
        <v>35.71</v>
      </c>
      <c r="S2511" s="11" t="s">
        <v>8342</v>
      </c>
      <c r="T2511" t="s">
        <v>8359</v>
      </c>
    </row>
    <row r="2512" spans="1:20" ht="43.2" x14ac:dyDescent="0.3">
      <c r="A2512" s="10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 s="15">
        <f t="shared" si="159"/>
        <v>42138.997361111105</v>
      </c>
      <c r="K2512">
        <v>1426463772</v>
      </c>
      <c r="L2512" s="15">
        <f t="shared" si="156"/>
        <v>42078.997361111105</v>
      </c>
      <c r="M2512" t="b">
        <v>0</v>
      </c>
      <c r="N2512">
        <v>2</v>
      </c>
      <c r="O2512" t="b">
        <v>0</v>
      </c>
      <c r="P2512" t="s">
        <v>8297</v>
      </c>
      <c r="Q2512">
        <f t="shared" si="157"/>
        <v>0</v>
      </c>
      <c r="R2512">
        <f t="shared" si="158"/>
        <v>37.5</v>
      </c>
      <c r="S2512" s="11" t="s">
        <v>8342</v>
      </c>
      <c r="T2512" t="s">
        <v>8359</v>
      </c>
    </row>
    <row r="2513" spans="1:20" ht="43.2" x14ac:dyDescent="0.3">
      <c r="A2513" s="10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 s="15">
        <f t="shared" si="159"/>
        <v>42401.446909722217</v>
      </c>
      <c r="K2513">
        <v>1451731413</v>
      </c>
      <c r="L2513" s="15">
        <f t="shared" si="156"/>
        <v>42371.446909722217</v>
      </c>
      <c r="M2513" t="b">
        <v>0</v>
      </c>
      <c r="N2513">
        <v>0</v>
      </c>
      <c r="O2513" t="b">
        <v>0</v>
      </c>
      <c r="P2513" t="s">
        <v>8297</v>
      </c>
      <c r="Q2513">
        <f t="shared" si="157"/>
        <v>0</v>
      </c>
      <c r="R2513">
        <f t="shared" si="158"/>
        <v>0</v>
      </c>
      <c r="S2513" s="11" t="s">
        <v>8342</v>
      </c>
      <c r="T2513" t="s">
        <v>8359</v>
      </c>
    </row>
    <row r="2514" spans="1:20" ht="43.2" x14ac:dyDescent="0.3">
      <c r="A2514" s="10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 s="15">
        <f t="shared" si="159"/>
        <v>41986.876863425925</v>
      </c>
      <c r="K2514">
        <v>1417208561</v>
      </c>
      <c r="L2514" s="15">
        <f t="shared" si="156"/>
        <v>41971.876863425925</v>
      </c>
      <c r="M2514" t="b">
        <v>0</v>
      </c>
      <c r="N2514">
        <v>0</v>
      </c>
      <c r="O2514" t="b">
        <v>0</v>
      </c>
      <c r="P2514" t="s">
        <v>8297</v>
      </c>
      <c r="Q2514">
        <f t="shared" si="157"/>
        <v>0</v>
      </c>
      <c r="R2514">
        <f t="shared" si="158"/>
        <v>0</v>
      </c>
      <c r="S2514" s="11" t="s">
        <v>8342</v>
      </c>
      <c r="T2514" t="s">
        <v>8359</v>
      </c>
    </row>
    <row r="2515" spans="1:20" ht="57.6" x14ac:dyDescent="0.3">
      <c r="A2515" s="10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 s="15">
        <f t="shared" si="159"/>
        <v>42792.00681712963</v>
      </c>
      <c r="K2515">
        <v>1482883789</v>
      </c>
      <c r="L2515" s="15">
        <f t="shared" si="156"/>
        <v>42732.00681712963</v>
      </c>
      <c r="M2515" t="b">
        <v>0</v>
      </c>
      <c r="N2515">
        <v>0</v>
      </c>
      <c r="O2515" t="b">
        <v>0</v>
      </c>
      <c r="P2515" t="s">
        <v>8297</v>
      </c>
      <c r="Q2515">
        <f t="shared" si="157"/>
        <v>0</v>
      </c>
      <c r="R2515">
        <f t="shared" si="158"/>
        <v>0</v>
      </c>
      <c r="S2515" s="11" t="s">
        <v>8342</v>
      </c>
      <c r="T2515" t="s">
        <v>8359</v>
      </c>
    </row>
    <row r="2516" spans="1:20" ht="43.2" x14ac:dyDescent="0.3">
      <c r="A2516" s="10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 s="15">
        <f t="shared" si="159"/>
        <v>41871.389780092592</v>
      </c>
      <c r="K2516">
        <v>1407057677</v>
      </c>
      <c r="L2516" s="15">
        <f t="shared" si="156"/>
        <v>41854.389780092592</v>
      </c>
      <c r="M2516" t="b">
        <v>0</v>
      </c>
      <c r="N2516">
        <v>4</v>
      </c>
      <c r="O2516" t="b">
        <v>0</v>
      </c>
      <c r="P2516" t="s">
        <v>8297</v>
      </c>
      <c r="Q2516">
        <f t="shared" si="157"/>
        <v>2</v>
      </c>
      <c r="R2516">
        <f t="shared" si="158"/>
        <v>52.5</v>
      </c>
      <c r="S2516" s="11" t="s">
        <v>8342</v>
      </c>
      <c r="T2516" t="s">
        <v>8359</v>
      </c>
    </row>
    <row r="2517" spans="1:20" ht="43.2" x14ac:dyDescent="0.3">
      <c r="A2517" s="10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 s="15">
        <f t="shared" si="159"/>
        <v>42057.839733796296</v>
      </c>
      <c r="K2517">
        <v>1422043753</v>
      </c>
      <c r="L2517" s="15">
        <f t="shared" si="156"/>
        <v>42027.839733796296</v>
      </c>
      <c r="M2517" t="b">
        <v>0</v>
      </c>
      <c r="N2517">
        <v>12</v>
      </c>
      <c r="O2517" t="b">
        <v>0</v>
      </c>
      <c r="P2517" t="s">
        <v>8297</v>
      </c>
      <c r="Q2517">
        <f t="shared" si="157"/>
        <v>19</v>
      </c>
      <c r="R2517">
        <f t="shared" si="158"/>
        <v>77.5</v>
      </c>
      <c r="S2517" s="11" t="s">
        <v>8342</v>
      </c>
      <c r="T2517" t="s">
        <v>8359</v>
      </c>
    </row>
    <row r="2518" spans="1:20" ht="43.2" x14ac:dyDescent="0.3">
      <c r="A2518" s="10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 s="15">
        <f t="shared" si="159"/>
        <v>41972.6950462963</v>
      </c>
      <c r="K2518">
        <v>1414683652</v>
      </c>
      <c r="L2518" s="15">
        <f t="shared" si="156"/>
        <v>41942.653379629628</v>
      </c>
      <c r="M2518" t="b">
        <v>0</v>
      </c>
      <c r="N2518">
        <v>0</v>
      </c>
      <c r="O2518" t="b">
        <v>0</v>
      </c>
      <c r="P2518" t="s">
        <v>8297</v>
      </c>
      <c r="Q2518">
        <f t="shared" si="157"/>
        <v>0</v>
      </c>
      <c r="R2518">
        <f t="shared" si="158"/>
        <v>0</v>
      </c>
      <c r="S2518" s="11" t="s">
        <v>8342</v>
      </c>
      <c r="T2518" t="s">
        <v>8359</v>
      </c>
    </row>
    <row r="2519" spans="1:20" ht="43.2" x14ac:dyDescent="0.3">
      <c r="A2519" s="10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 s="15">
        <f t="shared" si="159"/>
        <v>42082.760763888888</v>
      </c>
      <c r="K2519">
        <v>1424200530</v>
      </c>
      <c r="L2519" s="15">
        <f t="shared" si="156"/>
        <v>42052.802430555559</v>
      </c>
      <c r="M2519" t="b">
        <v>0</v>
      </c>
      <c r="N2519">
        <v>33</v>
      </c>
      <c r="O2519" t="b">
        <v>0</v>
      </c>
      <c r="P2519" t="s">
        <v>8297</v>
      </c>
      <c r="Q2519">
        <f t="shared" si="157"/>
        <v>10</v>
      </c>
      <c r="R2519">
        <f t="shared" si="158"/>
        <v>53.55</v>
      </c>
      <c r="S2519" s="11" t="s">
        <v>8342</v>
      </c>
      <c r="T2519" t="s">
        <v>8359</v>
      </c>
    </row>
    <row r="2520" spans="1:20" ht="43.2" x14ac:dyDescent="0.3">
      <c r="A2520" s="1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 s="15">
        <f t="shared" si="159"/>
        <v>41956.722546296296</v>
      </c>
      <c r="K2520">
        <v>1413303628</v>
      </c>
      <c r="L2520" s="15">
        <f t="shared" si="156"/>
        <v>41926.680879629632</v>
      </c>
      <c r="M2520" t="b">
        <v>0</v>
      </c>
      <c r="N2520">
        <v>0</v>
      </c>
      <c r="O2520" t="b">
        <v>0</v>
      </c>
      <c r="P2520" t="s">
        <v>8297</v>
      </c>
      <c r="Q2520">
        <f t="shared" si="157"/>
        <v>0</v>
      </c>
      <c r="R2520">
        <f t="shared" si="158"/>
        <v>0</v>
      </c>
      <c r="S2520" s="11" t="s">
        <v>8342</v>
      </c>
      <c r="T2520" t="s">
        <v>8359</v>
      </c>
    </row>
    <row r="2521" spans="1:20" ht="28.8" x14ac:dyDescent="0.3">
      <c r="A2521" s="10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 s="15">
        <f t="shared" si="159"/>
        <v>41839.155138888891</v>
      </c>
      <c r="K2521">
        <v>1403149404</v>
      </c>
      <c r="L2521" s="15">
        <f t="shared" si="156"/>
        <v>41809.155138888891</v>
      </c>
      <c r="M2521" t="b">
        <v>0</v>
      </c>
      <c r="N2521">
        <v>4</v>
      </c>
      <c r="O2521" t="b">
        <v>0</v>
      </c>
      <c r="P2521" t="s">
        <v>8297</v>
      </c>
      <c r="Q2521">
        <f t="shared" si="157"/>
        <v>0</v>
      </c>
      <c r="R2521">
        <f t="shared" si="158"/>
        <v>16.25</v>
      </c>
      <c r="S2521" s="11" t="s">
        <v>8342</v>
      </c>
      <c r="T2521" t="s">
        <v>8359</v>
      </c>
    </row>
    <row r="2522" spans="1:20" ht="43.2" x14ac:dyDescent="0.3">
      <c r="A2522" s="10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 s="15">
        <f t="shared" si="159"/>
        <v>42658.806249999994</v>
      </c>
      <c r="K2522">
        <v>1472567085</v>
      </c>
      <c r="L2522" s="15">
        <f t="shared" si="156"/>
        <v>42612.600520833337</v>
      </c>
      <c r="M2522" t="b">
        <v>0</v>
      </c>
      <c r="N2522">
        <v>0</v>
      </c>
      <c r="O2522" t="b">
        <v>0</v>
      </c>
      <c r="P2522" t="s">
        <v>8297</v>
      </c>
      <c r="Q2522">
        <f t="shared" si="157"/>
        <v>0</v>
      </c>
      <c r="R2522">
        <f t="shared" si="158"/>
        <v>0</v>
      </c>
      <c r="S2522" s="11" t="s">
        <v>8342</v>
      </c>
      <c r="T2522" t="s">
        <v>8359</v>
      </c>
    </row>
    <row r="2523" spans="1:20" ht="57.6" x14ac:dyDescent="0.3">
      <c r="A2523" s="10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 s="15">
        <f t="shared" si="159"/>
        <v>42290.967835648145</v>
      </c>
      <c r="K2523">
        <v>1442963621</v>
      </c>
      <c r="L2523" s="15">
        <f t="shared" si="156"/>
        <v>42269.967835648145</v>
      </c>
      <c r="M2523" t="b">
        <v>0</v>
      </c>
      <c r="N2523">
        <v>132</v>
      </c>
      <c r="O2523" t="b">
        <v>1</v>
      </c>
      <c r="P2523" t="s">
        <v>8298</v>
      </c>
      <c r="Q2523">
        <f t="shared" si="157"/>
        <v>109</v>
      </c>
      <c r="R2523">
        <f t="shared" si="158"/>
        <v>103.68</v>
      </c>
      <c r="S2523" s="11" t="s">
        <v>8331</v>
      </c>
      <c r="T2523" t="s">
        <v>8360</v>
      </c>
    </row>
    <row r="2524" spans="1:20" ht="43.2" x14ac:dyDescent="0.3">
      <c r="A2524" s="10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 s="15">
        <f t="shared" si="159"/>
        <v>42482.619444444441</v>
      </c>
      <c r="K2524">
        <v>1459431960</v>
      </c>
      <c r="L2524" s="15">
        <f t="shared" si="156"/>
        <v>42460.573611111111</v>
      </c>
      <c r="M2524" t="b">
        <v>0</v>
      </c>
      <c r="N2524">
        <v>27</v>
      </c>
      <c r="O2524" t="b">
        <v>1</v>
      </c>
      <c r="P2524" t="s">
        <v>8298</v>
      </c>
      <c r="Q2524">
        <f t="shared" si="157"/>
        <v>100</v>
      </c>
      <c r="R2524">
        <f t="shared" si="158"/>
        <v>185.19</v>
      </c>
      <c r="S2524" s="11" t="s">
        <v>8331</v>
      </c>
      <c r="T2524" t="s">
        <v>8360</v>
      </c>
    </row>
    <row r="2525" spans="1:20" ht="43.2" x14ac:dyDescent="0.3">
      <c r="A2525" s="10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 s="15">
        <f t="shared" si="159"/>
        <v>41961.017268518524</v>
      </c>
      <c r="K2525">
        <v>1413674692</v>
      </c>
      <c r="L2525" s="15">
        <f t="shared" si="156"/>
        <v>41930.975601851853</v>
      </c>
      <c r="M2525" t="b">
        <v>0</v>
      </c>
      <c r="N2525">
        <v>26</v>
      </c>
      <c r="O2525" t="b">
        <v>1</v>
      </c>
      <c r="P2525" t="s">
        <v>8298</v>
      </c>
      <c r="Q2525">
        <f t="shared" si="157"/>
        <v>156</v>
      </c>
      <c r="R2525">
        <f t="shared" si="158"/>
        <v>54.15</v>
      </c>
      <c r="S2525" s="11" t="s">
        <v>8331</v>
      </c>
      <c r="T2525" t="s">
        <v>8360</v>
      </c>
    </row>
    <row r="2526" spans="1:20" ht="28.8" x14ac:dyDescent="0.3">
      <c r="A2526" s="10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 s="15">
        <f t="shared" si="159"/>
        <v>41994.1875</v>
      </c>
      <c r="K2526">
        <v>1416338557</v>
      </c>
      <c r="L2526" s="15">
        <f t="shared" ref="L2526:L2589" si="160">(((K2526/60)/60)/24)+DATE(1970,1,1)</f>
        <v>41961.807372685187</v>
      </c>
      <c r="M2526" t="b">
        <v>0</v>
      </c>
      <c r="N2526">
        <v>43</v>
      </c>
      <c r="O2526" t="b">
        <v>1</v>
      </c>
      <c r="P2526" t="s">
        <v>8298</v>
      </c>
      <c r="Q2526">
        <f t="shared" si="157"/>
        <v>102</v>
      </c>
      <c r="R2526">
        <f t="shared" si="158"/>
        <v>177.21</v>
      </c>
      <c r="S2526" s="11" t="s">
        <v>8331</v>
      </c>
      <c r="T2526" t="s">
        <v>8360</v>
      </c>
    </row>
    <row r="2527" spans="1:20" ht="43.2" x14ac:dyDescent="0.3">
      <c r="A2527" s="10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 s="15">
        <f t="shared" si="159"/>
        <v>41088.844571759262</v>
      </c>
      <c r="K2527">
        <v>1338322571</v>
      </c>
      <c r="L2527" s="15">
        <f t="shared" si="160"/>
        <v>41058.844571759262</v>
      </c>
      <c r="M2527" t="b">
        <v>0</v>
      </c>
      <c r="N2527">
        <v>80</v>
      </c>
      <c r="O2527" t="b">
        <v>1</v>
      </c>
      <c r="P2527" t="s">
        <v>8298</v>
      </c>
      <c r="Q2527">
        <f t="shared" si="157"/>
        <v>100</v>
      </c>
      <c r="R2527">
        <f t="shared" si="158"/>
        <v>100.33</v>
      </c>
      <c r="S2527" s="11" t="s">
        <v>8331</v>
      </c>
      <c r="T2527" t="s">
        <v>8360</v>
      </c>
    </row>
    <row r="2528" spans="1:20" ht="43.2" x14ac:dyDescent="0.3">
      <c r="A2528" s="10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 s="15">
        <f t="shared" si="159"/>
        <v>41981.207638888889</v>
      </c>
      <c r="K2528">
        <v>1415585474</v>
      </c>
      <c r="L2528" s="15">
        <f t="shared" si="160"/>
        <v>41953.091134259259</v>
      </c>
      <c r="M2528" t="b">
        <v>0</v>
      </c>
      <c r="N2528">
        <v>33</v>
      </c>
      <c r="O2528" t="b">
        <v>1</v>
      </c>
      <c r="P2528" t="s">
        <v>8298</v>
      </c>
      <c r="Q2528">
        <f t="shared" si="157"/>
        <v>113</v>
      </c>
      <c r="R2528">
        <f t="shared" si="158"/>
        <v>136.91</v>
      </c>
      <c r="S2528" s="11" t="s">
        <v>8331</v>
      </c>
      <c r="T2528" t="s">
        <v>8360</v>
      </c>
    </row>
    <row r="2529" spans="1:20" ht="43.2" x14ac:dyDescent="0.3">
      <c r="A2529" s="10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 s="15">
        <f t="shared" si="159"/>
        <v>41565.165972222225</v>
      </c>
      <c r="K2529">
        <v>1380477691</v>
      </c>
      <c r="L2529" s="15">
        <f t="shared" si="160"/>
        <v>41546.75105324074</v>
      </c>
      <c r="M2529" t="b">
        <v>0</v>
      </c>
      <c r="N2529">
        <v>71</v>
      </c>
      <c r="O2529" t="b">
        <v>1</v>
      </c>
      <c r="P2529" t="s">
        <v>8298</v>
      </c>
      <c r="Q2529">
        <f t="shared" si="157"/>
        <v>102</v>
      </c>
      <c r="R2529">
        <f t="shared" si="158"/>
        <v>57.54</v>
      </c>
      <c r="S2529" s="11" t="s">
        <v>8331</v>
      </c>
      <c r="T2529" t="s">
        <v>8360</v>
      </c>
    </row>
    <row r="2530" spans="1:20" ht="43.2" x14ac:dyDescent="0.3">
      <c r="A2530" s="1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 s="15">
        <f t="shared" si="159"/>
        <v>42236.458333333328</v>
      </c>
      <c r="K2530">
        <v>1438459303</v>
      </c>
      <c r="L2530" s="15">
        <f t="shared" si="160"/>
        <v>42217.834525462968</v>
      </c>
      <c r="M2530" t="b">
        <v>0</v>
      </c>
      <c r="N2530">
        <v>81</v>
      </c>
      <c r="O2530" t="b">
        <v>1</v>
      </c>
      <c r="P2530" t="s">
        <v>8298</v>
      </c>
      <c r="Q2530">
        <f t="shared" si="157"/>
        <v>107</v>
      </c>
      <c r="R2530">
        <f t="shared" si="158"/>
        <v>52.96</v>
      </c>
      <c r="S2530" s="11" t="s">
        <v>8331</v>
      </c>
      <c r="T2530" t="s">
        <v>8360</v>
      </c>
    </row>
    <row r="2531" spans="1:20" ht="28.8" x14ac:dyDescent="0.3">
      <c r="A2531" s="10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 s="15">
        <f t="shared" si="159"/>
        <v>40993.0390625</v>
      </c>
      <c r="K2531">
        <v>1328752575</v>
      </c>
      <c r="L2531" s="15">
        <f t="shared" si="160"/>
        <v>40948.080729166664</v>
      </c>
      <c r="M2531" t="b">
        <v>0</v>
      </c>
      <c r="N2531">
        <v>76</v>
      </c>
      <c r="O2531" t="b">
        <v>1</v>
      </c>
      <c r="P2531" t="s">
        <v>8298</v>
      </c>
      <c r="Q2531">
        <f t="shared" si="157"/>
        <v>104</v>
      </c>
      <c r="R2531">
        <f t="shared" si="158"/>
        <v>82.33</v>
      </c>
      <c r="S2531" s="11" t="s">
        <v>8331</v>
      </c>
      <c r="T2531" t="s">
        <v>8360</v>
      </c>
    </row>
    <row r="2532" spans="1:20" ht="43.2" x14ac:dyDescent="0.3">
      <c r="A2532" s="10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 s="15">
        <f t="shared" si="159"/>
        <v>42114.201388888891</v>
      </c>
      <c r="K2532">
        <v>1426711505</v>
      </c>
      <c r="L2532" s="15">
        <f t="shared" si="160"/>
        <v>42081.864641203705</v>
      </c>
      <c r="M2532" t="b">
        <v>0</v>
      </c>
      <c r="N2532">
        <v>48</v>
      </c>
      <c r="O2532" t="b">
        <v>1</v>
      </c>
      <c r="P2532" t="s">
        <v>8298</v>
      </c>
      <c r="Q2532">
        <f t="shared" si="157"/>
        <v>100</v>
      </c>
      <c r="R2532">
        <f t="shared" si="158"/>
        <v>135.41999999999999</v>
      </c>
      <c r="S2532" s="11" t="s">
        <v>8331</v>
      </c>
      <c r="T2532" t="s">
        <v>8360</v>
      </c>
    </row>
    <row r="2533" spans="1:20" ht="57.6" x14ac:dyDescent="0.3">
      <c r="A2533" s="10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 s="15">
        <f t="shared" si="159"/>
        <v>42231.165972222225</v>
      </c>
      <c r="K2533">
        <v>1437668354</v>
      </c>
      <c r="L2533" s="15">
        <f t="shared" si="160"/>
        <v>42208.680023148147</v>
      </c>
      <c r="M2533" t="b">
        <v>0</v>
      </c>
      <c r="N2533">
        <v>61</v>
      </c>
      <c r="O2533" t="b">
        <v>1</v>
      </c>
      <c r="P2533" t="s">
        <v>8298</v>
      </c>
      <c r="Q2533">
        <f t="shared" si="157"/>
        <v>100</v>
      </c>
      <c r="R2533">
        <f t="shared" si="158"/>
        <v>74.069999999999993</v>
      </c>
      <c r="S2533" s="11" t="s">
        <v>8331</v>
      </c>
      <c r="T2533" t="s">
        <v>8360</v>
      </c>
    </row>
    <row r="2534" spans="1:20" ht="43.2" x14ac:dyDescent="0.3">
      <c r="A2534" s="10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 s="15">
        <f t="shared" si="159"/>
        <v>41137.849143518521</v>
      </c>
      <c r="K2534">
        <v>1342556566</v>
      </c>
      <c r="L2534" s="15">
        <f t="shared" si="160"/>
        <v>41107.849143518521</v>
      </c>
      <c r="M2534" t="b">
        <v>0</v>
      </c>
      <c r="N2534">
        <v>60</v>
      </c>
      <c r="O2534" t="b">
        <v>1</v>
      </c>
      <c r="P2534" t="s">
        <v>8298</v>
      </c>
      <c r="Q2534">
        <f t="shared" si="157"/>
        <v>126</v>
      </c>
      <c r="R2534">
        <f t="shared" si="158"/>
        <v>84.08</v>
      </c>
      <c r="S2534" s="11" t="s">
        <v>8331</v>
      </c>
      <c r="T2534" t="s">
        <v>8360</v>
      </c>
    </row>
    <row r="2535" spans="1:20" ht="43.2" x14ac:dyDescent="0.3">
      <c r="A2535" s="10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 s="15">
        <f t="shared" si="159"/>
        <v>41334.750787037039</v>
      </c>
      <c r="K2535">
        <v>1359568911</v>
      </c>
      <c r="L2535" s="15">
        <f t="shared" si="160"/>
        <v>41304.751284722224</v>
      </c>
      <c r="M2535" t="b">
        <v>0</v>
      </c>
      <c r="N2535">
        <v>136</v>
      </c>
      <c r="O2535" t="b">
        <v>1</v>
      </c>
      <c r="P2535" t="s">
        <v>8298</v>
      </c>
      <c r="Q2535">
        <f t="shared" si="157"/>
        <v>111</v>
      </c>
      <c r="R2535">
        <f t="shared" si="158"/>
        <v>61.03</v>
      </c>
      <c r="S2535" s="11" t="s">
        <v>8331</v>
      </c>
      <c r="T2535" t="s">
        <v>8360</v>
      </c>
    </row>
    <row r="2536" spans="1:20" ht="57.6" x14ac:dyDescent="0.3">
      <c r="A2536" s="10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 s="15">
        <f t="shared" si="159"/>
        <v>40179.25</v>
      </c>
      <c r="K2536">
        <v>1257871712</v>
      </c>
      <c r="L2536" s="15">
        <f t="shared" si="160"/>
        <v>40127.700370370374</v>
      </c>
      <c r="M2536" t="b">
        <v>0</v>
      </c>
      <c r="N2536">
        <v>14</v>
      </c>
      <c r="O2536" t="b">
        <v>1</v>
      </c>
      <c r="P2536" t="s">
        <v>8298</v>
      </c>
      <c r="Q2536">
        <f t="shared" si="157"/>
        <v>105</v>
      </c>
      <c r="R2536">
        <f t="shared" si="158"/>
        <v>150</v>
      </c>
      <c r="S2536" s="11" t="s">
        <v>8331</v>
      </c>
      <c r="T2536" t="s">
        <v>8360</v>
      </c>
    </row>
    <row r="2537" spans="1:20" x14ac:dyDescent="0.3">
      <c r="A2537" s="10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 s="15">
        <f t="shared" si="159"/>
        <v>41974.832696759258</v>
      </c>
      <c r="K2537">
        <v>1414781945</v>
      </c>
      <c r="L2537" s="15">
        <f t="shared" si="160"/>
        <v>41943.791030092594</v>
      </c>
      <c r="M2537" t="b">
        <v>0</v>
      </c>
      <c r="N2537">
        <v>78</v>
      </c>
      <c r="O2537" t="b">
        <v>1</v>
      </c>
      <c r="P2537" t="s">
        <v>8298</v>
      </c>
      <c r="Q2537">
        <f t="shared" si="157"/>
        <v>104</v>
      </c>
      <c r="R2537">
        <f t="shared" si="158"/>
        <v>266.08999999999997</v>
      </c>
      <c r="S2537" s="11" t="s">
        <v>8331</v>
      </c>
      <c r="T2537" t="s">
        <v>8360</v>
      </c>
    </row>
    <row r="2538" spans="1:20" ht="43.2" x14ac:dyDescent="0.3">
      <c r="A2538" s="10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 s="15">
        <f t="shared" si="159"/>
        <v>41485.106087962966</v>
      </c>
      <c r="K2538">
        <v>1373337166</v>
      </c>
      <c r="L2538" s="15">
        <f t="shared" si="160"/>
        <v>41464.106087962966</v>
      </c>
      <c r="M2538" t="b">
        <v>0</v>
      </c>
      <c r="N2538">
        <v>4</v>
      </c>
      <c r="O2538" t="b">
        <v>1</v>
      </c>
      <c r="P2538" t="s">
        <v>8298</v>
      </c>
      <c r="Q2538">
        <f t="shared" si="157"/>
        <v>116</v>
      </c>
      <c r="R2538">
        <f t="shared" si="158"/>
        <v>7.25</v>
      </c>
      <c r="S2538" s="11" t="s">
        <v>8331</v>
      </c>
      <c r="T2538" t="s">
        <v>8360</v>
      </c>
    </row>
    <row r="2539" spans="1:20" ht="43.2" x14ac:dyDescent="0.3">
      <c r="A2539" s="10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 s="15">
        <f t="shared" si="159"/>
        <v>40756.648784722223</v>
      </c>
      <c r="K2539">
        <v>1307028855</v>
      </c>
      <c r="L2539" s="15">
        <f t="shared" si="160"/>
        <v>40696.648784722223</v>
      </c>
      <c r="M2539" t="b">
        <v>0</v>
      </c>
      <c r="N2539">
        <v>11</v>
      </c>
      <c r="O2539" t="b">
        <v>1</v>
      </c>
      <c r="P2539" t="s">
        <v>8298</v>
      </c>
      <c r="Q2539">
        <f t="shared" si="157"/>
        <v>110</v>
      </c>
      <c r="R2539">
        <f t="shared" si="158"/>
        <v>100</v>
      </c>
      <c r="S2539" s="11" t="s">
        <v>8331</v>
      </c>
      <c r="T2539" t="s">
        <v>8360</v>
      </c>
    </row>
    <row r="2540" spans="1:20" ht="28.8" x14ac:dyDescent="0.3">
      <c r="A2540" s="1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 s="15">
        <f t="shared" si="159"/>
        <v>41329.207638888889</v>
      </c>
      <c r="K2540">
        <v>1359029661</v>
      </c>
      <c r="L2540" s="15">
        <f t="shared" si="160"/>
        <v>41298.509965277779</v>
      </c>
      <c r="M2540" t="b">
        <v>0</v>
      </c>
      <c r="N2540">
        <v>185</v>
      </c>
      <c r="O2540" t="b">
        <v>1</v>
      </c>
      <c r="P2540" t="s">
        <v>8298</v>
      </c>
      <c r="Q2540">
        <f t="shared" si="157"/>
        <v>113</v>
      </c>
      <c r="R2540">
        <f t="shared" si="158"/>
        <v>109.96</v>
      </c>
      <c r="S2540" s="11" t="s">
        <v>8331</v>
      </c>
      <c r="T2540" t="s">
        <v>8360</v>
      </c>
    </row>
    <row r="2541" spans="1:20" ht="43.2" x14ac:dyDescent="0.3">
      <c r="A2541" s="10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 s="15">
        <f t="shared" si="159"/>
        <v>42037.902222222227</v>
      </c>
      <c r="K2541">
        <v>1417729152</v>
      </c>
      <c r="L2541" s="15">
        <f t="shared" si="160"/>
        <v>41977.902222222227</v>
      </c>
      <c r="M2541" t="b">
        <v>0</v>
      </c>
      <c r="N2541">
        <v>59</v>
      </c>
      <c r="O2541" t="b">
        <v>1</v>
      </c>
      <c r="P2541" t="s">
        <v>8298</v>
      </c>
      <c r="Q2541">
        <f t="shared" si="157"/>
        <v>100</v>
      </c>
      <c r="R2541">
        <f t="shared" si="158"/>
        <v>169.92</v>
      </c>
      <c r="S2541" s="11" t="s">
        <v>8331</v>
      </c>
      <c r="T2541" t="s">
        <v>8360</v>
      </c>
    </row>
    <row r="2542" spans="1:20" ht="57.6" x14ac:dyDescent="0.3">
      <c r="A2542" s="10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 s="15">
        <f t="shared" si="159"/>
        <v>40845.675011574072</v>
      </c>
      <c r="K2542">
        <v>1314720721</v>
      </c>
      <c r="L2542" s="15">
        <f t="shared" si="160"/>
        <v>40785.675011574072</v>
      </c>
      <c r="M2542" t="b">
        <v>0</v>
      </c>
      <c r="N2542">
        <v>27</v>
      </c>
      <c r="O2542" t="b">
        <v>1</v>
      </c>
      <c r="P2542" t="s">
        <v>8298</v>
      </c>
      <c r="Q2542">
        <f t="shared" si="157"/>
        <v>103</v>
      </c>
      <c r="R2542">
        <f t="shared" si="158"/>
        <v>95.74</v>
      </c>
      <c r="S2542" s="11" t="s">
        <v>8331</v>
      </c>
      <c r="T2542" t="s">
        <v>8360</v>
      </c>
    </row>
    <row r="2543" spans="1:20" ht="57.6" x14ac:dyDescent="0.3">
      <c r="A2543" s="10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 s="15">
        <f t="shared" si="159"/>
        <v>41543.449282407404</v>
      </c>
      <c r="K2543">
        <v>1375008418</v>
      </c>
      <c r="L2543" s="15">
        <f t="shared" si="160"/>
        <v>41483.449282407404</v>
      </c>
      <c r="M2543" t="b">
        <v>0</v>
      </c>
      <c r="N2543">
        <v>63</v>
      </c>
      <c r="O2543" t="b">
        <v>1</v>
      </c>
      <c r="P2543" t="s">
        <v>8298</v>
      </c>
      <c r="Q2543">
        <f t="shared" si="157"/>
        <v>107</v>
      </c>
      <c r="R2543">
        <f t="shared" si="158"/>
        <v>59.46</v>
      </c>
      <c r="S2543" s="11" t="s">
        <v>8331</v>
      </c>
      <c r="T2543" t="s">
        <v>8360</v>
      </c>
    </row>
    <row r="2544" spans="1:20" ht="43.2" x14ac:dyDescent="0.3">
      <c r="A2544" s="10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 s="15">
        <f t="shared" si="159"/>
        <v>41548.165972222225</v>
      </c>
      <c r="K2544">
        <v>1377252857</v>
      </c>
      <c r="L2544" s="15">
        <f t="shared" si="160"/>
        <v>41509.426585648151</v>
      </c>
      <c r="M2544" t="b">
        <v>0</v>
      </c>
      <c r="N2544">
        <v>13</v>
      </c>
      <c r="O2544" t="b">
        <v>1</v>
      </c>
      <c r="P2544" t="s">
        <v>8298</v>
      </c>
      <c r="Q2544">
        <f t="shared" si="157"/>
        <v>104</v>
      </c>
      <c r="R2544">
        <f t="shared" si="158"/>
        <v>55.77</v>
      </c>
      <c r="S2544" s="11" t="s">
        <v>8331</v>
      </c>
      <c r="T2544" t="s">
        <v>8360</v>
      </c>
    </row>
    <row r="2545" spans="1:20" ht="43.2" x14ac:dyDescent="0.3">
      <c r="A2545" s="10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 s="15">
        <f t="shared" si="159"/>
        <v>40545.125</v>
      </c>
      <c r="K2545">
        <v>1291257298</v>
      </c>
      <c r="L2545" s="15">
        <f t="shared" si="160"/>
        <v>40514.107615740737</v>
      </c>
      <c r="M2545" t="b">
        <v>0</v>
      </c>
      <c r="N2545">
        <v>13</v>
      </c>
      <c r="O2545" t="b">
        <v>1</v>
      </c>
      <c r="P2545" t="s">
        <v>8298</v>
      </c>
      <c r="Q2545">
        <f t="shared" si="157"/>
        <v>156</v>
      </c>
      <c r="R2545">
        <f t="shared" si="158"/>
        <v>30.08</v>
      </c>
      <c r="S2545" s="11" t="s">
        <v>8331</v>
      </c>
      <c r="T2545" t="s">
        <v>8360</v>
      </c>
    </row>
    <row r="2546" spans="1:20" ht="43.2" x14ac:dyDescent="0.3">
      <c r="A2546" s="10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 s="15">
        <f t="shared" si="159"/>
        <v>41098.520474537036</v>
      </c>
      <c r="K2546">
        <v>1339158569</v>
      </c>
      <c r="L2546" s="15">
        <f t="shared" si="160"/>
        <v>41068.520474537036</v>
      </c>
      <c r="M2546" t="b">
        <v>0</v>
      </c>
      <c r="N2546">
        <v>57</v>
      </c>
      <c r="O2546" t="b">
        <v>1</v>
      </c>
      <c r="P2546" t="s">
        <v>8298</v>
      </c>
      <c r="Q2546">
        <f t="shared" si="157"/>
        <v>101</v>
      </c>
      <c r="R2546">
        <f t="shared" si="158"/>
        <v>88.44</v>
      </c>
      <c r="S2546" s="11" t="s">
        <v>8331</v>
      </c>
      <c r="T2546" t="s">
        <v>8360</v>
      </c>
    </row>
    <row r="2547" spans="1:20" ht="43.2" x14ac:dyDescent="0.3">
      <c r="A2547" s="10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 s="15">
        <f t="shared" si="159"/>
        <v>42062.020833333328</v>
      </c>
      <c r="K2547">
        <v>1421983138</v>
      </c>
      <c r="L2547" s="15">
        <f t="shared" si="160"/>
        <v>42027.13817129629</v>
      </c>
      <c r="M2547" t="b">
        <v>0</v>
      </c>
      <c r="N2547">
        <v>61</v>
      </c>
      <c r="O2547" t="b">
        <v>1</v>
      </c>
      <c r="P2547" t="s">
        <v>8298</v>
      </c>
      <c r="Q2547">
        <f t="shared" si="157"/>
        <v>195</v>
      </c>
      <c r="R2547">
        <f t="shared" si="158"/>
        <v>64.03</v>
      </c>
      <c r="S2547" s="11" t="s">
        <v>8331</v>
      </c>
      <c r="T2547" t="s">
        <v>8360</v>
      </c>
    </row>
    <row r="2548" spans="1:20" ht="43.2" x14ac:dyDescent="0.3">
      <c r="A2548" s="10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 s="15">
        <f t="shared" si="159"/>
        <v>41552.208333333336</v>
      </c>
      <c r="K2548">
        <v>1378586179</v>
      </c>
      <c r="L2548" s="15">
        <f t="shared" si="160"/>
        <v>41524.858553240738</v>
      </c>
      <c r="M2548" t="b">
        <v>0</v>
      </c>
      <c r="N2548">
        <v>65</v>
      </c>
      <c r="O2548" t="b">
        <v>1</v>
      </c>
      <c r="P2548" t="s">
        <v>8298</v>
      </c>
      <c r="Q2548">
        <f t="shared" si="157"/>
        <v>112</v>
      </c>
      <c r="R2548">
        <f t="shared" si="158"/>
        <v>60.15</v>
      </c>
      <c r="S2548" s="11" t="s">
        <v>8331</v>
      </c>
      <c r="T2548" t="s">
        <v>8360</v>
      </c>
    </row>
    <row r="2549" spans="1:20" ht="43.2" x14ac:dyDescent="0.3">
      <c r="A2549" s="10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 s="15">
        <f t="shared" si="159"/>
        <v>41003.731516203705</v>
      </c>
      <c r="K2549">
        <v>1330972403</v>
      </c>
      <c r="L2549" s="15">
        <f t="shared" si="160"/>
        <v>40973.773182870369</v>
      </c>
      <c r="M2549" t="b">
        <v>0</v>
      </c>
      <c r="N2549">
        <v>134</v>
      </c>
      <c r="O2549" t="b">
        <v>1</v>
      </c>
      <c r="P2549" t="s">
        <v>8298</v>
      </c>
      <c r="Q2549">
        <f t="shared" si="157"/>
        <v>120</v>
      </c>
      <c r="R2549">
        <f t="shared" si="158"/>
        <v>49.19</v>
      </c>
      <c r="S2549" s="11" t="s">
        <v>8331</v>
      </c>
      <c r="T2549" t="s">
        <v>8360</v>
      </c>
    </row>
    <row r="2550" spans="1:20" ht="43.2" x14ac:dyDescent="0.3">
      <c r="A2550" s="1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 s="15">
        <f t="shared" si="159"/>
        <v>42643.185416666667</v>
      </c>
      <c r="K2550">
        <v>1473087637</v>
      </c>
      <c r="L2550" s="15">
        <f t="shared" si="160"/>
        <v>42618.625428240746</v>
      </c>
      <c r="M2550" t="b">
        <v>0</v>
      </c>
      <c r="N2550">
        <v>37</v>
      </c>
      <c r="O2550" t="b">
        <v>1</v>
      </c>
      <c r="P2550" t="s">
        <v>8298</v>
      </c>
      <c r="Q2550">
        <f t="shared" si="157"/>
        <v>102</v>
      </c>
      <c r="R2550">
        <f t="shared" si="158"/>
        <v>165.16</v>
      </c>
      <c r="S2550" s="11" t="s">
        <v>8331</v>
      </c>
      <c r="T2550" t="s">
        <v>8360</v>
      </c>
    </row>
    <row r="2551" spans="1:20" ht="43.2" x14ac:dyDescent="0.3">
      <c r="A2551" s="10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 s="15">
        <f t="shared" si="159"/>
        <v>41425.708333333336</v>
      </c>
      <c r="K2551">
        <v>1366999870</v>
      </c>
      <c r="L2551" s="15">
        <f t="shared" si="160"/>
        <v>41390.757754629631</v>
      </c>
      <c r="M2551" t="b">
        <v>0</v>
      </c>
      <c r="N2551">
        <v>37</v>
      </c>
      <c r="O2551" t="b">
        <v>1</v>
      </c>
      <c r="P2551" t="s">
        <v>8298</v>
      </c>
      <c r="Q2551">
        <f t="shared" si="157"/>
        <v>103</v>
      </c>
      <c r="R2551">
        <f t="shared" si="158"/>
        <v>43.62</v>
      </c>
      <c r="S2551" s="11" t="s">
        <v>8331</v>
      </c>
      <c r="T2551" t="s">
        <v>8360</v>
      </c>
    </row>
    <row r="2552" spans="1:20" ht="57.6" x14ac:dyDescent="0.3">
      <c r="A2552" s="10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 s="15">
        <f t="shared" si="159"/>
        <v>42285.165972222225</v>
      </c>
      <c r="K2552">
        <v>1439392406</v>
      </c>
      <c r="L2552" s="15">
        <f t="shared" si="160"/>
        <v>42228.634328703702</v>
      </c>
      <c r="M2552" t="b">
        <v>0</v>
      </c>
      <c r="N2552">
        <v>150</v>
      </c>
      <c r="O2552" t="b">
        <v>1</v>
      </c>
      <c r="P2552" t="s">
        <v>8298</v>
      </c>
      <c r="Q2552">
        <f t="shared" si="157"/>
        <v>101</v>
      </c>
      <c r="R2552">
        <f t="shared" si="158"/>
        <v>43.7</v>
      </c>
      <c r="S2552" s="11" t="s">
        <v>8331</v>
      </c>
      <c r="T2552" t="s">
        <v>8360</v>
      </c>
    </row>
    <row r="2553" spans="1:20" ht="43.2" x14ac:dyDescent="0.3">
      <c r="A2553" s="10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 s="15">
        <f t="shared" si="159"/>
        <v>40989.866666666669</v>
      </c>
      <c r="K2553">
        <v>1329890585</v>
      </c>
      <c r="L2553" s="15">
        <f t="shared" si="160"/>
        <v>40961.252141203702</v>
      </c>
      <c r="M2553" t="b">
        <v>0</v>
      </c>
      <c r="N2553">
        <v>56</v>
      </c>
      <c r="O2553" t="b">
        <v>1</v>
      </c>
      <c r="P2553" t="s">
        <v>8298</v>
      </c>
      <c r="Q2553">
        <f t="shared" si="157"/>
        <v>103</v>
      </c>
      <c r="R2553">
        <f t="shared" si="158"/>
        <v>67.42</v>
      </c>
      <c r="S2553" s="11" t="s">
        <v>8331</v>
      </c>
      <c r="T2553" t="s">
        <v>8360</v>
      </c>
    </row>
    <row r="2554" spans="1:20" ht="43.2" x14ac:dyDescent="0.3">
      <c r="A2554" s="10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 s="15">
        <f t="shared" si="159"/>
        <v>42799.809965277775</v>
      </c>
      <c r="K2554">
        <v>1486149981</v>
      </c>
      <c r="L2554" s="15">
        <f t="shared" si="160"/>
        <v>42769.809965277775</v>
      </c>
      <c r="M2554" t="b">
        <v>0</v>
      </c>
      <c r="N2554">
        <v>18</v>
      </c>
      <c r="O2554" t="b">
        <v>1</v>
      </c>
      <c r="P2554" t="s">
        <v>8298</v>
      </c>
      <c r="Q2554">
        <f t="shared" si="157"/>
        <v>107</v>
      </c>
      <c r="R2554">
        <f t="shared" si="158"/>
        <v>177.5</v>
      </c>
      <c r="S2554" s="11" t="s">
        <v>8331</v>
      </c>
      <c r="T2554" t="s">
        <v>8360</v>
      </c>
    </row>
    <row r="2555" spans="1:20" ht="43.2" x14ac:dyDescent="0.3">
      <c r="A2555" s="10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 s="15">
        <f t="shared" si="159"/>
        <v>41173.199155092596</v>
      </c>
      <c r="K2555">
        <v>1343018807</v>
      </c>
      <c r="L2555" s="15">
        <f t="shared" si="160"/>
        <v>41113.199155092596</v>
      </c>
      <c r="M2555" t="b">
        <v>0</v>
      </c>
      <c r="N2555">
        <v>60</v>
      </c>
      <c r="O2555" t="b">
        <v>1</v>
      </c>
      <c r="P2555" t="s">
        <v>8298</v>
      </c>
      <c r="Q2555">
        <f t="shared" si="157"/>
        <v>156</v>
      </c>
      <c r="R2555">
        <f t="shared" si="158"/>
        <v>38.880000000000003</v>
      </c>
      <c r="S2555" s="11" t="s">
        <v>8331</v>
      </c>
      <c r="T2555" t="s">
        <v>8360</v>
      </c>
    </row>
    <row r="2556" spans="1:20" ht="57.6" x14ac:dyDescent="0.3">
      <c r="A2556" s="10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 s="15">
        <f t="shared" si="159"/>
        <v>42156.165972222225</v>
      </c>
      <c r="K2556">
        <v>1430445163</v>
      </c>
      <c r="L2556" s="15">
        <f t="shared" si="160"/>
        <v>42125.078275462962</v>
      </c>
      <c r="M2556" t="b">
        <v>0</v>
      </c>
      <c r="N2556">
        <v>67</v>
      </c>
      <c r="O2556" t="b">
        <v>1</v>
      </c>
      <c r="P2556" t="s">
        <v>8298</v>
      </c>
      <c r="Q2556">
        <f t="shared" si="157"/>
        <v>123</v>
      </c>
      <c r="R2556">
        <f t="shared" si="158"/>
        <v>54.99</v>
      </c>
      <c r="S2556" s="11" t="s">
        <v>8331</v>
      </c>
      <c r="T2556" t="s">
        <v>8360</v>
      </c>
    </row>
    <row r="2557" spans="1:20" ht="57.6" x14ac:dyDescent="0.3">
      <c r="A2557" s="10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 s="15">
        <f t="shared" si="159"/>
        <v>41057.655011574076</v>
      </c>
      <c r="K2557">
        <v>1335541393</v>
      </c>
      <c r="L2557" s="15">
        <f t="shared" si="160"/>
        <v>41026.655011574076</v>
      </c>
      <c r="M2557" t="b">
        <v>0</v>
      </c>
      <c r="N2557">
        <v>35</v>
      </c>
      <c r="O2557" t="b">
        <v>1</v>
      </c>
      <c r="P2557" t="s">
        <v>8298</v>
      </c>
      <c r="Q2557">
        <f t="shared" si="157"/>
        <v>107</v>
      </c>
      <c r="R2557">
        <f t="shared" si="158"/>
        <v>61.34</v>
      </c>
      <c r="S2557" s="11" t="s">
        <v>8331</v>
      </c>
      <c r="T2557" t="s">
        <v>8360</v>
      </c>
    </row>
    <row r="2558" spans="1:20" ht="43.2" x14ac:dyDescent="0.3">
      <c r="A2558" s="10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 s="15">
        <f t="shared" si="159"/>
        <v>41267.991400462961</v>
      </c>
      <c r="K2558">
        <v>1352504857</v>
      </c>
      <c r="L2558" s="15">
        <f t="shared" si="160"/>
        <v>41222.991400462961</v>
      </c>
      <c r="M2558" t="b">
        <v>0</v>
      </c>
      <c r="N2558">
        <v>34</v>
      </c>
      <c r="O2558" t="b">
        <v>1</v>
      </c>
      <c r="P2558" t="s">
        <v>8298</v>
      </c>
      <c r="Q2558">
        <f t="shared" si="157"/>
        <v>106</v>
      </c>
      <c r="R2558">
        <f t="shared" si="158"/>
        <v>23.12</v>
      </c>
      <c r="S2558" s="11" t="s">
        <v>8331</v>
      </c>
      <c r="T2558" t="s">
        <v>8360</v>
      </c>
    </row>
    <row r="2559" spans="1:20" ht="28.8" x14ac:dyDescent="0.3">
      <c r="A2559" s="10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 s="15">
        <f t="shared" si="159"/>
        <v>41774.745208333334</v>
      </c>
      <c r="K2559">
        <v>1397584386</v>
      </c>
      <c r="L2559" s="15">
        <f t="shared" si="160"/>
        <v>41744.745208333334</v>
      </c>
      <c r="M2559" t="b">
        <v>0</v>
      </c>
      <c r="N2559">
        <v>36</v>
      </c>
      <c r="O2559" t="b">
        <v>1</v>
      </c>
      <c r="P2559" t="s">
        <v>8298</v>
      </c>
      <c r="Q2559">
        <f t="shared" si="157"/>
        <v>118</v>
      </c>
      <c r="R2559">
        <f t="shared" si="158"/>
        <v>29.61</v>
      </c>
      <c r="S2559" s="11" t="s">
        <v>8331</v>
      </c>
      <c r="T2559" t="s">
        <v>8360</v>
      </c>
    </row>
    <row r="2560" spans="1:20" ht="43.2" x14ac:dyDescent="0.3">
      <c r="A2560" s="1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 s="15">
        <f t="shared" si="159"/>
        <v>42125.582638888889</v>
      </c>
      <c r="K2560">
        <v>1427747906</v>
      </c>
      <c r="L2560" s="15">
        <f t="shared" si="160"/>
        <v>42093.860023148154</v>
      </c>
      <c r="M2560" t="b">
        <v>0</v>
      </c>
      <c r="N2560">
        <v>18</v>
      </c>
      <c r="O2560" t="b">
        <v>1</v>
      </c>
      <c r="P2560" t="s">
        <v>8298</v>
      </c>
      <c r="Q2560">
        <f t="shared" si="157"/>
        <v>109</v>
      </c>
      <c r="R2560">
        <f t="shared" si="158"/>
        <v>75.61</v>
      </c>
      <c r="S2560" s="11" t="s">
        <v>8331</v>
      </c>
      <c r="T2560" t="s">
        <v>8360</v>
      </c>
    </row>
    <row r="2561" spans="1:20" ht="43.2" x14ac:dyDescent="0.3">
      <c r="A2561" s="10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 s="15">
        <f t="shared" si="159"/>
        <v>40862.817361111112</v>
      </c>
      <c r="K2561">
        <v>1318539484</v>
      </c>
      <c r="L2561" s="15">
        <f t="shared" si="160"/>
        <v>40829.873657407406</v>
      </c>
      <c r="M2561" t="b">
        <v>0</v>
      </c>
      <c r="N2561">
        <v>25</v>
      </c>
      <c r="O2561" t="b">
        <v>1</v>
      </c>
      <c r="P2561" t="s">
        <v>8298</v>
      </c>
      <c r="Q2561">
        <f t="shared" si="157"/>
        <v>111</v>
      </c>
      <c r="R2561">
        <f t="shared" si="158"/>
        <v>35.6</v>
      </c>
      <c r="S2561" s="11" t="s">
        <v>8331</v>
      </c>
      <c r="T2561" t="s">
        <v>8360</v>
      </c>
    </row>
    <row r="2562" spans="1:20" ht="43.2" x14ac:dyDescent="0.3">
      <c r="A2562" s="10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 s="15">
        <f t="shared" si="159"/>
        <v>42069.951087962967</v>
      </c>
      <c r="K2562">
        <v>1423090174</v>
      </c>
      <c r="L2562" s="15">
        <f t="shared" si="160"/>
        <v>42039.951087962967</v>
      </c>
      <c r="M2562" t="b">
        <v>0</v>
      </c>
      <c r="N2562">
        <v>21</v>
      </c>
      <c r="O2562" t="b">
        <v>1</v>
      </c>
      <c r="P2562" t="s">
        <v>8298</v>
      </c>
      <c r="Q2562">
        <f t="shared" ref="Q2562:Q2625" si="161">ROUND(E2562/D2562*100,0)</f>
        <v>100</v>
      </c>
      <c r="R2562">
        <f t="shared" ref="R2562:R2625" si="162">IFERROR(ROUND(E2562/N2562,2),0)</f>
        <v>143</v>
      </c>
      <c r="S2562" s="11" t="s">
        <v>8331</v>
      </c>
      <c r="T2562" t="s">
        <v>8360</v>
      </c>
    </row>
    <row r="2563" spans="1:20" ht="43.2" x14ac:dyDescent="0.3">
      <c r="A2563" s="10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 s="15">
        <f t="shared" ref="J2563:J2626" si="163">(((I2563/60)/60)/24)+DATE(1970,1,1)</f>
        <v>42290.528807870374</v>
      </c>
      <c r="K2563">
        <v>1442148089</v>
      </c>
      <c r="L2563" s="15">
        <f t="shared" si="160"/>
        <v>42260.528807870374</v>
      </c>
      <c r="M2563" t="b">
        <v>0</v>
      </c>
      <c r="N2563">
        <v>0</v>
      </c>
      <c r="O2563" t="b">
        <v>0</v>
      </c>
      <c r="P2563" t="s">
        <v>8282</v>
      </c>
      <c r="Q2563">
        <f t="shared" si="161"/>
        <v>0</v>
      </c>
      <c r="R2563">
        <f t="shared" si="162"/>
        <v>0</v>
      </c>
      <c r="S2563" s="11" t="s">
        <v>8342</v>
      </c>
      <c r="T2563" t="s">
        <v>8343</v>
      </c>
    </row>
    <row r="2564" spans="1:20" ht="57.6" x14ac:dyDescent="0.3">
      <c r="A2564" s="10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 s="15">
        <f t="shared" si="163"/>
        <v>42654.524756944447</v>
      </c>
      <c r="K2564">
        <v>1471005339</v>
      </c>
      <c r="L2564" s="15">
        <f t="shared" si="160"/>
        <v>42594.524756944447</v>
      </c>
      <c r="M2564" t="b">
        <v>0</v>
      </c>
      <c r="N2564">
        <v>3</v>
      </c>
      <c r="O2564" t="b">
        <v>0</v>
      </c>
      <c r="P2564" t="s">
        <v>8282</v>
      </c>
      <c r="Q2564">
        <f t="shared" si="161"/>
        <v>1</v>
      </c>
      <c r="R2564">
        <f t="shared" si="162"/>
        <v>25</v>
      </c>
      <c r="S2564" s="11" t="s">
        <v>8342</v>
      </c>
      <c r="T2564" t="s">
        <v>8343</v>
      </c>
    </row>
    <row r="2565" spans="1:20" ht="28.8" x14ac:dyDescent="0.3">
      <c r="A2565" s="10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 s="15">
        <f t="shared" si="163"/>
        <v>42215.139479166668</v>
      </c>
      <c r="K2565">
        <v>1433042451</v>
      </c>
      <c r="L2565" s="15">
        <f t="shared" si="160"/>
        <v>42155.139479166668</v>
      </c>
      <c r="M2565" t="b">
        <v>0</v>
      </c>
      <c r="N2565">
        <v>0</v>
      </c>
      <c r="O2565" t="b">
        <v>0</v>
      </c>
      <c r="P2565" t="s">
        <v>8282</v>
      </c>
      <c r="Q2565">
        <f t="shared" si="161"/>
        <v>0</v>
      </c>
      <c r="R2565">
        <f t="shared" si="162"/>
        <v>0</v>
      </c>
      <c r="S2565" s="11" t="s">
        <v>8342</v>
      </c>
      <c r="T2565" t="s">
        <v>8343</v>
      </c>
    </row>
    <row r="2566" spans="1:20" ht="43.2" x14ac:dyDescent="0.3">
      <c r="A2566" s="10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 s="15">
        <f t="shared" si="163"/>
        <v>41852.040497685186</v>
      </c>
      <c r="K2566">
        <v>1404262699</v>
      </c>
      <c r="L2566" s="15">
        <f t="shared" si="160"/>
        <v>41822.040497685186</v>
      </c>
      <c r="M2566" t="b">
        <v>0</v>
      </c>
      <c r="N2566">
        <v>0</v>
      </c>
      <c r="O2566" t="b">
        <v>0</v>
      </c>
      <c r="P2566" t="s">
        <v>8282</v>
      </c>
      <c r="Q2566">
        <f t="shared" si="161"/>
        <v>0</v>
      </c>
      <c r="R2566">
        <f t="shared" si="162"/>
        <v>0</v>
      </c>
      <c r="S2566" s="11" t="s">
        <v>8342</v>
      </c>
      <c r="T2566" t="s">
        <v>8343</v>
      </c>
    </row>
    <row r="2567" spans="1:20" ht="43.2" x14ac:dyDescent="0.3">
      <c r="A2567" s="10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 s="15">
        <f t="shared" si="163"/>
        <v>42499.868055555555</v>
      </c>
      <c r="K2567">
        <v>1457710589</v>
      </c>
      <c r="L2567" s="15">
        <f t="shared" si="160"/>
        <v>42440.650335648148</v>
      </c>
      <c r="M2567" t="b">
        <v>0</v>
      </c>
      <c r="N2567">
        <v>1</v>
      </c>
      <c r="O2567" t="b">
        <v>0</v>
      </c>
      <c r="P2567" t="s">
        <v>8282</v>
      </c>
      <c r="Q2567">
        <f t="shared" si="161"/>
        <v>1</v>
      </c>
      <c r="R2567">
        <f t="shared" si="162"/>
        <v>100</v>
      </c>
      <c r="S2567" s="11" t="s">
        <v>8342</v>
      </c>
      <c r="T2567" t="s">
        <v>8343</v>
      </c>
    </row>
    <row r="2568" spans="1:20" ht="43.2" x14ac:dyDescent="0.3">
      <c r="A2568" s="10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 s="15">
        <f t="shared" si="163"/>
        <v>41872.980879629627</v>
      </c>
      <c r="K2568">
        <v>1406071948</v>
      </c>
      <c r="L2568" s="15">
        <f t="shared" si="160"/>
        <v>41842.980879629627</v>
      </c>
      <c r="M2568" t="b">
        <v>0</v>
      </c>
      <c r="N2568">
        <v>0</v>
      </c>
      <c r="O2568" t="b">
        <v>0</v>
      </c>
      <c r="P2568" t="s">
        <v>8282</v>
      </c>
      <c r="Q2568">
        <f t="shared" si="161"/>
        <v>0</v>
      </c>
      <c r="R2568">
        <f t="shared" si="162"/>
        <v>0</v>
      </c>
      <c r="S2568" s="11" t="s">
        <v>8342</v>
      </c>
      <c r="T2568" t="s">
        <v>8343</v>
      </c>
    </row>
    <row r="2569" spans="1:20" ht="43.2" x14ac:dyDescent="0.3">
      <c r="A2569" s="10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 s="15">
        <f t="shared" si="163"/>
        <v>42117.878912037035</v>
      </c>
      <c r="K2569">
        <v>1427231138</v>
      </c>
      <c r="L2569" s="15">
        <f t="shared" si="160"/>
        <v>42087.878912037035</v>
      </c>
      <c r="M2569" t="b">
        <v>0</v>
      </c>
      <c r="N2569">
        <v>2</v>
      </c>
      <c r="O2569" t="b">
        <v>0</v>
      </c>
      <c r="P2569" t="s">
        <v>8282</v>
      </c>
      <c r="Q2569">
        <f t="shared" si="161"/>
        <v>0</v>
      </c>
      <c r="R2569">
        <f t="shared" si="162"/>
        <v>60</v>
      </c>
      <c r="S2569" s="11" t="s">
        <v>8342</v>
      </c>
      <c r="T2569" t="s">
        <v>8343</v>
      </c>
    </row>
    <row r="2570" spans="1:20" ht="43.2" x14ac:dyDescent="0.3">
      <c r="A2570" s="1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 s="15">
        <f t="shared" si="163"/>
        <v>42614.666597222225</v>
      </c>
      <c r="K2570">
        <v>1470153594</v>
      </c>
      <c r="L2570" s="15">
        <f t="shared" si="160"/>
        <v>42584.666597222225</v>
      </c>
      <c r="M2570" t="b">
        <v>0</v>
      </c>
      <c r="N2570">
        <v>1</v>
      </c>
      <c r="O2570" t="b">
        <v>0</v>
      </c>
      <c r="P2570" t="s">
        <v>8282</v>
      </c>
      <c r="Q2570">
        <f t="shared" si="161"/>
        <v>1</v>
      </c>
      <c r="R2570">
        <f t="shared" si="162"/>
        <v>50</v>
      </c>
      <c r="S2570" s="11" t="s">
        <v>8342</v>
      </c>
      <c r="T2570" t="s">
        <v>8343</v>
      </c>
    </row>
    <row r="2571" spans="1:20" ht="43.2" x14ac:dyDescent="0.3">
      <c r="A2571" s="10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 s="15">
        <f t="shared" si="163"/>
        <v>42264.105462962965</v>
      </c>
      <c r="K2571">
        <v>1439865112</v>
      </c>
      <c r="L2571" s="15">
        <f t="shared" si="160"/>
        <v>42234.105462962965</v>
      </c>
      <c r="M2571" t="b">
        <v>0</v>
      </c>
      <c r="N2571">
        <v>2</v>
      </c>
      <c r="O2571" t="b">
        <v>0</v>
      </c>
      <c r="P2571" t="s">
        <v>8282</v>
      </c>
      <c r="Q2571">
        <f t="shared" si="161"/>
        <v>2</v>
      </c>
      <c r="R2571">
        <f t="shared" si="162"/>
        <v>72.5</v>
      </c>
      <c r="S2571" s="11" t="s">
        <v>8342</v>
      </c>
      <c r="T2571" t="s">
        <v>8343</v>
      </c>
    </row>
    <row r="2572" spans="1:20" ht="43.2" x14ac:dyDescent="0.3">
      <c r="A2572" s="10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 s="15">
        <f t="shared" si="163"/>
        <v>42774.903182870374</v>
      </c>
      <c r="K2572">
        <v>1483998035</v>
      </c>
      <c r="L2572" s="15">
        <f t="shared" si="160"/>
        <v>42744.903182870374</v>
      </c>
      <c r="M2572" t="b">
        <v>0</v>
      </c>
      <c r="N2572">
        <v>2</v>
      </c>
      <c r="O2572" t="b">
        <v>0</v>
      </c>
      <c r="P2572" t="s">
        <v>8282</v>
      </c>
      <c r="Q2572">
        <f t="shared" si="161"/>
        <v>1</v>
      </c>
      <c r="R2572">
        <f t="shared" si="162"/>
        <v>29.5</v>
      </c>
      <c r="S2572" s="11" t="s">
        <v>8342</v>
      </c>
      <c r="T2572" t="s">
        <v>8343</v>
      </c>
    </row>
    <row r="2573" spans="1:20" ht="43.2" x14ac:dyDescent="0.3">
      <c r="A2573" s="10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 s="15">
        <f t="shared" si="163"/>
        <v>42509.341678240744</v>
      </c>
      <c r="K2573">
        <v>1458461521</v>
      </c>
      <c r="L2573" s="15">
        <f t="shared" si="160"/>
        <v>42449.341678240744</v>
      </c>
      <c r="M2573" t="b">
        <v>0</v>
      </c>
      <c r="N2573">
        <v>4</v>
      </c>
      <c r="O2573" t="b">
        <v>0</v>
      </c>
      <c r="P2573" t="s">
        <v>8282</v>
      </c>
      <c r="Q2573">
        <f t="shared" si="161"/>
        <v>0</v>
      </c>
      <c r="R2573">
        <f t="shared" si="162"/>
        <v>62.5</v>
      </c>
      <c r="S2573" s="11" t="s">
        <v>8342</v>
      </c>
      <c r="T2573" t="s">
        <v>8343</v>
      </c>
    </row>
    <row r="2574" spans="1:20" ht="43.2" x14ac:dyDescent="0.3">
      <c r="A2574" s="10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 s="15">
        <f t="shared" si="163"/>
        <v>42107.119409722218</v>
      </c>
      <c r="K2574">
        <v>1426301517</v>
      </c>
      <c r="L2574" s="15">
        <f t="shared" si="160"/>
        <v>42077.119409722218</v>
      </c>
      <c r="M2574" t="b">
        <v>0</v>
      </c>
      <c r="N2574">
        <v>0</v>
      </c>
      <c r="O2574" t="b">
        <v>0</v>
      </c>
      <c r="P2574" t="s">
        <v>8282</v>
      </c>
      <c r="Q2574">
        <f t="shared" si="161"/>
        <v>0</v>
      </c>
      <c r="R2574">
        <f t="shared" si="162"/>
        <v>0</v>
      </c>
      <c r="S2574" s="11" t="s">
        <v>8342</v>
      </c>
      <c r="T2574" t="s">
        <v>8343</v>
      </c>
    </row>
    <row r="2575" spans="1:20" ht="43.2" x14ac:dyDescent="0.3">
      <c r="A2575" s="10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 s="15">
        <f t="shared" si="163"/>
        <v>41874.592002314814</v>
      </c>
      <c r="K2575">
        <v>1404915149</v>
      </c>
      <c r="L2575" s="15">
        <f t="shared" si="160"/>
        <v>41829.592002314814</v>
      </c>
      <c r="M2575" t="b">
        <v>0</v>
      </c>
      <c r="N2575">
        <v>0</v>
      </c>
      <c r="O2575" t="b">
        <v>0</v>
      </c>
      <c r="P2575" t="s">
        <v>8282</v>
      </c>
      <c r="Q2575">
        <f t="shared" si="161"/>
        <v>0</v>
      </c>
      <c r="R2575">
        <f t="shared" si="162"/>
        <v>0</v>
      </c>
      <c r="S2575" s="11" t="s">
        <v>8342</v>
      </c>
      <c r="T2575" t="s">
        <v>8343</v>
      </c>
    </row>
    <row r="2576" spans="1:20" ht="43.2" x14ac:dyDescent="0.3">
      <c r="A2576" s="10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 s="15">
        <f t="shared" si="163"/>
        <v>42508.825752314813</v>
      </c>
      <c r="K2576">
        <v>1461786545</v>
      </c>
      <c r="L2576" s="15">
        <f t="shared" si="160"/>
        <v>42487.825752314813</v>
      </c>
      <c r="M2576" t="b">
        <v>0</v>
      </c>
      <c r="N2576">
        <v>0</v>
      </c>
      <c r="O2576" t="b">
        <v>0</v>
      </c>
      <c r="P2576" t="s">
        <v>8282</v>
      </c>
      <c r="Q2576">
        <f t="shared" si="161"/>
        <v>0</v>
      </c>
      <c r="R2576">
        <f t="shared" si="162"/>
        <v>0</v>
      </c>
      <c r="S2576" s="11" t="s">
        <v>8342</v>
      </c>
      <c r="T2576" t="s">
        <v>8343</v>
      </c>
    </row>
    <row r="2577" spans="1:20" ht="43.2" x14ac:dyDescent="0.3">
      <c r="A2577" s="10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 s="15">
        <f t="shared" si="163"/>
        <v>42016.108726851846</v>
      </c>
      <c r="K2577">
        <v>1418438194</v>
      </c>
      <c r="L2577" s="15">
        <f t="shared" si="160"/>
        <v>41986.108726851846</v>
      </c>
      <c r="M2577" t="b">
        <v>0</v>
      </c>
      <c r="N2577">
        <v>0</v>
      </c>
      <c r="O2577" t="b">
        <v>0</v>
      </c>
      <c r="P2577" t="s">
        <v>8282</v>
      </c>
      <c r="Q2577">
        <f t="shared" si="161"/>
        <v>0</v>
      </c>
      <c r="R2577">
        <f t="shared" si="162"/>
        <v>0</v>
      </c>
      <c r="S2577" s="11" t="s">
        <v>8342</v>
      </c>
      <c r="T2577" t="s">
        <v>8343</v>
      </c>
    </row>
    <row r="2578" spans="1:20" ht="28.8" x14ac:dyDescent="0.3">
      <c r="A2578" s="10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 s="15">
        <f t="shared" si="163"/>
        <v>42104.968136574069</v>
      </c>
      <c r="K2578">
        <v>1424823247</v>
      </c>
      <c r="L2578" s="15">
        <f t="shared" si="160"/>
        <v>42060.00980324074</v>
      </c>
      <c r="M2578" t="b">
        <v>0</v>
      </c>
      <c r="N2578">
        <v>0</v>
      </c>
      <c r="O2578" t="b">
        <v>0</v>
      </c>
      <c r="P2578" t="s">
        <v>8282</v>
      </c>
      <c r="Q2578">
        <f t="shared" si="161"/>
        <v>0</v>
      </c>
      <c r="R2578">
        <f t="shared" si="162"/>
        <v>0</v>
      </c>
      <c r="S2578" s="11" t="s">
        <v>8342</v>
      </c>
      <c r="T2578" t="s">
        <v>8343</v>
      </c>
    </row>
    <row r="2579" spans="1:20" ht="43.2" x14ac:dyDescent="0.3">
      <c r="A2579" s="10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 s="15">
        <f t="shared" si="163"/>
        <v>41855.820567129631</v>
      </c>
      <c r="K2579">
        <v>1405021297</v>
      </c>
      <c r="L2579" s="15">
        <f t="shared" si="160"/>
        <v>41830.820567129631</v>
      </c>
      <c r="M2579" t="b">
        <v>0</v>
      </c>
      <c r="N2579">
        <v>0</v>
      </c>
      <c r="O2579" t="b">
        <v>0</v>
      </c>
      <c r="P2579" t="s">
        <v>8282</v>
      </c>
      <c r="Q2579">
        <f t="shared" si="161"/>
        <v>0</v>
      </c>
      <c r="R2579">
        <f t="shared" si="162"/>
        <v>0</v>
      </c>
      <c r="S2579" s="11" t="s">
        <v>8342</v>
      </c>
      <c r="T2579" t="s">
        <v>8343</v>
      </c>
    </row>
    <row r="2580" spans="1:20" ht="57.6" x14ac:dyDescent="0.3">
      <c r="A2580" s="1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 s="15">
        <f t="shared" si="163"/>
        <v>42286.708333333328</v>
      </c>
      <c r="K2580">
        <v>1440203579</v>
      </c>
      <c r="L2580" s="15">
        <f t="shared" si="160"/>
        <v>42238.022905092599</v>
      </c>
      <c r="M2580" t="b">
        <v>0</v>
      </c>
      <c r="N2580">
        <v>0</v>
      </c>
      <c r="O2580" t="b">
        <v>0</v>
      </c>
      <c r="P2580" t="s">
        <v>8282</v>
      </c>
      <c r="Q2580">
        <f t="shared" si="161"/>
        <v>0</v>
      </c>
      <c r="R2580">
        <f t="shared" si="162"/>
        <v>0</v>
      </c>
      <c r="S2580" s="11" t="s">
        <v>8342</v>
      </c>
      <c r="T2580" t="s">
        <v>8343</v>
      </c>
    </row>
    <row r="2581" spans="1:20" ht="43.2" x14ac:dyDescent="0.3">
      <c r="A2581" s="10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 s="15">
        <f t="shared" si="163"/>
        <v>41897.829895833333</v>
      </c>
      <c r="K2581">
        <v>1405626903</v>
      </c>
      <c r="L2581" s="15">
        <f t="shared" si="160"/>
        <v>41837.829895833333</v>
      </c>
      <c r="M2581" t="b">
        <v>0</v>
      </c>
      <c r="N2581">
        <v>12</v>
      </c>
      <c r="O2581" t="b">
        <v>0</v>
      </c>
      <c r="P2581" t="s">
        <v>8282</v>
      </c>
      <c r="Q2581">
        <f t="shared" si="161"/>
        <v>0</v>
      </c>
      <c r="R2581">
        <f t="shared" si="162"/>
        <v>23.08</v>
      </c>
      <c r="S2581" s="11" t="s">
        <v>8342</v>
      </c>
      <c r="T2581" t="s">
        <v>8343</v>
      </c>
    </row>
    <row r="2582" spans="1:20" ht="43.2" x14ac:dyDescent="0.3">
      <c r="A2582" s="10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 s="15">
        <f t="shared" si="163"/>
        <v>42140.125</v>
      </c>
      <c r="K2582">
        <v>1429170603</v>
      </c>
      <c r="L2582" s="15">
        <f t="shared" si="160"/>
        <v>42110.326423611114</v>
      </c>
      <c r="M2582" t="b">
        <v>0</v>
      </c>
      <c r="N2582">
        <v>2</v>
      </c>
      <c r="O2582" t="b">
        <v>0</v>
      </c>
      <c r="P2582" t="s">
        <v>8282</v>
      </c>
      <c r="Q2582">
        <f t="shared" si="161"/>
        <v>1</v>
      </c>
      <c r="R2582">
        <f t="shared" si="162"/>
        <v>25.5</v>
      </c>
      <c r="S2582" s="11" t="s">
        <v>8342</v>
      </c>
      <c r="T2582" t="s">
        <v>8343</v>
      </c>
    </row>
    <row r="2583" spans="1:20" ht="43.2" x14ac:dyDescent="0.3">
      <c r="A2583" s="10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 s="15">
        <f t="shared" si="163"/>
        <v>42324.670115740737</v>
      </c>
      <c r="K2583">
        <v>1445094298</v>
      </c>
      <c r="L2583" s="15">
        <f t="shared" si="160"/>
        <v>42294.628449074073</v>
      </c>
      <c r="M2583" t="b">
        <v>0</v>
      </c>
      <c r="N2583">
        <v>11</v>
      </c>
      <c r="O2583" t="b">
        <v>0</v>
      </c>
      <c r="P2583" t="s">
        <v>8282</v>
      </c>
      <c r="Q2583">
        <f t="shared" si="161"/>
        <v>11</v>
      </c>
      <c r="R2583">
        <f t="shared" si="162"/>
        <v>48.18</v>
      </c>
      <c r="S2583" s="11" t="s">
        <v>8342</v>
      </c>
      <c r="T2583" t="s">
        <v>8343</v>
      </c>
    </row>
    <row r="2584" spans="1:20" ht="28.8" x14ac:dyDescent="0.3">
      <c r="A2584" s="10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 s="15">
        <f t="shared" si="163"/>
        <v>42672.988819444443</v>
      </c>
      <c r="K2584">
        <v>1475192634</v>
      </c>
      <c r="L2584" s="15">
        <f t="shared" si="160"/>
        <v>42642.988819444443</v>
      </c>
      <c r="M2584" t="b">
        <v>0</v>
      </c>
      <c r="N2584">
        <v>1</v>
      </c>
      <c r="O2584" t="b">
        <v>0</v>
      </c>
      <c r="P2584" t="s">
        <v>8282</v>
      </c>
      <c r="Q2584">
        <f t="shared" si="161"/>
        <v>0</v>
      </c>
      <c r="R2584">
        <f t="shared" si="162"/>
        <v>1</v>
      </c>
      <c r="S2584" s="11" t="s">
        <v>8342</v>
      </c>
      <c r="T2584" t="s">
        <v>8343</v>
      </c>
    </row>
    <row r="2585" spans="1:20" ht="43.2" x14ac:dyDescent="0.3">
      <c r="A2585" s="10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 s="15">
        <f t="shared" si="163"/>
        <v>42079.727777777778</v>
      </c>
      <c r="K2585">
        <v>1421346480</v>
      </c>
      <c r="L2585" s="15">
        <f t="shared" si="160"/>
        <v>42019.76944444445</v>
      </c>
      <c r="M2585" t="b">
        <v>0</v>
      </c>
      <c r="N2585">
        <v>5</v>
      </c>
      <c r="O2585" t="b">
        <v>0</v>
      </c>
      <c r="P2585" t="s">
        <v>8282</v>
      </c>
      <c r="Q2585">
        <f t="shared" si="161"/>
        <v>1</v>
      </c>
      <c r="R2585">
        <f t="shared" si="162"/>
        <v>1</v>
      </c>
      <c r="S2585" s="11" t="s">
        <v>8342</v>
      </c>
      <c r="T2585" t="s">
        <v>8343</v>
      </c>
    </row>
    <row r="2586" spans="1:20" ht="28.8" x14ac:dyDescent="0.3">
      <c r="A2586" s="10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 s="15">
        <f t="shared" si="163"/>
        <v>42170.173252314817</v>
      </c>
      <c r="K2586">
        <v>1431749369</v>
      </c>
      <c r="L2586" s="15">
        <f t="shared" si="160"/>
        <v>42140.173252314817</v>
      </c>
      <c r="M2586" t="b">
        <v>0</v>
      </c>
      <c r="N2586">
        <v>0</v>
      </c>
      <c r="O2586" t="b">
        <v>0</v>
      </c>
      <c r="P2586" t="s">
        <v>8282</v>
      </c>
      <c r="Q2586">
        <f t="shared" si="161"/>
        <v>0</v>
      </c>
      <c r="R2586">
        <f t="shared" si="162"/>
        <v>0</v>
      </c>
      <c r="S2586" s="11" t="s">
        <v>8342</v>
      </c>
      <c r="T2586" t="s">
        <v>8343</v>
      </c>
    </row>
    <row r="2587" spans="1:20" ht="43.2" x14ac:dyDescent="0.3">
      <c r="A2587" s="10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 s="15">
        <f t="shared" si="163"/>
        <v>41825.963333333333</v>
      </c>
      <c r="K2587">
        <v>1402009632</v>
      </c>
      <c r="L2587" s="15">
        <f t="shared" si="160"/>
        <v>41795.963333333333</v>
      </c>
      <c r="M2587" t="b">
        <v>0</v>
      </c>
      <c r="N2587">
        <v>1</v>
      </c>
      <c r="O2587" t="b">
        <v>0</v>
      </c>
      <c r="P2587" t="s">
        <v>8282</v>
      </c>
      <c r="Q2587">
        <f t="shared" si="161"/>
        <v>0</v>
      </c>
      <c r="R2587">
        <f t="shared" si="162"/>
        <v>50</v>
      </c>
      <c r="S2587" s="11" t="s">
        <v>8342</v>
      </c>
      <c r="T2587" t="s">
        <v>8343</v>
      </c>
    </row>
    <row r="2588" spans="1:20" ht="28.8" x14ac:dyDescent="0.3">
      <c r="A2588" s="10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 s="15">
        <f t="shared" si="163"/>
        <v>42363.330277777779</v>
      </c>
      <c r="K2588">
        <v>1448438136</v>
      </c>
      <c r="L2588" s="15">
        <f t="shared" si="160"/>
        <v>42333.330277777779</v>
      </c>
      <c r="M2588" t="b">
        <v>0</v>
      </c>
      <c r="N2588">
        <v>1</v>
      </c>
      <c r="O2588" t="b">
        <v>0</v>
      </c>
      <c r="P2588" t="s">
        <v>8282</v>
      </c>
      <c r="Q2588">
        <f t="shared" si="161"/>
        <v>0</v>
      </c>
      <c r="R2588">
        <f t="shared" si="162"/>
        <v>5</v>
      </c>
      <c r="S2588" s="11" t="s">
        <v>8342</v>
      </c>
      <c r="T2588" t="s">
        <v>8343</v>
      </c>
    </row>
    <row r="2589" spans="1:20" ht="43.2" x14ac:dyDescent="0.3">
      <c r="A2589" s="10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 s="15">
        <f t="shared" si="163"/>
        <v>42368.675381944442</v>
      </c>
      <c r="K2589">
        <v>1448899953</v>
      </c>
      <c r="L2589" s="15">
        <f t="shared" si="160"/>
        <v>42338.675381944442</v>
      </c>
      <c r="M2589" t="b">
        <v>0</v>
      </c>
      <c r="N2589">
        <v>6</v>
      </c>
      <c r="O2589" t="b">
        <v>0</v>
      </c>
      <c r="P2589" t="s">
        <v>8282</v>
      </c>
      <c r="Q2589">
        <f t="shared" si="161"/>
        <v>2</v>
      </c>
      <c r="R2589">
        <f t="shared" si="162"/>
        <v>202.83</v>
      </c>
      <c r="S2589" s="11" t="s">
        <v>8342</v>
      </c>
      <c r="T2589" t="s">
        <v>8343</v>
      </c>
    </row>
    <row r="2590" spans="1:20" ht="57.6" x14ac:dyDescent="0.3">
      <c r="A2590" s="1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 s="15">
        <f t="shared" si="163"/>
        <v>42094.551388888889</v>
      </c>
      <c r="K2590">
        <v>1423325626</v>
      </c>
      <c r="L2590" s="15">
        <f t="shared" ref="L2590:L2653" si="164">(((K2590/60)/60)/24)+DATE(1970,1,1)</f>
        <v>42042.676226851851</v>
      </c>
      <c r="M2590" t="b">
        <v>0</v>
      </c>
      <c r="N2590">
        <v>8</v>
      </c>
      <c r="O2590" t="b">
        <v>0</v>
      </c>
      <c r="P2590" t="s">
        <v>8282</v>
      </c>
      <c r="Q2590">
        <f t="shared" si="161"/>
        <v>4</v>
      </c>
      <c r="R2590">
        <f t="shared" si="162"/>
        <v>29.13</v>
      </c>
      <c r="S2590" s="11" t="s">
        <v>8342</v>
      </c>
      <c r="T2590" t="s">
        <v>8343</v>
      </c>
    </row>
    <row r="2591" spans="1:20" ht="43.2" x14ac:dyDescent="0.3">
      <c r="A2591" s="10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 s="15">
        <f t="shared" si="163"/>
        <v>42452.494525462964</v>
      </c>
      <c r="K2591">
        <v>1456145527</v>
      </c>
      <c r="L2591" s="15">
        <f t="shared" si="164"/>
        <v>42422.536192129628</v>
      </c>
      <c r="M2591" t="b">
        <v>0</v>
      </c>
      <c r="N2591">
        <v>1</v>
      </c>
      <c r="O2591" t="b">
        <v>0</v>
      </c>
      <c r="P2591" t="s">
        <v>8282</v>
      </c>
      <c r="Q2591">
        <f t="shared" si="161"/>
        <v>0</v>
      </c>
      <c r="R2591">
        <f t="shared" si="162"/>
        <v>5</v>
      </c>
      <c r="S2591" s="11" t="s">
        <v>8342</v>
      </c>
      <c r="T2591" t="s">
        <v>8343</v>
      </c>
    </row>
    <row r="2592" spans="1:20" ht="43.2" x14ac:dyDescent="0.3">
      <c r="A2592" s="10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 s="15">
        <f t="shared" si="163"/>
        <v>42395.589085648149</v>
      </c>
      <c r="K2592">
        <v>1453212497</v>
      </c>
      <c r="L2592" s="15">
        <f t="shared" si="164"/>
        <v>42388.589085648149</v>
      </c>
      <c r="M2592" t="b">
        <v>0</v>
      </c>
      <c r="N2592">
        <v>0</v>
      </c>
      <c r="O2592" t="b">
        <v>0</v>
      </c>
      <c r="P2592" t="s">
        <v>8282</v>
      </c>
      <c r="Q2592">
        <f t="shared" si="161"/>
        <v>0</v>
      </c>
      <c r="R2592">
        <f t="shared" si="162"/>
        <v>0</v>
      </c>
      <c r="S2592" s="11" t="s">
        <v>8342</v>
      </c>
      <c r="T2592" t="s">
        <v>8343</v>
      </c>
    </row>
    <row r="2593" spans="1:20" ht="43.2" x14ac:dyDescent="0.3">
      <c r="A2593" s="10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 s="15">
        <f t="shared" si="163"/>
        <v>42442.864861111113</v>
      </c>
      <c r="K2593">
        <v>1452721524</v>
      </c>
      <c r="L2593" s="15">
        <f t="shared" si="164"/>
        <v>42382.906527777777</v>
      </c>
      <c r="M2593" t="b">
        <v>0</v>
      </c>
      <c r="N2593">
        <v>2</v>
      </c>
      <c r="O2593" t="b">
        <v>0</v>
      </c>
      <c r="P2593" t="s">
        <v>8282</v>
      </c>
      <c r="Q2593">
        <f t="shared" si="161"/>
        <v>2</v>
      </c>
      <c r="R2593">
        <f t="shared" si="162"/>
        <v>13</v>
      </c>
      <c r="S2593" s="11" t="s">
        <v>8342</v>
      </c>
      <c r="T2593" t="s">
        <v>8343</v>
      </c>
    </row>
    <row r="2594" spans="1:20" ht="57.6" x14ac:dyDescent="0.3">
      <c r="A2594" s="10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 s="15">
        <f t="shared" si="163"/>
        <v>41917.801168981481</v>
      </c>
      <c r="K2594">
        <v>1409944421</v>
      </c>
      <c r="L2594" s="15">
        <f t="shared" si="164"/>
        <v>41887.801168981481</v>
      </c>
      <c r="M2594" t="b">
        <v>0</v>
      </c>
      <c r="N2594">
        <v>1</v>
      </c>
      <c r="O2594" t="b">
        <v>0</v>
      </c>
      <c r="P2594" t="s">
        <v>8282</v>
      </c>
      <c r="Q2594">
        <f t="shared" si="161"/>
        <v>0</v>
      </c>
      <c r="R2594">
        <f t="shared" si="162"/>
        <v>50</v>
      </c>
      <c r="S2594" s="11" t="s">
        <v>8342</v>
      </c>
      <c r="T2594" t="s">
        <v>8343</v>
      </c>
    </row>
    <row r="2595" spans="1:20" ht="43.2" x14ac:dyDescent="0.3">
      <c r="A2595" s="10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 s="15">
        <f t="shared" si="163"/>
        <v>42119.84520833334</v>
      </c>
      <c r="K2595">
        <v>1427401026</v>
      </c>
      <c r="L2595" s="15">
        <f t="shared" si="164"/>
        <v>42089.84520833334</v>
      </c>
      <c r="M2595" t="b">
        <v>0</v>
      </c>
      <c r="N2595">
        <v>0</v>
      </c>
      <c r="O2595" t="b">
        <v>0</v>
      </c>
      <c r="P2595" t="s">
        <v>8282</v>
      </c>
      <c r="Q2595">
        <f t="shared" si="161"/>
        <v>0</v>
      </c>
      <c r="R2595">
        <f t="shared" si="162"/>
        <v>0</v>
      </c>
      <c r="S2595" s="11" t="s">
        <v>8342</v>
      </c>
      <c r="T2595" t="s">
        <v>8343</v>
      </c>
    </row>
    <row r="2596" spans="1:20" ht="43.2" x14ac:dyDescent="0.3">
      <c r="A2596" s="10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 s="15">
        <f t="shared" si="163"/>
        <v>41858.967916666668</v>
      </c>
      <c r="K2596">
        <v>1404861228</v>
      </c>
      <c r="L2596" s="15">
        <f t="shared" si="164"/>
        <v>41828.967916666668</v>
      </c>
      <c r="M2596" t="b">
        <v>0</v>
      </c>
      <c r="N2596">
        <v>1</v>
      </c>
      <c r="O2596" t="b">
        <v>0</v>
      </c>
      <c r="P2596" t="s">
        <v>8282</v>
      </c>
      <c r="Q2596">
        <f t="shared" si="161"/>
        <v>0</v>
      </c>
      <c r="R2596">
        <f t="shared" si="162"/>
        <v>1</v>
      </c>
      <c r="S2596" s="11" t="s">
        <v>8342</v>
      </c>
      <c r="T2596" t="s">
        <v>8343</v>
      </c>
    </row>
    <row r="2597" spans="1:20" ht="28.8" x14ac:dyDescent="0.3">
      <c r="A2597" s="10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 s="15">
        <f t="shared" si="163"/>
        <v>42790.244212962964</v>
      </c>
      <c r="K2597">
        <v>1485323500</v>
      </c>
      <c r="L2597" s="15">
        <f t="shared" si="164"/>
        <v>42760.244212962964</v>
      </c>
      <c r="M2597" t="b">
        <v>0</v>
      </c>
      <c r="N2597">
        <v>19</v>
      </c>
      <c r="O2597" t="b">
        <v>0</v>
      </c>
      <c r="P2597" t="s">
        <v>8282</v>
      </c>
      <c r="Q2597">
        <f t="shared" si="161"/>
        <v>12</v>
      </c>
      <c r="R2597">
        <f t="shared" si="162"/>
        <v>96.05</v>
      </c>
      <c r="S2597" s="11" t="s">
        <v>8342</v>
      </c>
      <c r="T2597" t="s">
        <v>8343</v>
      </c>
    </row>
    <row r="2598" spans="1:20" ht="43.2" x14ac:dyDescent="0.3">
      <c r="A2598" s="10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 s="15">
        <f t="shared" si="163"/>
        <v>41858.664456018516</v>
      </c>
      <c r="K2598">
        <v>1404835009</v>
      </c>
      <c r="L2598" s="15">
        <f t="shared" si="164"/>
        <v>41828.664456018516</v>
      </c>
      <c r="M2598" t="b">
        <v>0</v>
      </c>
      <c r="N2598">
        <v>27</v>
      </c>
      <c r="O2598" t="b">
        <v>0</v>
      </c>
      <c r="P2598" t="s">
        <v>8282</v>
      </c>
      <c r="Q2598">
        <f t="shared" si="161"/>
        <v>24</v>
      </c>
      <c r="R2598">
        <f t="shared" si="162"/>
        <v>305.77999999999997</v>
      </c>
      <c r="S2598" s="11" t="s">
        <v>8342</v>
      </c>
      <c r="T2598" t="s">
        <v>8343</v>
      </c>
    </row>
    <row r="2599" spans="1:20" ht="43.2" x14ac:dyDescent="0.3">
      <c r="A2599" s="10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 s="15">
        <f t="shared" si="163"/>
        <v>42540.341631944444</v>
      </c>
      <c r="K2599">
        <v>1463731917</v>
      </c>
      <c r="L2599" s="15">
        <f t="shared" si="164"/>
        <v>42510.341631944444</v>
      </c>
      <c r="M2599" t="b">
        <v>0</v>
      </c>
      <c r="N2599">
        <v>7</v>
      </c>
      <c r="O2599" t="b">
        <v>0</v>
      </c>
      <c r="P2599" t="s">
        <v>8282</v>
      </c>
      <c r="Q2599">
        <f t="shared" si="161"/>
        <v>6</v>
      </c>
      <c r="R2599">
        <f t="shared" si="162"/>
        <v>12.14</v>
      </c>
      <c r="S2599" s="11" t="s">
        <v>8342</v>
      </c>
      <c r="T2599" t="s">
        <v>8343</v>
      </c>
    </row>
    <row r="2600" spans="1:20" ht="43.2" x14ac:dyDescent="0.3">
      <c r="A2600" s="1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 s="15">
        <f t="shared" si="163"/>
        <v>42270.840289351851</v>
      </c>
      <c r="K2600">
        <v>1440447001</v>
      </c>
      <c r="L2600" s="15">
        <f t="shared" si="164"/>
        <v>42240.840289351851</v>
      </c>
      <c r="M2600" t="b">
        <v>0</v>
      </c>
      <c r="N2600">
        <v>14</v>
      </c>
      <c r="O2600" t="b">
        <v>0</v>
      </c>
      <c r="P2600" t="s">
        <v>8282</v>
      </c>
      <c r="Q2600">
        <f t="shared" si="161"/>
        <v>39</v>
      </c>
      <c r="R2600">
        <f t="shared" si="162"/>
        <v>83.57</v>
      </c>
      <c r="S2600" s="11" t="s">
        <v>8342</v>
      </c>
      <c r="T2600" t="s">
        <v>8343</v>
      </c>
    </row>
    <row r="2601" spans="1:20" ht="28.8" x14ac:dyDescent="0.3">
      <c r="A2601" s="10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 s="15">
        <f t="shared" si="163"/>
        <v>41854.754016203704</v>
      </c>
      <c r="K2601">
        <v>1403201147</v>
      </c>
      <c r="L2601" s="15">
        <f t="shared" si="164"/>
        <v>41809.754016203704</v>
      </c>
      <c r="M2601" t="b">
        <v>0</v>
      </c>
      <c r="N2601">
        <v>5</v>
      </c>
      <c r="O2601" t="b">
        <v>0</v>
      </c>
      <c r="P2601" t="s">
        <v>8282</v>
      </c>
      <c r="Q2601">
        <f t="shared" si="161"/>
        <v>1</v>
      </c>
      <c r="R2601">
        <f t="shared" si="162"/>
        <v>18</v>
      </c>
      <c r="S2601" s="11" t="s">
        <v>8342</v>
      </c>
      <c r="T2601" t="s">
        <v>8343</v>
      </c>
    </row>
    <row r="2602" spans="1:20" ht="43.2" x14ac:dyDescent="0.3">
      <c r="A2602" s="10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 s="15">
        <f t="shared" si="163"/>
        <v>42454.858796296292</v>
      </c>
      <c r="K2602">
        <v>1453757800</v>
      </c>
      <c r="L2602" s="15">
        <f t="shared" si="164"/>
        <v>42394.900462962964</v>
      </c>
      <c r="M2602" t="b">
        <v>0</v>
      </c>
      <c r="N2602">
        <v>30</v>
      </c>
      <c r="O2602" t="b">
        <v>0</v>
      </c>
      <c r="P2602" t="s">
        <v>8282</v>
      </c>
      <c r="Q2602">
        <f t="shared" si="161"/>
        <v>7</v>
      </c>
      <c r="R2602">
        <f t="shared" si="162"/>
        <v>115.53</v>
      </c>
      <c r="S2602" s="11" t="s">
        <v>8342</v>
      </c>
      <c r="T2602" t="s">
        <v>8343</v>
      </c>
    </row>
    <row r="2603" spans="1:20" ht="57.6" x14ac:dyDescent="0.3">
      <c r="A2603" s="10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 s="15">
        <f t="shared" si="163"/>
        <v>41165.165972222225</v>
      </c>
      <c r="K2603">
        <v>1346276349</v>
      </c>
      <c r="L2603" s="15">
        <f t="shared" si="164"/>
        <v>41150.902187499996</v>
      </c>
      <c r="M2603" t="b">
        <v>1</v>
      </c>
      <c r="N2603">
        <v>151</v>
      </c>
      <c r="O2603" t="b">
        <v>1</v>
      </c>
      <c r="P2603" t="s">
        <v>8299</v>
      </c>
      <c r="Q2603">
        <f t="shared" si="161"/>
        <v>661</v>
      </c>
      <c r="R2603">
        <f t="shared" si="162"/>
        <v>21.9</v>
      </c>
      <c r="S2603" s="11" t="s">
        <v>8325</v>
      </c>
      <c r="T2603" t="s">
        <v>8361</v>
      </c>
    </row>
    <row r="2604" spans="1:20" ht="43.2" x14ac:dyDescent="0.3">
      <c r="A2604" s="10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 s="15">
        <f t="shared" si="163"/>
        <v>41955.888888888891</v>
      </c>
      <c r="K2604">
        <v>1412358968</v>
      </c>
      <c r="L2604" s="15">
        <f t="shared" si="164"/>
        <v>41915.747314814813</v>
      </c>
      <c r="M2604" t="b">
        <v>1</v>
      </c>
      <c r="N2604">
        <v>489</v>
      </c>
      <c r="O2604" t="b">
        <v>1</v>
      </c>
      <c r="P2604" t="s">
        <v>8299</v>
      </c>
      <c r="Q2604">
        <f t="shared" si="161"/>
        <v>326</v>
      </c>
      <c r="R2604">
        <f t="shared" si="162"/>
        <v>80.02</v>
      </c>
      <c r="S2604" s="11" t="s">
        <v>8325</v>
      </c>
      <c r="T2604" t="s">
        <v>8361</v>
      </c>
    </row>
    <row r="2605" spans="1:20" ht="28.8" x14ac:dyDescent="0.3">
      <c r="A2605" s="10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 s="15">
        <f t="shared" si="163"/>
        <v>41631.912662037037</v>
      </c>
      <c r="K2605">
        <v>1386626054</v>
      </c>
      <c r="L2605" s="15">
        <f t="shared" si="164"/>
        <v>41617.912662037037</v>
      </c>
      <c r="M2605" t="b">
        <v>1</v>
      </c>
      <c r="N2605">
        <v>50</v>
      </c>
      <c r="O2605" t="b">
        <v>1</v>
      </c>
      <c r="P2605" t="s">
        <v>8299</v>
      </c>
      <c r="Q2605">
        <f t="shared" si="161"/>
        <v>101</v>
      </c>
      <c r="R2605">
        <f t="shared" si="162"/>
        <v>35.520000000000003</v>
      </c>
      <c r="S2605" s="11" t="s">
        <v>8325</v>
      </c>
      <c r="T2605" t="s">
        <v>8361</v>
      </c>
    </row>
    <row r="2606" spans="1:20" ht="43.2" x14ac:dyDescent="0.3">
      <c r="A2606" s="10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 s="15">
        <f t="shared" si="163"/>
        <v>41028.051192129627</v>
      </c>
      <c r="K2606">
        <v>1333070023</v>
      </c>
      <c r="L2606" s="15">
        <f t="shared" si="164"/>
        <v>40998.051192129627</v>
      </c>
      <c r="M2606" t="b">
        <v>1</v>
      </c>
      <c r="N2606">
        <v>321</v>
      </c>
      <c r="O2606" t="b">
        <v>1</v>
      </c>
      <c r="P2606" t="s">
        <v>8299</v>
      </c>
      <c r="Q2606">
        <f t="shared" si="161"/>
        <v>104</v>
      </c>
      <c r="R2606">
        <f t="shared" si="162"/>
        <v>64.930000000000007</v>
      </c>
      <c r="S2606" s="11" t="s">
        <v>8325</v>
      </c>
      <c r="T2606" t="s">
        <v>8361</v>
      </c>
    </row>
    <row r="2607" spans="1:20" ht="43.2" x14ac:dyDescent="0.3">
      <c r="A2607" s="10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 s="15">
        <f t="shared" si="163"/>
        <v>42538.541550925926</v>
      </c>
      <c r="K2607">
        <v>1463576390</v>
      </c>
      <c r="L2607" s="15">
        <f t="shared" si="164"/>
        <v>42508.541550925926</v>
      </c>
      <c r="M2607" t="b">
        <v>1</v>
      </c>
      <c r="N2607">
        <v>1762</v>
      </c>
      <c r="O2607" t="b">
        <v>1</v>
      </c>
      <c r="P2607" t="s">
        <v>8299</v>
      </c>
      <c r="Q2607">
        <f t="shared" si="161"/>
        <v>107</v>
      </c>
      <c r="R2607">
        <f t="shared" si="162"/>
        <v>60.97</v>
      </c>
      <c r="S2607" s="11" t="s">
        <v>8325</v>
      </c>
      <c r="T2607" t="s">
        <v>8361</v>
      </c>
    </row>
    <row r="2608" spans="1:20" ht="57.6" x14ac:dyDescent="0.3">
      <c r="A2608" s="10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 s="15">
        <f t="shared" si="163"/>
        <v>41758.712754629632</v>
      </c>
      <c r="K2608">
        <v>1396026382</v>
      </c>
      <c r="L2608" s="15">
        <f t="shared" si="164"/>
        <v>41726.712754629632</v>
      </c>
      <c r="M2608" t="b">
        <v>1</v>
      </c>
      <c r="N2608">
        <v>385</v>
      </c>
      <c r="O2608" t="b">
        <v>1</v>
      </c>
      <c r="P2608" t="s">
        <v>8299</v>
      </c>
      <c r="Q2608">
        <f t="shared" si="161"/>
        <v>110</v>
      </c>
      <c r="R2608">
        <f t="shared" si="162"/>
        <v>31.44</v>
      </c>
      <c r="S2608" s="11" t="s">
        <v>8325</v>
      </c>
      <c r="T2608" t="s">
        <v>8361</v>
      </c>
    </row>
    <row r="2609" spans="1:20" ht="43.2" x14ac:dyDescent="0.3">
      <c r="A2609" s="10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 s="15">
        <f t="shared" si="163"/>
        <v>42228.083333333328</v>
      </c>
      <c r="K2609">
        <v>1435611572</v>
      </c>
      <c r="L2609" s="15">
        <f t="shared" si="164"/>
        <v>42184.874675925923</v>
      </c>
      <c r="M2609" t="b">
        <v>1</v>
      </c>
      <c r="N2609">
        <v>398</v>
      </c>
      <c r="O2609" t="b">
        <v>1</v>
      </c>
      <c r="P2609" t="s">
        <v>8299</v>
      </c>
      <c r="Q2609">
        <f t="shared" si="161"/>
        <v>408</v>
      </c>
      <c r="R2609">
        <f t="shared" si="162"/>
        <v>81.95</v>
      </c>
      <c r="S2609" s="11" t="s">
        <v>8325</v>
      </c>
      <c r="T2609" t="s">
        <v>8361</v>
      </c>
    </row>
    <row r="2610" spans="1:20" ht="43.2" x14ac:dyDescent="0.3">
      <c r="A2610" s="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 s="15">
        <f t="shared" si="163"/>
        <v>42809</v>
      </c>
      <c r="K2610">
        <v>1485976468</v>
      </c>
      <c r="L2610" s="15">
        <f t="shared" si="164"/>
        <v>42767.801712962959</v>
      </c>
      <c r="M2610" t="b">
        <v>1</v>
      </c>
      <c r="N2610">
        <v>304</v>
      </c>
      <c r="O2610" t="b">
        <v>1</v>
      </c>
      <c r="P2610" t="s">
        <v>8299</v>
      </c>
      <c r="Q2610">
        <f t="shared" si="161"/>
        <v>224</v>
      </c>
      <c r="R2610">
        <f t="shared" si="162"/>
        <v>58.93</v>
      </c>
      <c r="S2610" s="11" t="s">
        <v>8325</v>
      </c>
      <c r="T2610" t="s">
        <v>8361</v>
      </c>
    </row>
    <row r="2611" spans="1:20" ht="57.6" x14ac:dyDescent="0.3">
      <c r="A2611" s="10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 s="15">
        <f t="shared" si="163"/>
        <v>41105.237858796296</v>
      </c>
      <c r="K2611">
        <v>1339738951</v>
      </c>
      <c r="L2611" s="15">
        <f t="shared" si="164"/>
        <v>41075.237858796296</v>
      </c>
      <c r="M2611" t="b">
        <v>1</v>
      </c>
      <c r="N2611">
        <v>676</v>
      </c>
      <c r="O2611" t="b">
        <v>1</v>
      </c>
      <c r="P2611" t="s">
        <v>8299</v>
      </c>
      <c r="Q2611">
        <f t="shared" si="161"/>
        <v>304</v>
      </c>
      <c r="R2611">
        <f t="shared" si="162"/>
        <v>157.29</v>
      </c>
      <c r="S2611" s="11" t="s">
        <v>8325</v>
      </c>
      <c r="T2611" t="s">
        <v>8361</v>
      </c>
    </row>
    <row r="2612" spans="1:20" ht="43.2" x14ac:dyDescent="0.3">
      <c r="A2612" s="10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 s="15">
        <f t="shared" si="163"/>
        <v>42604.290972222225</v>
      </c>
      <c r="K2612">
        <v>1468444125</v>
      </c>
      <c r="L2612" s="15">
        <f t="shared" si="164"/>
        <v>42564.881076388891</v>
      </c>
      <c r="M2612" t="b">
        <v>1</v>
      </c>
      <c r="N2612">
        <v>577</v>
      </c>
      <c r="O2612" t="b">
        <v>1</v>
      </c>
      <c r="P2612" t="s">
        <v>8299</v>
      </c>
      <c r="Q2612">
        <f t="shared" si="161"/>
        <v>141</v>
      </c>
      <c r="R2612">
        <f t="shared" si="162"/>
        <v>55.76</v>
      </c>
      <c r="S2612" s="11" t="s">
        <v>8325</v>
      </c>
      <c r="T2612" t="s">
        <v>8361</v>
      </c>
    </row>
    <row r="2613" spans="1:20" ht="57.6" x14ac:dyDescent="0.3">
      <c r="A2613" s="10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 s="15">
        <f t="shared" si="163"/>
        <v>42737.957638888889</v>
      </c>
      <c r="K2613">
        <v>1480493014</v>
      </c>
      <c r="L2613" s="15">
        <f t="shared" si="164"/>
        <v>42704.335810185185</v>
      </c>
      <c r="M2613" t="b">
        <v>1</v>
      </c>
      <c r="N2613">
        <v>3663</v>
      </c>
      <c r="O2613" t="b">
        <v>1</v>
      </c>
      <c r="P2613" t="s">
        <v>8299</v>
      </c>
      <c r="Q2613">
        <f t="shared" si="161"/>
        <v>2791</v>
      </c>
      <c r="R2613">
        <f t="shared" si="162"/>
        <v>83.8</v>
      </c>
      <c r="S2613" s="11" t="s">
        <v>8325</v>
      </c>
      <c r="T2613" t="s">
        <v>8361</v>
      </c>
    </row>
    <row r="2614" spans="1:20" ht="43.2" x14ac:dyDescent="0.3">
      <c r="A2614" s="10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 s="15">
        <f t="shared" si="163"/>
        <v>42013.143171296295</v>
      </c>
      <c r="K2614">
        <v>1418095570</v>
      </c>
      <c r="L2614" s="15">
        <f t="shared" si="164"/>
        <v>41982.143171296295</v>
      </c>
      <c r="M2614" t="b">
        <v>1</v>
      </c>
      <c r="N2614">
        <v>294</v>
      </c>
      <c r="O2614" t="b">
        <v>1</v>
      </c>
      <c r="P2614" t="s">
        <v>8299</v>
      </c>
      <c r="Q2614">
        <f t="shared" si="161"/>
        <v>172</v>
      </c>
      <c r="R2614">
        <f t="shared" si="162"/>
        <v>58.42</v>
      </c>
      <c r="S2614" s="11" t="s">
        <v>8325</v>
      </c>
      <c r="T2614" t="s">
        <v>8361</v>
      </c>
    </row>
    <row r="2615" spans="1:20" ht="43.2" x14ac:dyDescent="0.3">
      <c r="A2615" s="10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 s="15">
        <f t="shared" si="163"/>
        <v>41173.81821759259</v>
      </c>
      <c r="K2615">
        <v>1345664294</v>
      </c>
      <c r="L2615" s="15">
        <f t="shared" si="164"/>
        <v>41143.81821759259</v>
      </c>
      <c r="M2615" t="b">
        <v>1</v>
      </c>
      <c r="N2615">
        <v>28</v>
      </c>
      <c r="O2615" t="b">
        <v>1</v>
      </c>
      <c r="P2615" t="s">
        <v>8299</v>
      </c>
      <c r="Q2615">
        <f t="shared" si="161"/>
        <v>101</v>
      </c>
      <c r="R2615">
        <f t="shared" si="162"/>
        <v>270.57</v>
      </c>
      <c r="S2615" s="11" t="s">
        <v>8325</v>
      </c>
      <c r="T2615" t="s">
        <v>8361</v>
      </c>
    </row>
    <row r="2616" spans="1:20" ht="43.2" x14ac:dyDescent="0.3">
      <c r="A2616" s="10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 s="15">
        <f t="shared" si="163"/>
        <v>41759.208333333336</v>
      </c>
      <c r="K2616">
        <v>1396371612</v>
      </c>
      <c r="L2616" s="15">
        <f t="shared" si="164"/>
        <v>41730.708472222221</v>
      </c>
      <c r="M2616" t="b">
        <v>1</v>
      </c>
      <c r="N2616">
        <v>100</v>
      </c>
      <c r="O2616" t="b">
        <v>1</v>
      </c>
      <c r="P2616" t="s">
        <v>8299</v>
      </c>
      <c r="Q2616">
        <f t="shared" si="161"/>
        <v>102</v>
      </c>
      <c r="R2616">
        <f t="shared" si="162"/>
        <v>107.1</v>
      </c>
      <c r="S2616" s="11" t="s">
        <v>8325</v>
      </c>
      <c r="T2616" t="s">
        <v>8361</v>
      </c>
    </row>
    <row r="2617" spans="1:20" ht="43.2" x14ac:dyDescent="0.3">
      <c r="A2617" s="10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 s="15">
        <f t="shared" si="163"/>
        <v>42490.5</v>
      </c>
      <c r="K2617">
        <v>1458820564</v>
      </c>
      <c r="L2617" s="15">
        <f t="shared" si="164"/>
        <v>42453.49726851852</v>
      </c>
      <c r="M2617" t="b">
        <v>0</v>
      </c>
      <c r="N2617">
        <v>72</v>
      </c>
      <c r="O2617" t="b">
        <v>1</v>
      </c>
      <c r="P2617" t="s">
        <v>8299</v>
      </c>
      <c r="Q2617">
        <f t="shared" si="161"/>
        <v>170</v>
      </c>
      <c r="R2617">
        <f t="shared" si="162"/>
        <v>47.18</v>
      </c>
      <c r="S2617" s="11" t="s">
        <v>8325</v>
      </c>
      <c r="T2617" t="s">
        <v>8361</v>
      </c>
    </row>
    <row r="2618" spans="1:20" ht="43.2" x14ac:dyDescent="0.3">
      <c r="A2618" s="10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 s="15">
        <f t="shared" si="163"/>
        <v>42241.99454861111</v>
      </c>
      <c r="K2618">
        <v>1437954729</v>
      </c>
      <c r="L2618" s="15">
        <f t="shared" si="164"/>
        <v>42211.99454861111</v>
      </c>
      <c r="M2618" t="b">
        <v>1</v>
      </c>
      <c r="N2618">
        <v>238</v>
      </c>
      <c r="O2618" t="b">
        <v>1</v>
      </c>
      <c r="P2618" t="s">
        <v>8299</v>
      </c>
      <c r="Q2618">
        <f t="shared" si="161"/>
        <v>115</v>
      </c>
      <c r="R2618">
        <f t="shared" si="162"/>
        <v>120.31</v>
      </c>
      <c r="S2618" s="11" t="s">
        <v>8325</v>
      </c>
      <c r="T2618" t="s">
        <v>8361</v>
      </c>
    </row>
    <row r="2619" spans="1:20" ht="43.2" x14ac:dyDescent="0.3">
      <c r="A2619" s="10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 s="15">
        <f t="shared" si="163"/>
        <v>41932.874432870369</v>
      </c>
      <c r="K2619">
        <v>1411246751</v>
      </c>
      <c r="L2619" s="15">
        <f t="shared" si="164"/>
        <v>41902.874432870369</v>
      </c>
      <c r="M2619" t="b">
        <v>1</v>
      </c>
      <c r="N2619">
        <v>159</v>
      </c>
      <c r="O2619" t="b">
        <v>1</v>
      </c>
      <c r="P2619" t="s">
        <v>8299</v>
      </c>
      <c r="Q2619">
        <f t="shared" si="161"/>
        <v>878</v>
      </c>
      <c r="R2619">
        <f t="shared" si="162"/>
        <v>27.6</v>
      </c>
      <c r="S2619" s="11" t="s">
        <v>8325</v>
      </c>
      <c r="T2619" t="s">
        <v>8361</v>
      </c>
    </row>
    <row r="2620" spans="1:20" ht="28.8" x14ac:dyDescent="0.3">
      <c r="A2620" s="1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 s="15">
        <f t="shared" si="163"/>
        <v>42339.834039351852</v>
      </c>
      <c r="K2620">
        <v>1443812461</v>
      </c>
      <c r="L2620" s="15">
        <f t="shared" si="164"/>
        <v>42279.792372685188</v>
      </c>
      <c r="M2620" t="b">
        <v>1</v>
      </c>
      <c r="N2620">
        <v>77</v>
      </c>
      <c r="O2620" t="b">
        <v>1</v>
      </c>
      <c r="P2620" t="s">
        <v>8299</v>
      </c>
      <c r="Q2620">
        <f t="shared" si="161"/>
        <v>105</v>
      </c>
      <c r="R2620">
        <f t="shared" si="162"/>
        <v>205.3</v>
      </c>
      <c r="S2620" s="11" t="s">
        <v>8325</v>
      </c>
      <c r="T2620" t="s">
        <v>8361</v>
      </c>
    </row>
    <row r="2621" spans="1:20" ht="43.2" x14ac:dyDescent="0.3">
      <c r="A2621" s="10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 s="15">
        <f t="shared" si="163"/>
        <v>42300.458333333328</v>
      </c>
      <c r="K2621">
        <v>1443302004</v>
      </c>
      <c r="L2621" s="15">
        <f t="shared" si="164"/>
        <v>42273.884305555555</v>
      </c>
      <c r="M2621" t="b">
        <v>1</v>
      </c>
      <c r="N2621">
        <v>53</v>
      </c>
      <c r="O2621" t="b">
        <v>1</v>
      </c>
      <c r="P2621" t="s">
        <v>8299</v>
      </c>
      <c r="Q2621">
        <f t="shared" si="161"/>
        <v>188</v>
      </c>
      <c r="R2621">
        <f t="shared" si="162"/>
        <v>35.549999999999997</v>
      </c>
      <c r="S2621" s="11" t="s">
        <v>8325</v>
      </c>
      <c r="T2621" t="s">
        <v>8361</v>
      </c>
    </row>
    <row r="2622" spans="1:20" ht="43.2" x14ac:dyDescent="0.3">
      <c r="A2622" s="10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 s="15">
        <f t="shared" si="163"/>
        <v>42288.041666666672</v>
      </c>
      <c r="K2622">
        <v>1441339242</v>
      </c>
      <c r="L2622" s="15">
        <f t="shared" si="164"/>
        <v>42251.16715277778</v>
      </c>
      <c r="M2622" t="b">
        <v>1</v>
      </c>
      <c r="N2622">
        <v>1251</v>
      </c>
      <c r="O2622" t="b">
        <v>1</v>
      </c>
      <c r="P2622" t="s">
        <v>8299</v>
      </c>
      <c r="Q2622">
        <f t="shared" si="161"/>
        <v>144</v>
      </c>
      <c r="R2622">
        <f t="shared" si="162"/>
        <v>74.64</v>
      </c>
      <c r="S2622" s="11" t="s">
        <v>8325</v>
      </c>
      <c r="T2622" t="s">
        <v>8361</v>
      </c>
    </row>
    <row r="2623" spans="1:20" ht="43.2" x14ac:dyDescent="0.3">
      <c r="A2623" s="10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 s="15">
        <f t="shared" si="163"/>
        <v>42145.74754629629</v>
      </c>
      <c r="K2623">
        <v>1429638988</v>
      </c>
      <c r="L2623" s="15">
        <f t="shared" si="164"/>
        <v>42115.74754629629</v>
      </c>
      <c r="M2623" t="b">
        <v>1</v>
      </c>
      <c r="N2623">
        <v>465</v>
      </c>
      <c r="O2623" t="b">
        <v>1</v>
      </c>
      <c r="P2623" t="s">
        <v>8299</v>
      </c>
      <c r="Q2623">
        <f t="shared" si="161"/>
        <v>146</v>
      </c>
      <c r="R2623">
        <f t="shared" si="162"/>
        <v>47.06</v>
      </c>
      <c r="S2623" s="11" t="s">
        <v>8325</v>
      </c>
      <c r="T2623" t="s">
        <v>8361</v>
      </c>
    </row>
    <row r="2624" spans="1:20" ht="43.2" x14ac:dyDescent="0.3">
      <c r="A2624" s="10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 s="15">
        <f t="shared" si="163"/>
        <v>42734.74324074074</v>
      </c>
      <c r="K2624">
        <v>1479232216</v>
      </c>
      <c r="L2624" s="15">
        <f t="shared" si="164"/>
        <v>42689.74324074074</v>
      </c>
      <c r="M2624" t="b">
        <v>0</v>
      </c>
      <c r="N2624">
        <v>74</v>
      </c>
      <c r="O2624" t="b">
        <v>1</v>
      </c>
      <c r="P2624" t="s">
        <v>8299</v>
      </c>
      <c r="Q2624">
        <f t="shared" si="161"/>
        <v>131</v>
      </c>
      <c r="R2624">
        <f t="shared" si="162"/>
        <v>26.59</v>
      </c>
      <c r="S2624" s="11" t="s">
        <v>8325</v>
      </c>
      <c r="T2624" t="s">
        <v>8361</v>
      </c>
    </row>
    <row r="2625" spans="1:20" ht="43.2" x14ac:dyDescent="0.3">
      <c r="A2625" s="10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 s="15">
        <f t="shared" si="163"/>
        <v>42706.256550925929</v>
      </c>
      <c r="K2625">
        <v>1479449366</v>
      </c>
      <c r="L2625" s="15">
        <f t="shared" si="164"/>
        <v>42692.256550925929</v>
      </c>
      <c r="M2625" t="b">
        <v>0</v>
      </c>
      <c r="N2625">
        <v>62</v>
      </c>
      <c r="O2625" t="b">
        <v>1</v>
      </c>
      <c r="P2625" t="s">
        <v>8299</v>
      </c>
      <c r="Q2625">
        <f t="shared" si="161"/>
        <v>114</v>
      </c>
      <c r="R2625">
        <f t="shared" si="162"/>
        <v>36.770000000000003</v>
      </c>
      <c r="S2625" s="11" t="s">
        <v>8325</v>
      </c>
      <c r="T2625" t="s">
        <v>8361</v>
      </c>
    </row>
    <row r="2626" spans="1:20" ht="43.2" x14ac:dyDescent="0.3">
      <c r="A2626" s="10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 s="15">
        <f t="shared" si="163"/>
        <v>41165.42155092593</v>
      </c>
      <c r="K2626">
        <v>1345716422</v>
      </c>
      <c r="L2626" s="15">
        <f t="shared" si="164"/>
        <v>41144.42155092593</v>
      </c>
      <c r="M2626" t="b">
        <v>0</v>
      </c>
      <c r="N2626">
        <v>3468</v>
      </c>
      <c r="O2626" t="b">
        <v>1</v>
      </c>
      <c r="P2626" t="s">
        <v>8299</v>
      </c>
      <c r="Q2626">
        <f t="shared" ref="Q2626:Q2689" si="165">ROUND(E2626/D2626*100,0)</f>
        <v>1379</v>
      </c>
      <c r="R2626">
        <f t="shared" ref="R2626:R2689" si="166">IFERROR(ROUND(E2626/N2626,2),0)</f>
        <v>31.82</v>
      </c>
      <c r="S2626" s="11" t="s">
        <v>8325</v>
      </c>
      <c r="T2626" t="s">
        <v>8361</v>
      </c>
    </row>
    <row r="2627" spans="1:20" ht="57.6" x14ac:dyDescent="0.3">
      <c r="A2627" s="10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 s="15">
        <f t="shared" ref="J2627:J2690" si="167">(((I2627/60)/60)/24)+DATE(1970,1,1)</f>
        <v>42683.851944444439</v>
      </c>
      <c r="K2627">
        <v>1476559608</v>
      </c>
      <c r="L2627" s="15">
        <f t="shared" si="164"/>
        <v>42658.810277777782</v>
      </c>
      <c r="M2627" t="b">
        <v>0</v>
      </c>
      <c r="N2627">
        <v>52</v>
      </c>
      <c r="O2627" t="b">
        <v>1</v>
      </c>
      <c r="P2627" t="s">
        <v>8299</v>
      </c>
      <c r="Q2627">
        <f t="shared" si="165"/>
        <v>956</v>
      </c>
      <c r="R2627">
        <f t="shared" si="166"/>
        <v>27.58</v>
      </c>
      <c r="S2627" s="11" t="s">
        <v>8325</v>
      </c>
      <c r="T2627" t="s">
        <v>8361</v>
      </c>
    </row>
    <row r="2628" spans="1:20" ht="43.2" x14ac:dyDescent="0.3">
      <c r="A2628" s="10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 s="15">
        <f t="shared" si="167"/>
        <v>42158.628113425926</v>
      </c>
      <c r="K2628">
        <v>1430751869</v>
      </c>
      <c r="L2628" s="15">
        <f t="shared" si="164"/>
        <v>42128.628113425926</v>
      </c>
      <c r="M2628" t="b">
        <v>0</v>
      </c>
      <c r="N2628">
        <v>50</v>
      </c>
      <c r="O2628" t="b">
        <v>1</v>
      </c>
      <c r="P2628" t="s">
        <v>8299</v>
      </c>
      <c r="Q2628">
        <f t="shared" si="165"/>
        <v>112</v>
      </c>
      <c r="R2628">
        <f t="shared" si="166"/>
        <v>56</v>
      </c>
      <c r="S2628" s="11" t="s">
        <v>8325</v>
      </c>
      <c r="T2628" t="s">
        <v>8361</v>
      </c>
    </row>
    <row r="2629" spans="1:20" ht="43.2" x14ac:dyDescent="0.3">
      <c r="A2629" s="10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 s="15">
        <f t="shared" si="167"/>
        <v>42334.871076388896</v>
      </c>
      <c r="K2629">
        <v>1445975661</v>
      </c>
      <c r="L2629" s="15">
        <f t="shared" si="164"/>
        <v>42304.829409722224</v>
      </c>
      <c r="M2629" t="b">
        <v>0</v>
      </c>
      <c r="N2629">
        <v>45</v>
      </c>
      <c r="O2629" t="b">
        <v>1</v>
      </c>
      <c r="P2629" t="s">
        <v>8299</v>
      </c>
      <c r="Q2629">
        <f t="shared" si="165"/>
        <v>647</v>
      </c>
      <c r="R2629">
        <f t="shared" si="166"/>
        <v>21.56</v>
      </c>
      <c r="S2629" s="11" t="s">
        <v>8325</v>
      </c>
      <c r="T2629" t="s">
        <v>8361</v>
      </c>
    </row>
    <row r="2630" spans="1:20" ht="43.2" x14ac:dyDescent="0.3">
      <c r="A2630" s="1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 s="15">
        <f t="shared" si="167"/>
        <v>41973.966053240743</v>
      </c>
      <c r="K2630">
        <v>1415661067</v>
      </c>
      <c r="L2630" s="15">
        <f t="shared" si="164"/>
        <v>41953.966053240743</v>
      </c>
      <c r="M2630" t="b">
        <v>0</v>
      </c>
      <c r="N2630">
        <v>21</v>
      </c>
      <c r="O2630" t="b">
        <v>1</v>
      </c>
      <c r="P2630" t="s">
        <v>8299</v>
      </c>
      <c r="Q2630">
        <f t="shared" si="165"/>
        <v>110</v>
      </c>
      <c r="R2630">
        <f t="shared" si="166"/>
        <v>44.1</v>
      </c>
      <c r="S2630" s="11" t="s">
        <v>8325</v>
      </c>
      <c r="T2630" t="s">
        <v>8361</v>
      </c>
    </row>
    <row r="2631" spans="1:20" ht="28.8" x14ac:dyDescent="0.3">
      <c r="A2631" s="10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 s="15">
        <f t="shared" si="167"/>
        <v>42138.538449074069</v>
      </c>
      <c r="K2631">
        <v>1429016122</v>
      </c>
      <c r="L2631" s="15">
        <f t="shared" si="164"/>
        <v>42108.538449074069</v>
      </c>
      <c r="M2631" t="b">
        <v>0</v>
      </c>
      <c r="N2631">
        <v>100</v>
      </c>
      <c r="O2631" t="b">
        <v>1</v>
      </c>
      <c r="P2631" t="s">
        <v>8299</v>
      </c>
      <c r="Q2631">
        <f t="shared" si="165"/>
        <v>128</v>
      </c>
      <c r="R2631">
        <f t="shared" si="166"/>
        <v>63.87</v>
      </c>
      <c r="S2631" s="11" t="s">
        <v>8325</v>
      </c>
      <c r="T2631" t="s">
        <v>8361</v>
      </c>
    </row>
    <row r="2632" spans="1:20" ht="43.2" x14ac:dyDescent="0.3">
      <c r="A2632" s="10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 s="15">
        <f t="shared" si="167"/>
        <v>42551.416666666672</v>
      </c>
      <c r="K2632">
        <v>1464921112</v>
      </c>
      <c r="L2632" s="15">
        <f t="shared" si="164"/>
        <v>42524.105462962965</v>
      </c>
      <c r="M2632" t="b">
        <v>0</v>
      </c>
      <c r="N2632">
        <v>81</v>
      </c>
      <c r="O2632" t="b">
        <v>1</v>
      </c>
      <c r="P2632" t="s">
        <v>8299</v>
      </c>
      <c r="Q2632">
        <f t="shared" si="165"/>
        <v>158</v>
      </c>
      <c r="R2632">
        <f t="shared" si="166"/>
        <v>38.99</v>
      </c>
      <c r="S2632" s="11" t="s">
        <v>8325</v>
      </c>
      <c r="T2632" t="s">
        <v>8361</v>
      </c>
    </row>
    <row r="2633" spans="1:20" ht="43.2" x14ac:dyDescent="0.3">
      <c r="A2633" s="10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 s="15">
        <f t="shared" si="167"/>
        <v>42246.169293981482</v>
      </c>
      <c r="K2633">
        <v>1438488227</v>
      </c>
      <c r="L2633" s="15">
        <f t="shared" si="164"/>
        <v>42218.169293981482</v>
      </c>
      <c r="M2633" t="b">
        <v>0</v>
      </c>
      <c r="N2633">
        <v>286</v>
      </c>
      <c r="O2633" t="b">
        <v>1</v>
      </c>
      <c r="P2633" t="s">
        <v>8299</v>
      </c>
      <c r="Q2633">
        <f t="shared" si="165"/>
        <v>115</v>
      </c>
      <c r="R2633">
        <f t="shared" si="166"/>
        <v>80.19</v>
      </c>
      <c r="S2633" s="11" t="s">
        <v>8325</v>
      </c>
      <c r="T2633" t="s">
        <v>8361</v>
      </c>
    </row>
    <row r="2634" spans="1:20" ht="43.2" x14ac:dyDescent="0.3">
      <c r="A2634" s="10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 s="15">
        <f t="shared" si="167"/>
        <v>42519.061793981484</v>
      </c>
      <c r="K2634">
        <v>1462325339</v>
      </c>
      <c r="L2634" s="15">
        <f t="shared" si="164"/>
        <v>42494.061793981484</v>
      </c>
      <c r="M2634" t="b">
        <v>0</v>
      </c>
      <c r="N2634">
        <v>42</v>
      </c>
      <c r="O2634" t="b">
        <v>1</v>
      </c>
      <c r="P2634" t="s">
        <v>8299</v>
      </c>
      <c r="Q2634">
        <f t="shared" si="165"/>
        <v>137</v>
      </c>
      <c r="R2634">
        <f t="shared" si="166"/>
        <v>34.9</v>
      </c>
      <c r="S2634" s="11" t="s">
        <v>8325</v>
      </c>
      <c r="T2634" t="s">
        <v>8361</v>
      </c>
    </row>
    <row r="2635" spans="1:20" ht="43.2" x14ac:dyDescent="0.3">
      <c r="A2635" s="10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 s="15">
        <f t="shared" si="167"/>
        <v>41697.958333333336</v>
      </c>
      <c r="K2635">
        <v>1390938332</v>
      </c>
      <c r="L2635" s="15">
        <f t="shared" si="164"/>
        <v>41667.823287037041</v>
      </c>
      <c r="M2635" t="b">
        <v>0</v>
      </c>
      <c r="N2635">
        <v>199</v>
      </c>
      <c r="O2635" t="b">
        <v>1</v>
      </c>
      <c r="P2635" t="s">
        <v>8299</v>
      </c>
      <c r="Q2635">
        <f t="shared" si="165"/>
        <v>355</v>
      </c>
      <c r="R2635">
        <f t="shared" si="166"/>
        <v>89.1</v>
      </c>
      <c r="S2635" s="11" t="s">
        <v>8325</v>
      </c>
      <c r="T2635" t="s">
        <v>8361</v>
      </c>
    </row>
    <row r="2636" spans="1:20" ht="43.2" x14ac:dyDescent="0.3">
      <c r="A2636" s="10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 s="15">
        <f t="shared" si="167"/>
        <v>42642.656493055561</v>
      </c>
      <c r="K2636">
        <v>1472571921</v>
      </c>
      <c r="L2636" s="15">
        <f t="shared" si="164"/>
        <v>42612.656493055561</v>
      </c>
      <c r="M2636" t="b">
        <v>0</v>
      </c>
      <c r="N2636">
        <v>25</v>
      </c>
      <c r="O2636" t="b">
        <v>1</v>
      </c>
      <c r="P2636" t="s">
        <v>8299</v>
      </c>
      <c r="Q2636">
        <f t="shared" si="165"/>
        <v>106</v>
      </c>
      <c r="R2636">
        <f t="shared" si="166"/>
        <v>39.44</v>
      </c>
      <c r="S2636" s="11" t="s">
        <v>8325</v>
      </c>
      <c r="T2636" t="s">
        <v>8361</v>
      </c>
    </row>
    <row r="2637" spans="1:20" ht="43.2" x14ac:dyDescent="0.3">
      <c r="A2637" s="10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 s="15">
        <f t="shared" si="167"/>
        <v>42072.909270833334</v>
      </c>
      <c r="K2637">
        <v>1422917361</v>
      </c>
      <c r="L2637" s="15">
        <f t="shared" si="164"/>
        <v>42037.950937500005</v>
      </c>
      <c r="M2637" t="b">
        <v>0</v>
      </c>
      <c r="N2637">
        <v>84</v>
      </c>
      <c r="O2637" t="b">
        <v>1</v>
      </c>
      <c r="P2637" t="s">
        <v>8299</v>
      </c>
      <c r="Q2637">
        <f t="shared" si="165"/>
        <v>100</v>
      </c>
      <c r="R2637">
        <f t="shared" si="166"/>
        <v>136.9</v>
      </c>
      <c r="S2637" s="11" t="s">
        <v>8325</v>
      </c>
      <c r="T2637" t="s">
        <v>8361</v>
      </c>
    </row>
    <row r="2638" spans="1:20" ht="57.6" x14ac:dyDescent="0.3">
      <c r="A2638" s="10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 s="15">
        <f t="shared" si="167"/>
        <v>42659.041666666672</v>
      </c>
      <c r="K2638">
        <v>1474641914</v>
      </c>
      <c r="L2638" s="15">
        <f t="shared" si="164"/>
        <v>42636.614745370374</v>
      </c>
      <c r="M2638" t="b">
        <v>0</v>
      </c>
      <c r="N2638">
        <v>50</v>
      </c>
      <c r="O2638" t="b">
        <v>1</v>
      </c>
      <c r="P2638" t="s">
        <v>8299</v>
      </c>
      <c r="Q2638">
        <f t="shared" si="165"/>
        <v>187</v>
      </c>
      <c r="R2638">
        <f t="shared" si="166"/>
        <v>37.46</v>
      </c>
      <c r="S2638" s="11" t="s">
        <v>8325</v>
      </c>
      <c r="T2638" t="s">
        <v>8361</v>
      </c>
    </row>
    <row r="2639" spans="1:20" ht="28.8" x14ac:dyDescent="0.3">
      <c r="A2639" s="10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 s="15">
        <f t="shared" si="167"/>
        <v>42655.549479166672</v>
      </c>
      <c r="K2639">
        <v>1474895475</v>
      </c>
      <c r="L2639" s="15">
        <f t="shared" si="164"/>
        <v>42639.549479166672</v>
      </c>
      <c r="M2639" t="b">
        <v>0</v>
      </c>
      <c r="N2639">
        <v>26</v>
      </c>
      <c r="O2639" t="b">
        <v>1</v>
      </c>
      <c r="P2639" t="s">
        <v>8299</v>
      </c>
      <c r="Q2639">
        <f t="shared" si="165"/>
        <v>166</v>
      </c>
      <c r="R2639">
        <f t="shared" si="166"/>
        <v>31.96</v>
      </c>
      <c r="S2639" s="11" t="s">
        <v>8325</v>
      </c>
      <c r="T2639" t="s">
        <v>8361</v>
      </c>
    </row>
    <row r="2640" spans="1:20" ht="43.2" x14ac:dyDescent="0.3">
      <c r="A2640" s="1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 s="15">
        <f t="shared" si="167"/>
        <v>42019.913136574076</v>
      </c>
      <c r="K2640">
        <v>1418766895</v>
      </c>
      <c r="L2640" s="15">
        <f t="shared" si="164"/>
        <v>41989.913136574076</v>
      </c>
      <c r="M2640" t="b">
        <v>0</v>
      </c>
      <c r="N2640">
        <v>14</v>
      </c>
      <c r="O2640" t="b">
        <v>1</v>
      </c>
      <c r="P2640" t="s">
        <v>8299</v>
      </c>
      <c r="Q2640">
        <f t="shared" si="165"/>
        <v>102</v>
      </c>
      <c r="R2640">
        <f t="shared" si="166"/>
        <v>25.21</v>
      </c>
      <c r="S2640" s="11" t="s">
        <v>8325</v>
      </c>
      <c r="T2640" t="s">
        <v>8361</v>
      </c>
    </row>
    <row r="2641" spans="1:20" ht="43.2" x14ac:dyDescent="0.3">
      <c r="A2641" s="10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 s="15">
        <f t="shared" si="167"/>
        <v>42054.86513888889</v>
      </c>
      <c r="K2641">
        <v>1421786748</v>
      </c>
      <c r="L2641" s="15">
        <f t="shared" si="164"/>
        <v>42024.86513888889</v>
      </c>
      <c r="M2641" t="b">
        <v>0</v>
      </c>
      <c r="N2641">
        <v>49</v>
      </c>
      <c r="O2641" t="b">
        <v>1</v>
      </c>
      <c r="P2641" t="s">
        <v>8299</v>
      </c>
      <c r="Q2641">
        <f t="shared" si="165"/>
        <v>164</v>
      </c>
      <c r="R2641">
        <f t="shared" si="166"/>
        <v>10.039999999999999</v>
      </c>
      <c r="S2641" s="11" t="s">
        <v>8325</v>
      </c>
      <c r="T2641" t="s">
        <v>8361</v>
      </c>
    </row>
    <row r="2642" spans="1:20" ht="57.6" x14ac:dyDescent="0.3">
      <c r="A2642" s="10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 s="15">
        <f t="shared" si="167"/>
        <v>42163.160578703704</v>
      </c>
      <c r="K2642">
        <v>1428551474</v>
      </c>
      <c r="L2642" s="15">
        <f t="shared" si="164"/>
        <v>42103.160578703704</v>
      </c>
      <c r="M2642" t="b">
        <v>0</v>
      </c>
      <c r="N2642">
        <v>69</v>
      </c>
      <c r="O2642" t="b">
        <v>1</v>
      </c>
      <c r="P2642" t="s">
        <v>8299</v>
      </c>
      <c r="Q2642">
        <f t="shared" si="165"/>
        <v>106</v>
      </c>
      <c r="R2642">
        <f t="shared" si="166"/>
        <v>45.94</v>
      </c>
      <c r="S2642" s="11" t="s">
        <v>8325</v>
      </c>
      <c r="T2642" t="s">
        <v>8361</v>
      </c>
    </row>
    <row r="2643" spans="1:20" ht="28.8" x14ac:dyDescent="0.3">
      <c r="A2643" s="10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 s="15">
        <f t="shared" si="167"/>
        <v>41897.839583333334</v>
      </c>
      <c r="K2643">
        <v>1409341863</v>
      </c>
      <c r="L2643" s="15">
        <f t="shared" si="164"/>
        <v>41880.827118055553</v>
      </c>
      <c r="M2643" t="b">
        <v>0</v>
      </c>
      <c r="N2643">
        <v>1</v>
      </c>
      <c r="O2643" t="b">
        <v>0</v>
      </c>
      <c r="P2643" t="s">
        <v>8299</v>
      </c>
      <c r="Q2643">
        <f t="shared" si="165"/>
        <v>1</v>
      </c>
      <c r="R2643">
        <f t="shared" si="166"/>
        <v>15</v>
      </c>
      <c r="S2643" s="11" t="s">
        <v>8325</v>
      </c>
      <c r="T2643" t="s">
        <v>8361</v>
      </c>
    </row>
    <row r="2644" spans="1:20" ht="57.6" x14ac:dyDescent="0.3">
      <c r="A2644" s="10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 s="15">
        <f t="shared" si="167"/>
        <v>42566.289583333331</v>
      </c>
      <c r="K2644">
        <v>1465970108</v>
      </c>
      <c r="L2644" s="15">
        <f t="shared" si="164"/>
        <v>42536.246620370366</v>
      </c>
      <c r="M2644" t="b">
        <v>0</v>
      </c>
      <c r="N2644">
        <v>0</v>
      </c>
      <c r="O2644" t="b">
        <v>0</v>
      </c>
      <c r="P2644" t="s">
        <v>8299</v>
      </c>
      <c r="Q2644">
        <f t="shared" si="165"/>
        <v>0</v>
      </c>
      <c r="R2644">
        <f t="shared" si="166"/>
        <v>0</v>
      </c>
      <c r="S2644" s="11" t="s">
        <v>8325</v>
      </c>
      <c r="T2644" t="s">
        <v>8361</v>
      </c>
    </row>
    <row r="2645" spans="1:20" ht="43.2" x14ac:dyDescent="0.3">
      <c r="A2645" s="10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 s="15">
        <f t="shared" si="167"/>
        <v>42725.332638888889</v>
      </c>
      <c r="K2645">
        <v>1479218315</v>
      </c>
      <c r="L2645" s="15">
        <f t="shared" si="164"/>
        <v>42689.582349537035</v>
      </c>
      <c r="M2645" t="b">
        <v>1</v>
      </c>
      <c r="N2645">
        <v>1501</v>
      </c>
      <c r="O2645" t="b">
        <v>0</v>
      </c>
      <c r="P2645" t="s">
        <v>8299</v>
      </c>
      <c r="Q2645">
        <f t="shared" si="165"/>
        <v>34</v>
      </c>
      <c r="R2645">
        <f t="shared" si="166"/>
        <v>223.58</v>
      </c>
      <c r="S2645" s="11" t="s">
        <v>8325</v>
      </c>
      <c r="T2645" t="s">
        <v>8361</v>
      </c>
    </row>
    <row r="2646" spans="1:20" ht="43.2" x14ac:dyDescent="0.3">
      <c r="A2646" s="10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 s="15">
        <f t="shared" si="167"/>
        <v>42804.792071759264</v>
      </c>
      <c r="K2646">
        <v>1486580435</v>
      </c>
      <c r="L2646" s="15">
        <f t="shared" si="164"/>
        <v>42774.792071759264</v>
      </c>
      <c r="M2646" t="b">
        <v>1</v>
      </c>
      <c r="N2646">
        <v>52</v>
      </c>
      <c r="O2646" t="b">
        <v>0</v>
      </c>
      <c r="P2646" t="s">
        <v>8299</v>
      </c>
      <c r="Q2646">
        <f t="shared" si="165"/>
        <v>2</v>
      </c>
      <c r="R2646">
        <f t="shared" si="166"/>
        <v>39.479999999999997</v>
      </c>
      <c r="S2646" s="11" t="s">
        <v>8325</v>
      </c>
      <c r="T2646" t="s">
        <v>8361</v>
      </c>
    </row>
    <row r="2647" spans="1:20" ht="43.2" x14ac:dyDescent="0.3">
      <c r="A2647" s="10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 s="15">
        <f t="shared" si="167"/>
        <v>41951.884293981479</v>
      </c>
      <c r="K2647">
        <v>1412885603</v>
      </c>
      <c r="L2647" s="15">
        <f t="shared" si="164"/>
        <v>41921.842627314814</v>
      </c>
      <c r="M2647" t="b">
        <v>1</v>
      </c>
      <c r="N2647">
        <v>23</v>
      </c>
      <c r="O2647" t="b">
        <v>0</v>
      </c>
      <c r="P2647" t="s">
        <v>8299</v>
      </c>
      <c r="Q2647">
        <f t="shared" si="165"/>
        <v>11</v>
      </c>
      <c r="R2647">
        <f t="shared" si="166"/>
        <v>91.3</v>
      </c>
      <c r="S2647" s="11" t="s">
        <v>8325</v>
      </c>
      <c r="T2647" t="s">
        <v>8361</v>
      </c>
    </row>
    <row r="2648" spans="1:20" ht="43.2" x14ac:dyDescent="0.3">
      <c r="A2648" s="10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 s="15">
        <f t="shared" si="167"/>
        <v>42256.313298611116</v>
      </c>
      <c r="K2648">
        <v>1439191869</v>
      </c>
      <c r="L2648" s="15">
        <f t="shared" si="164"/>
        <v>42226.313298611116</v>
      </c>
      <c r="M2648" t="b">
        <v>1</v>
      </c>
      <c r="N2648">
        <v>535</v>
      </c>
      <c r="O2648" t="b">
        <v>0</v>
      </c>
      <c r="P2648" t="s">
        <v>8299</v>
      </c>
      <c r="Q2648">
        <f t="shared" si="165"/>
        <v>8</v>
      </c>
      <c r="R2648">
        <f t="shared" si="166"/>
        <v>78.67</v>
      </c>
      <c r="S2648" s="11" t="s">
        <v>8325</v>
      </c>
      <c r="T2648" t="s">
        <v>8361</v>
      </c>
    </row>
    <row r="2649" spans="1:20" ht="43.2" x14ac:dyDescent="0.3">
      <c r="A2649" s="10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 s="15">
        <f t="shared" si="167"/>
        <v>42230.261793981481</v>
      </c>
      <c r="K2649">
        <v>1436941019</v>
      </c>
      <c r="L2649" s="15">
        <f t="shared" si="164"/>
        <v>42200.261793981481</v>
      </c>
      <c r="M2649" t="b">
        <v>0</v>
      </c>
      <c r="N2649">
        <v>3</v>
      </c>
      <c r="O2649" t="b">
        <v>0</v>
      </c>
      <c r="P2649" t="s">
        <v>8299</v>
      </c>
      <c r="Q2649">
        <f t="shared" si="165"/>
        <v>1</v>
      </c>
      <c r="R2649">
        <f t="shared" si="166"/>
        <v>12</v>
      </c>
      <c r="S2649" s="11" t="s">
        <v>8325</v>
      </c>
      <c r="T2649" t="s">
        <v>8361</v>
      </c>
    </row>
    <row r="2650" spans="1:20" ht="57.6" x14ac:dyDescent="0.3">
      <c r="A2650" s="1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 s="15">
        <f t="shared" si="167"/>
        <v>42438.714814814812</v>
      </c>
      <c r="K2650">
        <v>1454951360</v>
      </c>
      <c r="L2650" s="15">
        <f t="shared" si="164"/>
        <v>42408.714814814812</v>
      </c>
      <c r="M2650" t="b">
        <v>0</v>
      </c>
      <c r="N2650">
        <v>6</v>
      </c>
      <c r="O2650" t="b">
        <v>0</v>
      </c>
      <c r="P2650" t="s">
        <v>8299</v>
      </c>
      <c r="Q2650">
        <f t="shared" si="165"/>
        <v>1</v>
      </c>
      <c r="R2650">
        <f t="shared" si="166"/>
        <v>17.670000000000002</v>
      </c>
      <c r="S2650" s="11" t="s">
        <v>8325</v>
      </c>
      <c r="T2650" t="s">
        <v>8361</v>
      </c>
    </row>
    <row r="2651" spans="1:20" ht="28.8" x14ac:dyDescent="0.3">
      <c r="A2651" s="10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 s="15">
        <f t="shared" si="167"/>
        <v>42401.99700231482</v>
      </c>
      <c r="K2651">
        <v>1449186941</v>
      </c>
      <c r="L2651" s="15">
        <f t="shared" si="164"/>
        <v>42341.99700231482</v>
      </c>
      <c r="M2651" t="b">
        <v>0</v>
      </c>
      <c r="N2651">
        <v>3</v>
      </c>
      <c r="O2651" t="b">
        <v>0</v>
      </c>
      <c r="P2651" t="s">
        <v>8299</v>
      </c>
      <c r="Q2651">
        <f t="shared" si="165"/>
        <v>0</v>
      </c>
      <c r="R2651">
        <f t="shared" si="166"/>
        <v>41.33</v>
      </c>
      <c r="S2651" s="11" t="s">
        <v>8325</v>
      </c>
      <c r="T2651" t="s">
        <v>8361</v>
      </c>
    </row>
    <row r="2652" spans="1:20" ht="57.6" x14ac:dyDescent="0.3">
      <c r="A2652" s="10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 s="15">
        <f t="shared" si="167"/>
        <v>42725.624340277776</v>
      </c>
      <c r="K2652">
        <v>1479740343</v>
      </c>
      <c r="L2652" s="15">
        <f t="shared" si="164"/>
        <v>42695.624340277776</v>
      </c>
      <c r="M2652" t="b">
        <v>0</v>
      </c>
      <c r="N2652">
        <v>5</v>
      </c>
      <c r="O2652" t="b">
        <v>0</v>
      </c>
      <c r="P2652" t="s">
        <v>8299</v>
      </c>
      <c r="Q2652">
        <f t="shared" si="165"/>
        <v>1</v>
      </c>
      <c r="R2652">
        <f t="shared" si="166"/>
        <v>71.599999999999994</v>
      </c>
      <c r="S2652" s="11" t="s">
        <v>8325</v>
      </c>
      <c r="T2652" t="s">
        <v>8361</v>
      </c>
    </row>
    <row r="2653" spans="1:20" ht="43.2" x14ac:dyDescent="0.3">
      <c r="A2653" s="10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 s="15">
        <f t="shared" si="167"/>
        <v>42355.805659722217</v>
      </c>
      <c r="K2653">
        <v>1447960809</v>
      </c>
      <c r="L2653" s="15">
        <f t="shared" si="164"/>
        <v>42327.805659722217</v>
      </c>
      <c r="M2653" t="b">
        <v>0</v>
      </c>
      <c r="N2653">
        <v>17</v>
      </c>
      <c r="O2653" t="b">
        <v>0</v>
      </c>
      <c r="P2653" t="s">
        <v>8299</v>
      </c>
      <c r="Q2653">
        <f t="shared" si="165"/>
        <v>2</v>
      </c>
      <c r="R2653">
        <f t="shared" si="166"/>
        <v>307.82</v>
      </c>
      <c r="S2653" s="11" t="s">
        <v>8325</v>
      </c>
      <c r="T2653" t="s">
        <v>8361</v>
      </c>
    </row>
    <row r="2654" spans="1:20" ht="43.2" x14ac:dyDescent="0.3">
      <c r="A2654" s="10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 s="15">
        <f t="shared" si="167"/>
        <v>41983.158854166672</v>
      </c>
      <c r="K2654">
        <v>1415591325</v>
      </c>
      <c r="L2654" s="15">
        <f t="shared" ref="L2654:L2717" si="168">(((K2654/60)/60)/24)+DATE(1970,1,1)</f>
        <v>41953.158854166672</v>
      </c>
      <c r="M2654" t="b">
        <v>0</v>
      </c>
      <c r="N2654">
        <v>11</v>
      </c>
      <c r="O2654" t="b">
        <v>0</v>
      </c>
      <c r="P2654" t="s">
        <v>8299</v>
      </c>
      <c r="Q2654">
        <f t="shared" si="165"/>
        <v>1</v>
      </c>
      <c r="R2654">
        <f t="shared" si="166"/>
        <v>80.45</v>
      </c>
      <c r="S2654" s="11" t="s">
        <v>8325</v>
      </c>
      <c r="T2654" t="s">
        <v>8361</v>
      </c>
    </row>
    <row r="2655" spans="1:20" ht="43.2" x14ac:dyDescent="0.3">
      <c r="A2655" s="10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 s="15">
        <f t="shared" si="167"/>
        <v>41803.166666666664</v>
      </c>
      <c r="K2655">
        <v>1399909127</v>
      </c>
      <c r="L2655" s="15">
        <f t="shared" si="168"/>
        <v>41771.651932870373</v>
      </c>
      <c r="M2655" t="b">
        <v>0</v>
      </c>
      <c r="N2655">
        <v>70</v>
      </c>
      <c r="O2655" t="b">
        <v>0</v>
      </c>
      <c r="P2655" t="s">
        <v>8299</v>
      </c>
      <c r="Q2655">
        <f t="shared" si="165"/>
        <v>12</v>
      </c>
      <c r="R2655">
        <f t="shared" si="166"/>
        <v>83.94</v>
      </c>
      <c r="S2655" s="11" t="s">
        <v>8325</v>
      </c>
      <c r="T2655" t="s">
        <v>8361</v>
      </c>
    </row>
    <row r="2656" spans="1:20" ht="43.2" x14ac:dyDescent="0.3">
      <c r="A2656" s="10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 s="15">
        <f t="shared" si="167"/>
        <v>42115.559328703705</v>
      </c>
      <c r="K2656">
        <v>1424442326</v>
      </c>
      <c r="L2656" s="15">
        <f t="shared" si="168"/>
        <v>42055.600995370376</v>
      </c>
      <c r="M2656" t="b">
        <v>0</v>
      </c>
      <c r="N2656">
        <v>6</v>
      </c>
      <c r="O2656" t="b">
        <v>0</v>
      </c>
      <c r="P2656" t="s">
        <v>8299</v>
      </c>
      <c r="Q2656">
        <f t="shared" si="165"/>
        <v>0</v>
      </c>
      <c r="R2656">
        <f t="shared" si="166"/>
        <v>8.5</v>
      </c>
      <c r="S2656" s="11" t="s">
        <v>8325</v>
      </c>
      <c r="T2656" t="s">
        <v>8361</v>
      </c>
    </row>
    <row r="2657" spans="1:20" x14ac:dyDescent="0.3">
      <c r="A2657" s="10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 s="15">
        <f t="shared" si="167"/>
        <v>42409.833333333328</v>
      </c>
      <c r="K2657">
        <v>1452631647</v>
      </c>
      <c r="L2657" s="15">
        <f t="shared" si="168"/>
        <v>42381.866284722222</v>
      </c>
      <c r="M2657" t="b">
        <v>0</v>
      </c>
      <c r="N2657">
        <v>43</v>
      </c>
      <c r="O2657" t="b">
        <v>0</v>
      </c>
      <c r="P2657" t="s">
        <v>8299</v>
      </c>
      <c r="Q2657">
        <f t="shared" si="165"/>
        <v>21</v>
      </c>
      <c r="R2657">
        <f t="shared" si="166"/>
        <v>73.37</v>
      </c>
      <c r="S2657" s="11" t="s">
        <v>8325</v>
      </c>
      <c r="T2657" t="s">
        <v>8361</v>
      </c>
    </row>
    <row r="2658" spans="1:20" ht="28.8" x14ac:dyDescent="0.3">
      <c r="A2658" s="10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 s="15">
        <f t="shared" si="167"/>
        <v>42806.791666666672</v>
      </c>
      <c r="K2658">
        <v>1485966688</v>
      </c>
      <c r="L2658" s="15">
        <f t="shared" si="168"/>
        <v>42767.688518518517</v>
      </c>
      <c r="M2658" t="b">
        <v>0</v>
      </c>
      <c r="N2658">
        <v>152</v>
      </c>
      <c r="O2658" t="b">
        <v>0</v>
      </c>
      <c r="P2658" t="s">
        <v>8299</v>
      </c>
      <c r="Q2658">
        <f t="shared" si="165"/>
        <v>11</v>
      </c>
      <c r="R2658">
        <f t="shared" si="166"/>
        <v>112.86</v>
      </c>
      <c r="S2658" s="11" t="s">
        <v>8325</v>
      </c>
      <c r="T2658" t="s">
        <v>8361</v>
      </c>
    </row>
    <row r="2659" spans="1:20" ht="43.2" x14ac:dyDescent="0.3">
      <c r="A2659" s="10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 s="15">
        <f t="shared" si="167"/>
        <v>42585.0625</v>
      </c>
      <c r="K2659">
        <v>1467325053</v>
      </c>
      <c r="L2659" s="15">
        <f t="shared" si="168"/>
        <v>42551.928854166668</v>
      </c>
      <c r="M2659" t="b">
        <v>0</v>
      </c>
      <c r="N2659">
        <v>59</v>
      </c>
      <c r="O2659" t="b">
        <v>0</v>
      </c>
      <c r="P2659" t="s">
        <v>8299</v>
      </c>
      <c r="Q2659">
        <f t="shared" si="165"/>
        <v>19</v>
      </c>
      <c r="R2659">
        <f t="shared" si="166"/>
        <v>95.28</v>
      </c>
      <c r="S2659" s="11" t="s">
        <v>8325</v>
      </c>
      <c r="T2659" t="s">
        <v>8361</v>
      </c>
    </row>
    <row r="2660" spans="1:20" ht="43.2" x14ac:dyDescent="0.3">
      <c r="A2660" s="1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 s="15">
        <f t="shared" si="167"/>
        <v>42581.884189814817</v>
      </c>
      <c r="K2660">
        <v>1467321194</v>
      </c>
      <c r="L2660" s="15">
        <f t="shared" si="168"/>
        <v>42551.884189814817</v>
      </c>
      <c r="M2660" t="b">
        <v>0</v>
      </c>
      <c r="N2660">
        <v>4</v>
      </c>
      <c r="O2660" t="b">
        <v>0</v>
      </c>
      <c r="P2660" t="s">
        <v>8299</v>
      </c>
      <c r="Q2660">
        <f t="shared" si="165"/>
        <v>0</v>
      </c>
      <c r="R2660">
        <f t="shared" si="166"/>
        <v>22.75</v>
      </c>
      <c r="S2660" s="11" t="s">
        <v>8325</v>
      </c>
      <c r="T2660" t="s">
        <v>8361</v>
      </c>
    </row>
    <row r="2661" spans="1:20" x14ac:dyDescent="0.3">
      <c r="A2661" s="10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 s="15">
        <f t="shared" si="167"/>
        <v>42112.069560185191</v>
      </c>
      <c r="K2661">
        <v>1426729210</v>
      </c>
      <c r="L2661" s="15">
        <f t="shared" si="168"/>
        <v>42082.069560185191</v>
      </c>
      <c r="M2661" t="b">
        <v>0</v>
      </c>
      <c r="N2661">
        <v>10</v>
      </c>
      <c r="O2661" t="b">
        <v>0</v>
      </c>
      <c r="P2661" t="s">
        <v>8299</v>
      </c>
      <c r="Q2661">
        <f t="shared" si="165"/>
        <v>3</v>
      </c>
      <c r="R2661">
        <f t="shared" si="166"/>
        <v>133.30000000000001</v>
      </c>
      <c r="S2661" s="11" t="s">
        <v>8325</v>
      </c>
      <c r="T2661" t="s">
        <v>8361</v>
      </c>
    </row>
    <row r="2662" spans="1:20" ht="57.6" x14ac:dyDescent="0.3">
      <c r="A2662" s="10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 s="15">
        <f t="shared" si="167"/>
        <v>42332.754837962959</v>
      </c>
      <c r="K2662">
        <v>1443200818</v>
      </c>
      <c r="L2662" s="15">
        <f t="shared" si="168"/>
        <v>42272.713171296295</v>
      </c>
      <c r="M2662" t="b">
        <v>0</v>
      </c>
      <c r="N2662">
        <v>5</v>
      </c>
      <c r="O2662" t="b">
        <v>0</v>
      </c>
      <c r="P2662" t="s">
        <v>8299</v>
      </c>
      <c r="Q2662">
        <f t="shared" si="165"/>
        <v>0</v>
      </c>
      <c r="R2662">
        <f t="shared" si="166"/>
        <v>3.8</v>
      </c>
      <c r="S2662" s="11" t="s">
        <v>8325</v>
      </c>
      <c r="T2662" t="s">
        <v>8361</v>
      </c>
    </row>
    <row r="2663" spans="1:20" ht="43.2" x14ac:dyDescent="0.3">
      <c r="A2663" s="10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 s="15">
        <f t="shared" si="167"/>
        <v>41572.958449074074</v>
      </c>
      <c r="K2663">
        <v>1380150010</v>
      </c>
      <c r="L2663" s="15">
        <f t="shared" si="168"/>
        <v>41542.958449074074</v>
      </c>
      <c r="M2663" t="b">
        <v>0</v>
      </c>
      <c r="N2663">
        <v>60</v>
      </c>
      <c r="O2663" t="b">
        <v>1</v>
      </c>
      <c r="P2663" t="s">
        <v>8300</v>
      </c>
      <c r="Q2663">
        <f t="shared" si="165"/>
        <v>103</v>
      </c>
      <c r="R2663">
        <f t="shared" si="166"/>
        <v>85.75</v>
      </c>
      <c r="S2663" s="11" t="s">
        <v>8325</v>
      </c>
      <c r="T2663" t="s">
        <v>8362</v>
      </c>
    </row>
    <row r="2664" spans="1:20" ht="43.2" x14ac:dyDescent="0.3">
      <c r="A2664" s="10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 s="15">
        <f t="shared" si="167"/>
        <v>42237.746678240743</v>
      </c>
      <c r="K2664">
        <v>1437587713</v>
      </c>
      <c r="L2664" s="15">
        <f t="shared" si="168"/>
        <v>42207.746678240743</v>
      </c>
      <c r="M2664" t="b">
        <v>0</v>
      </c>
      <c r="N2664">
        <v>80</v>
      </c>
      <c r="O2664" t="b">
        <v>1</v>
      </c>
      <c r="P2664" t="s">
        <v>8300</v>
      </c>
      <c r="Q2664">
        <f t="shared" si="165"/>
        <v>107</v>
      </c>
      <c r="R2664">
        <f t="shared" si="166"/>
        <v>267</v>
      </c>
      <c r="S2664" s="11" t="s">
        <v>8325</v>
      </c>
      <c r="T2664" t="s">
        <v>8362</v>
      </c>
    </row>
    <row r="2665" spans="1:20" ht="43.2" x14ac:dyDescent="0.3">
      <c r="A2665" s="10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 s="15">
        <f t="shared" si="167"/>
        <v>42251.625</v>
      </c>
      <c r="K2665">
        <v>1438873007</v>
      </c>
      <c r="L2665" s="15">
        <f t="shared" si="168"/>
        <v>42222.622766203705</v>
      </c>
      <c r="M2665" t="b">
        <v>0</v>
      </c>
      <c r="N2665">
        <v>56</v>
      </c>
      <c r="O2665" t="b">
        <v>1</v>
      </c>
      <c r="P2665" t="s">
        <v>8300</v>
      </c>
      <c r="Q2665">
        <f t="shared" si="165"/>
        <v>105</v>
      </c>
      <c r="R2665">
        <f t="shared" si="166"/>
        <v>373.56</v>
      </c>
      <c r="S2665" s="11" t="s">
        <v>8325</v>
      </c>
      <c r="T2665" t="s">
        <v>8362</v>
      </c>
    </row>
    <row r="2666" spans="1:20" ht="43.2" x14ac:dyDescent="0.3">
      <c r="A2666" s="10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 s="15">
        <f t="shared" si="167"/>
        <v>42347.290972222225</v>
      </c>
      <c r="K2666">
        <v>1446683797</v>
      </c>
      <c r="L2666" s="15">
        <f t="shared" si="168"/>
        <v>42313.02542824074</v>
      </c>
      <c r="M2666" t="b">
        <v>0</v>
      </c>
      <c r="N2666">
        <v>104</v>
      </c>
      <c r="O2666" t="b">
        <v>1</v>
      </c>
      <c r="P2666" t="s">
        <v>8300</v>
      </c>
      <c r="Q2666">
        <f t="shared" si="165"/>
        <v>103</v>
      </c>
      <c r="R2666">
        <f t="shared" si="166"/>
        <v>174.04</v>
      </c>
      <c r="S2666" s="11" t="s">
        <v>8325</v>
      </c>
      <c r="T2666" t="s">
        <v>8362</v>
      </c>
    </row>
    <row r="2667" spans="1:20" ht="43.2" x14ac:dyDescent="0.3">
      <c r="A2667" s="10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 s="15">
        <f t="shared" si="167"/>
        <v>42128.895532407405</v>
      </c>
      <c r="K2667">
        <v>1426886974</v>
      </c>
      <c r="L2667" s="15">
        <f t="shared" si="168"/>
        <v>42083.895532407405</v>
      </c>
      <c r="M2667" t="b">
        <v>0</v>
      </c>
      <c r="N2667">
        <v>46</v>
      </c>
      <c r="O2667" t="b">
        <v>1</v>
      </c>
      <c r="P2667" t="s">
        <v>8300</v>
      </c>
      <c r="Q2667">
        <f t="shared" si="165"/>
        <v>123</v>
      </c>
      <c r="R2667">
        <f t="shared" si="166"/>
        <v>93.7</v>
      </c>
      <c r="S2667" s="11" t="s">
        <v>8325</v>
      </c>
      <c r="T2667" t="s">
        <v>8362</v>
      </c>
    </row>
    <row r="2668" spans="1:20" ht="43.2" x14ac:dyDescent="0.3">
      <c r="A2668" s="10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 s="15">
        <f t="shared" si="167"/>
        <v>42272.875</v>
      </c>
      <c r="K2668">
        <v>1440008439</v>
      </c>
      <c r="L2668" s="15">
        <f t="shared" si="168"/>
        <v>42235.764340277776</v>
      </c>
      <c r="M2668" t="b">
        <v>0</v>
      </c>
      <c r="N2668">
        <v>206</v>
      </c>
      <c r="O2668" t="b">
        <v>1</v>
      </c>
      <c r="P2668" t="s">
        <v>8300</v>
      </c>
      <c r="Q2668">
        <f t="shared" si="165"/>
        <v>159</v>
      </c>
      <c r="R2668">
        <f t="shared" si="166"/>
        <v>77.33</v>
      </c>
      <c r="S2668" s="11" t="s">
        <v>8325</v>
      </c>
      <c r="T2668" t="s">
        <v>8362</v>
      </c>
    </row>
    <row r="2669" spans="1:20" ht="57.6" x14ac:dyDescent="0.3">
      <c r="A2669" s="10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 s="15">
        <f t="shared" si="167"/>
        <v>42410.926111111112</v>
      </c>
      <c r="K2669">
        <v>1452550416</v>
      </c>
      <c r="L2669" s="15">
        <f t="shared" si="168"/>
        <v>42380.926111111112</v>
      </c>
      <c r="M2669" t="b">
        <v>0</v>
      </c>
      <c r="N2669">
        <v>18</v>
      </c>
      <c r="O2669" t="b">
        <v>1</v>
      </c>
      <c r="P2669" t="s">
        <v>8300</v>
      </c>
      <c r="Q2669">
        <f t="shared" si="165"/>
        <v>111</v>
      </c>
      <c r="R2669">
        <f t="shared" si="166"/>
        <v>92.22</v>
      </c>
      <c r="S2669" s="11" t="s">
        <v>8325</v>
      </c>
      <c r="T2669" t="s">
        <v>8362</v>
      </c>
    </row>
    <row r="2670" spans="1:20" ht="28.8" x14ac:dyDescent="0.3">
      <c r="A2670" s="1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 s="15">
        <f t="shared" si="167"/>
        <v>42317.60555555555</v>
      </c>
      <c r="K2670">
        <v>1443449265</v>
      </c>
      <c r="L2670" s="15">
        <f t="shared" si="168"/>
        <v>42275.588715277772</v>
      </c>
      <c r="M2670" t="b">
        <v>0</v>
      </c>
      <c r="N2670">
        <v>28</v>
      </c>
      <c r="O2670" t="b">
        <v>1</v>
      </c>
      <c r="P2670" t="s">
        <v>8300</v>
      </c>
      <c r="Q2670">
        <f t="shared" si="165"/>
        <v>171</v>
      </c>
      <c r="R2670">
        <f t="shared" si="166"/>
        <v>60.96</v>
      </c>
      <c r="S2670" s="11" t="s">
        <v>8325</v>
      </c>
      <c r="T2670" t="s">
        <v>8362</v>
      </c>
    </row>
    <row r="2671" spans="1:20" ht="43.2" x14ac:dyDescent="0.3">
      <c r="A2671" s="10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 s="15">
        <f t="shared" si="167"/>
        <v>42379.035833333335</v>
      </c>
      <c r="K2671">
        <v>1447203096</v>
      </c>
      <c r="L2671" s="15">
        <f t="shared" si="168"/>
        <v>42319.035833333335</v>
      </c>
      <c r="M2671" t="b">
        <v>0</v>
      </c>
      <c r="N2671">
        <v>11</v>
      </c>
      <c r="O2671" t="b">
        <v>1</v>
      </c>
      <c r="P2671" t="s">
        <v>8300</v>
      </c>
      <c r="Q2671">
        <f t="shared" si="165"/>
        <v>125</v>
      </c>
      <c r="R2671">
        <f t="shared" si="166"/>
        <v>91</v>
      </c>
      <c r="S2671" s="11" t="s">
        <v>8325</v>
      </c>
      <c r="T2671" t="s">
        <v>8362</v>
      </c>
    </row>
    <row r="2672" spans="1:20" ht="43.2" x14ac:dyDescent="0.3">
      <c r="A2672" s="10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 s="15">
        <f t="shared" si="167"/>
        <v>41849.020601851851</v>
      </c>
      <c r="K2672">
        <v>1404174580</v>
      </c>
      <c r="L2672" s="15">
        <f t="shared" si="168"/>
        <v>41821.020601851851</v>
      </c>
      <c r="M2672" t="b">
        <v>1</v>
      </c>
      <c r="N2672">
        <v>60</v>
      </c>
      <c r="O2672" t="b">
        <v>0</v>
      </c>
      <c r="P2672" t="s">
        <v>8300</v>
      </c>
      <c r="Q2672">
        <f t="shared" si="165"/>
        <v>6</v>
      </c>
      <c r="R2672">
        <f t="shared" si="166"/>
        <v>41.58</v>
      </c>
      <c r="S2672" s="11" t="s">
        <v>8325</v>
      </c>
      <c r="T2672" t="s">
        <v>8362</v>
      </c>
    </row>
    <row r="2673" spans="1:20" ht="43.2" x14ac:dyDescent="0.3">
      <c r="A2673" s="10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 s="15">
        <f t="shared" si="167"/>
        <v>41992.818055555559</v>
      </c>
      <c r="K2673">
        <v>1416419916</v>
      </c>
      <c r="L2673" s="15">
        <f t="shared" si="168"/>
        <v>41962.749027777783</v>
      </c>
      <c r="M2673" t="b">
        <v>1</v>
      </c>
      <c r="N2673">
        <v>84</v>
      </c>
      <c r="O2673" t="b">
        <v>0</v>
      </c>
      <c r="P2673" t="s">
        <v>8300</v>
      </c>
      <c r="Q2673">
        <f t="shared" si="165"/>
        <v>11</v>
      </c>
      <c r="R2673">
        <f t="shared" si="166"/>
        <v>33.76</v>
      </c>
      <c r="S2673" s="11" t="s">
        <v>8325</v>
      </c>
      <c r="T2673" t="s">
        <v>8362</v>
      </c>
    </row>
    <row r="2674" spans="1:20" ht="43.2" x14ac:dyDescent="0.3">
      <c r="A2674" s="10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 s="15">
        <f t="shared" si="167"/>
        <v>42366.25</v>
      </c>
      <c r="K2674">
        <v>1449436390</v>
      </c>
      <c r="L2674" s="15">
        <f t="shared" si="168"/>
        <v>42344.884143518517</v>
      </c>
      <c r="M2674" t="b">
        <v>1</v>
      </c>
      <c r="N2674">
        <v>47</v>
      </c>
      <c r="O2674" t="b">
        <v>0</v>
      </c>
      <c r="P2674" t="s">
        <v>8300</v>
      </c>
      <c r="Q2674">
        <f t="shared" si="165"/>
        <v>33</v>
      </c>
      <c r="R2674">
        <f t="shared" si="166"/>
        <v>70.62</v>
      </c>
      <c r="S2674" s="11" t="s">
        <v>8325</v>
      </c>
      <c r="T2674" t="s">
        <v>8362</v>
      </c>
    </row>
    <row r="2675" spans="1:20" ht="43.2" x14ac:dyDescent="0.3">
      <c r="A2675" s="10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 s="15">
        <f t="shared" si="167"/>
        <v>41941.947916666664</v>
      </c>
      <c r="K2675">
        <v>1412081999</v>
      </c>
      <c r="L2675" s="15">
        <f t="shared" si="168"/>
        <v>41912.541655092595</v>
      </c>
      <c r="M2675" t="b">
        <v>1</v>
      </c>
      <c r="N2675">
        <v>66</v>
      </c>
      <c r="O2675" t="b">
        <v>0</v>
      </c>
      <c r="P2675" t="s">
        <v>8300</v>
      </c>
      <c r="Q2675">
        <f t="shared" si="165"/>
        <v>28</v>
      </c>
      <c r="R2675">
        <f t="shared" si="166"/>
        <v>167.15</v>
      </c>
      <c r="S2675" s="11" t="s">
        <v>8325</v>
      </c>
      <c r="T2675" t="s">
        <v>8362</v>
      </c>
    </row>
    <row r="2676" spans="1:20" ht="57.6" x14ac:dyDescent="0.3">
      <c r="A2676" s="10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 s="15">
        <f t="shared" si="167"/>
        <v>42556.207638888889</v>
      </c>
      <c r="K2676">
        <v>1465398670</v>
      </c>
      <c r="L2676" s="15">
        <f t="shared" si="168"/>
        <v>42529.632754629631</v>
      </c>
      <c r="M2676" t="b">
        <v>1</v>
      </c>
      <c r="N2676">
        <v>171</v>
      </c>
      <c r="O2676" t="b">
        <v>0</v>
      </c>
      <c r="P2676" t="s">
        <v>8300</v>
      </c>
      <c r="Q2676">
        <f t="shared" si="165"/>
        <v>63</v>
      </c>
      <c r="R2676">
        <f t="shared" si="166"/>
        <v>128.62</v>
      </c>
      <c r="S2676" s="11" t="s">
        <v>8325</v>
      </c>
      <c r="T2676" t="s">
        <v>8362</v>
      </c>
    </row>
    <row r="2677" spans="1:20" ht="57.6" x14ac:dyDescent="0.3">
      <c r="A2677" s="10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 s="15">
        <f t="shared" si="167"/>
        <v>41953.899178240739</v>
      </c>
      <c r="K2677">
        <v>1413059689</v>
      </c>
      <c r="L2677" s="15">
        <f t="shared" si="168"/>
        <v>41923.857511574075</v>
      </c>
      <c r="M2677" t="b">
        <v>1</v>
      </c>
      <c r="N2677">
        <v>29</v>
      </c>
      <c r="O2677" t="b">
        <v>0</v>
      </c>
      <c r="P2677" t="s">
        <v>8300</v>
      </c>
      <c r="Q2677">
        <f t="shared" si="165"/>
        <v>8</v>
      </c>
      <c r="R2677">
        <f t="shared" si="166"/>
        <v>65.41</v>
      </c>
      <c r="S2677" s="11" t="s">
        <v>8325</v>
      </c>
      <c r="T2677" t="s">
        <v>8362</v>
      </c>
    </row>
    <row r="2678" spans="1:20" ht="43.2" x14ac:dyDescent="0.3">
      <c r="A2678" s="10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 s="15">
        <f t="shared" si="167"/>
        <v>42512.624699074076</v>
      </c>
      <c r="K2678">
        <v>1461337174</v>
      </c>
      <c r="L2678" s="15">
        <f t="shared" si="168"/>
        <v>42482.624699074076</v>
      </c>
      <c r="M2678" t="b">
        <v>0</v>
      </c>
      <c r="N2678">
        <v>9</v>
      </c>
      <c r="O2678" t="b">
        <v>0</v>
      </c>
      <c r="P2678" t="s">
        <v>8300</v>
      </c>
      <c r="Q2678">
        <f t="shared" si="165"/>
        <v>50</v>
      </c>
      <c r="R2678">
        <f t="shared" si="166"/>
        <v>117.56</v>
      </c>
      <c r="S2678" s="11" t="s">
        <v>8325</v>
      </c>
      <c r="T2678" t="s">
        <v>8362</v>
      </c>
    </row>
    <row r="2679" spans="1:20" ht="43.2" x14ac:dyDescent="0.3">
      <c r="A2679" s="10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 s="15">
        <f t="shared" si="167"/>
        <v>41823.029432870368</v>
      </c>
      <c r="K2679">
        <v>1401756143</v>
      </c>
      <c r="L2679" s="15">
        <f t="shared" si="168"/>
        <v>41793.029432870368</v>
      </c>
      <c r="M2679" t="b">
        <v>0</v>
      </c>
      <c r="N2679">
        <v>27</v>
      </c>
      <c r="O2679" t="b">
        <v>0</v>
      </c>
      <c r="P2679" t="s">
        <v>8300</v>
      </c>
      <c r="Q2679">
        <f t="shared" si="165"/>
        <v>18</v>
      </c>
      <c r="R2679">
        <f t="shared" si="166"/>
        <v>126.48</v>
      </c>
      <c r="S2679" s="11" t="s">
        <v>8325</v>
      </c>
      <c r="T2679" t="s">
        <v>8362</v>
      </c>
    </row>
    <row r="2680" spans="1:20" ht="43.2" x14ac:dyDescent="0.3">
      <c r="A2680" s="1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 s="15">
        <f t="shared" si="167"/>
        <v>42271.798206018517</v>
      </c>
      <c r="K2680">
        <v>1440529765</v>
      </c>
      <c r="L2680" s="15">
        <f t="shared" si="168"/>
        <v>42241.798206018517</v>
      </c>
      <c r="M2680" t="b">
        <v>0</v>
      </c>
      <c r="N2680">
        <v>2</v>
      </c>
      <c r="O2680" t="b">
        <v>0</v>
      </c>
      <c r="P2680" t="s">
        <v>8300</v>
      </c>
      <c r="Q2680">
        <f t="shared" si="165"/>
        <v>0</v>
      </c>
      <c r="R2680">
        <f t="shared" si="166"/>
        <v>550</v>
      </c>
      <c r="S2680" s="11" t="s">
        <v>8325</v>
      </c>
      <c r="T2680" t="s">
        <v>8362</v>
      </c>
    </row>
    <row r="2681" spans="1:20" ht="57.6" x14ac:dyDescent="0.3">
      <c r="A2681" s="10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 s="15">
        <f t="shared" si="167"/>
        <v>42063.001087962963</v>
      </c>
      <c r="K2681">
        <v>1422489694</v>
      </c>
      <c r="L2681" s="15">
        <f t="shared" si="168"/>
        <v>42033.001087962963</v>
      </c>
      <c r="M2681" t="b">
        <v>0</v>
      </c>
      <c r="N2681">
        <v>3</v>
      </c>
      <c r="O2681" t="b">
        <v>0</v>
      </c>
      <c r="P2681" t="s">
        <v>8300</v>
      </c>
      <c r="Q2681">
        <f t="shared" si="165"/>
        <v>0</v>
      </c>
      <c r="R2681">
        <f t="shared" si="166"/>
        <v>44</v>
      </c>
      <c r="S2681" s="11" t="s">
        <v>8325</v>
      </c>
      <c r="T2681" t="s">
        <v>8362</v>
      </c>
    </row>
    <row r="2682" spans="1:20" x14ac:dyDescent="0.3">
      <c r="A2682" s="10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 s="15">
        <f t="shared" si="167"/>
        <v>42466.170034722221</v>
      </c>
      <c r="K2682">
        <v>1457327091</v>
      </c>
      <c r="L2682" s="15">
        <f t="shared" si="168"/>
        <v>42436.211701388893</v>
      </c>
      <c r="M2682" t="b">
        <v>0</v>
      </c>
      <c r="N2682">
        <v>4</v>
      </c>
      <c r="O2682" t="b">
        <v>0</v>
      </c>
      <c r="P2682" t="s">
        <v>8300</v>
      </c>
      <c r="Q2682">
        <f t="shared" si="165"/>
        <v>1</v>
      </c>
      <c r="R2682">
        <f t="shared" si="166"/>
        <v>69</v>
      </c>
      <c r="S2682" s="11" t="s">
        <v>8325</v>
      </c>
      <c r="T2682" t="s">
        <v>8362</v>
      </c>
    </row>
    <row r="2683" spans="1:20" ht="43.2" x14ac:dyDescent="0.3">
      <c r="A2683" s="10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 s="15">
        <f t="shared" si="167"/>
        <v>41830.895254629628</v>
      </c>
      <c r="K2683">
        <v>1402867750</v>
      </c>
      <c r="L2683" s="15">
        <f t="shared" si="168"/>
        <v>41805.895254629628</v>
      </c>
      <c r="M2683" t="b">
        <v>0</v>
      </c>
      <c r="N2683">
        <v>2</v>
      </c>
      <c r="O2683" t="b">
        <v>0</v>
      </c>
      <c r="P2683" t="s">
        <v>8282</v>
      </c>
      <c r="Q2683">
        <f t="shared" si="165"/>
        <v>1</v>
      </c>
      <c r="R2683">
        <f t="shared" si="166"/>
        <v>27.5</v>
      </c>
      <c r="S2683" s="11" t="s">
        <v>8342</v>
      </c>
      <c r="T2683" t="s">
        <v>8343</v>
      </c>
    </row>
    <row r="2684" spans="1:20" ht="43.2" x14ac:dyDescent="0.3">
      <c r="A2684" s="10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 s="15">
        <f t="shared" si="167"/>
        <v>41965.249305555553</v>
      </c>
      <c r="K2684">
        <v>1413838540</v>
      </c>
      <c r="L2684" s="15">
        <f t="shared" si="168"/>
        <v>41932.871990740743</v>
      </c>
      <c r="M2684" t="b">
        <v>0</v>
      </c>
      <c r="N2684">
        <v>20</v>
      </c>
      <c r="O2684" t="b">
        <v>0</v>
      </c>
      <c r="P2684" t="s">
        <v>8282</v>
      </c>
      <c r="Q2684">
        <f t="shared" si="165"/>
        <v>28</v>
      </c>
      <c r="R2684">
        <f t="shared" si="166"/>
        <v>84.9</v>
      </c>
      <c r="S2684" s="11" t="s">
        <v>8342</v>
      </c>
      <c r="T2684" t="s">
        <v>8343</v>
      </c>
    </row>
    <row r="2685" spans="1:20" ht="43.2" x14ac:dyDescent="0.3">
      <c r="A2685" s="10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 s="15">
        <f t="shared" si="167"/>
        <v>42064.75509259259</v>
      </c>
      <c r="K2685">
        <v>1422641240</v>
      </c>
      <c r="L2685" s="15">
        <f t="shared" si="168"/>
        <v>42034.75509259259</v>
      </c>
      <c r="M2685" t="b">
        <v>0</v>
      </c>
      <c r="N2685">
        <v>3</v>
      </c>
      <c r="O2685" t="b">
        <v>0</v>
      </c>
      <c r="P2685" t="s">
        <v>8282</v>
      </c>
      <c r="Q2685">
        <f t="shared" si="165"/>
        <v>0</v>
      </c>
      <c r="R2685">
        <f t="shared" si="166"/>
        <v>12</v>
      </c>
      <c r="S2685" s="11" t="s">
        <v>8342</v>
      </c>
      <c r="T2685" t="s">
        <v>8343</v>
      </c>
    </row>
    <row r="2686" spans="1:20" ht="43.2" x14ac:dyDescent="0.3">
      <c r="A2686" s="10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 s="15">
        <f t="shared" si="167"/>
        <v>41860.914641203701</v>
      </c>
      <c r="K2686">
        <v>1404165425</v>
      </c>
      <c r="L2686" s="15">
        <f t="shared" si="168"/>
        <v>41820.914641203701</v>
      </c>
      <c r="M2686" t="b">
        <v>0</v>
      </c>
      <c r="N2686">
        <v>4</v>
      </c>
      <c r="O2686" t="b">
        <v>0</v>
      </c>
      <c r="P2686" t="s">
        <v>8282</v>
      </c>
      <c r="Q2686">
        <f t="shared" si="165"/>
        <v>1</v>
      </c>
      <c r="R2686">
        <f t="shared" si="166"/>
        <v>200</v>
      </c>
      <c r="S2686" s="11" t="s">
        <v>8342</v>
      </c>
      <c r="T2686" t="s">
        <v>8343</v>
      </c>
    </row>
    <row r="2687" spans="1:20" ht="43.2" x14ac:dyDescent="0.3">
      <c r="A2687" s="10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 s="15">
        <f t="shared" si="167"/>
        <v>42121.654282407413</v>
      </c>
      <c r="K2687">
        <v>1424968930</v>
      </c>
      <c r="L2687" s="15">
        <f t="shared" si="168"/>
        <v>42061.69594907407</v>
      </c>
      <c r="M2687" t="b">
        <v>0</v>
      </c>
      <c r="N2687">
        <v>1</v>
      </c>
      <c r="O2687" t="b">
        <v>0</v>
      </c>
      <c r="P2687" t="s">
        <v>8282</v>
      </c>
      <c r="Q2687">
        <f t="shared" si="165"/>
        <v>0</v>
      </c>
      <c r="R2687">
        <f t="shared" si="166"/>
        <v>10</v>
      </c>
      <c r="S2687" s="11" t="s">
        <v>8342</v>
      </c>
      <c r="T2687" t="s">
        <v>8343</v>
      </c>
    </row>
    <row r="2688" spans="1:20" ht="43.2" x14ac:dyDescent="0.3">
      <c r="A2688" s="10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 s="15">
        <f t="shared" si="167"/>
        <v>41912.974803240737</v>
      </c>
      <c r="K2688">
        <v>1410391423</v>
      </c>
      <c r="L2688" s="15">
        <f t="shared" si="168"/>
        <v>41892.974803240737</v>
      </c>
      <c r="M2688" t="b">
        <v>0</v>
      </c>
      <c r="N2688">
        <v>0</v>
      </c>
      <c r="O2688" t="b">
        <v>0</v>
      </c>
      <c r="P2688" t="s">
        <v>8282</v>
      </c>
      <c r="Q2688">
        <f t="shared" si="165"/>
        <v>0</v>
      </c>
      <c r="R2688">
        <f t="shared" si="166"/>
        <v>0</v>
      </c>
      <c r="S2688" s="11" t="s">
        <v>8342</v>
      </c>
      <c r="T2688" t="s">
        <v>8343</v>
      </c>
    </row>
    <row r="2689" spans="1:20" ht="43.2" x14ac:dyDescent="0.3">
      <c r="A2689" s="10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 s="15">
        <f t="shared" si="167"/>
        <v>42184.64025462963</v>
      </c>
      <c r="K2689">
        <v>1432999318</v>
      </c>
      <c r="L2689" s="15">
        <f t="shared" si="168"/>
        <v>42154.64025462963</v>
      </c>
      <c r="M2689" t="b">
        <v>0</v>
      </c>
      <c r="N2689">
        <v>0</v>
      </c>
      <c r="O2689" t="b">
        <v>0</v>
      </c>
      <c r="P2689" t="s">
        <v>8282</v>
      </c>
      <c r="Q2689">
        <f t="shared" si="165"/>
        <v>0</v>
      </c>
      <c r="R2689">
        <f t="shared" si="166"/>
        <v>0</v>
      </c>
      <c r="S2689" s="11" t="s">
        <v>8342</v>
      </c>
      <c r="T2689" t="s">
        <v>8343</v>
      </c>
    </row>
    <row r="2690" spans="1:20" ht="28.8" x14ac:dyDescent="0.3">
      <c r="A2690" s="1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 s="15">
        <f t="shared" si="167"/>
        <v>42059.125</v>
      </c>
      <c r="K2690">
        <v>1422067870</v>
      </c>
      <c r="L2690" s="15">
        <f t="shared" si="168"/>
        <v>42028.118865740747</v>
      </c>
      <c r="M2690" t="b">
        <v>0</v>
      </c>
      <c r="N2690">
        <v>14</v>
      </c>
      <c r="O2690" t="b">
        <v>0</v>
      </c>
      <c r="P2690" t="s">
        <v>8282</v>
      </c>
      <c r="Q2690">
        <f t="shared" ref="Q2690:Q2753" si="169">ROUND(E2690/D2690*100,0)</f>
        <v>0</v>
      </c>
      <c r="R2690">
        <f t="shared" ref="R2690:R2753" si="170">IFERROR(ROUND(E2690/N2690,2),0)</f>
        <v>5.29</v>
      </c>
      <c r="S2690" s="11" t="s">
        <v>8342</v>
      </c>
      <c r="T2690" t="s">
        <v>8343</v>
      </c>
    </row>
    <row r="2691" spans="1:20" ht="43.2" x14ac:dyDescent="0.3">
      <c r="A2691" s="10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 s="15">
        <f t="shared" ref="J2691:J2754" si="171">(((I2691/60)/60)/24)+DATE(1970,1,1)</f>
        <v>42581.961689814809</v>
      </c>
      <c r="K2691">
        <v>1467327890</v>
      </c>
      <c r="L2691" s="15">
        <f t="shared" si="168"/>
        <v>42551.961689814809</v>
      </c>
      <c r="M2691" t="b">
        <v>0</v>
      </c>
      <c r="N2691">
        <v>1</v>
      </c>
      <c r="O2691" t="b">
        <v>0</v>
      </c>
      <c r="P2691" t="s">
        <v>8282</v>
      </c>
      <c r="Q2691">
        <f t="shared" si="169"/>
        <v>0</v>
      </c>
      <c r="R2691">
        <f t="shared" si="170"/>
        <v>1</v>
      </c>
      <c r="S2691" s="11" t="s">
        <v>8342</v>
      </c>
      <c r="T2691" t="s">
        <v>8343</v>
      </c>
    </row>
    <row r="2692" spans="1:20" ht="57.6" x14ac:dyDescent="0.3">
      <c r="A2692" s="10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 s="15">
        <f t="shared" si="171"/>
        <v>42158.105046296296</v>
      </c>
      <c r="K2692">
        <v>1429410676</v>
      </c>
      <c r="L2692" s="15">
        <f t="shared" si="168"/>
        <v>42113.105046296296</v>
      </c>
      <c r="M2692" t="b">
        <v>0</v>
      </c>
      <c r="N2692">
        <v>118</v>
      </c>
      <c r="O2692" t="b">
        <v>0</v>
      </c>
      <c r="P2692" t="s">
        <v>8282</v>
      </c>
      <c r="Q2692">
        <f t="shared" si="169"/>
        <v>11</v>
      </c>
      <c r="R2692">
        <f t="shared" si="170"/>
        <v>72.760000000000005</v>
      </c>
      <c r="S2692" s="11" t="s">
        <v>8342</v>
      </c>
      <c r="T2692" t="s">
        <v>8343</v>
      </c>
    </row>
    <row r="2693" spans="1:20" ht="28.8" x14ac:dyDescent="0.3">
      <c r="A2693" s="10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 s="15">
        <f t="shared" si="171"/>
        <v>42134.724039351851</v>
      </c>
      <c r="K2693">
        <v>1427390557</v>
      </c>
      <c r="L2693" s="15">
        <f t="shared" si="168"/>
        <v>42089.724039351851</v>
      </c>
      <c r="M2693" t="b">
        <v>0</v>
      </c>
      <c r="N2693">
        <v>2</v>
      </c>
      <c r="O2693" t="b">
        <v>0</v>
      </c>
      <c r="P2693" t="s">
        <v>8282</v>
      </c>
      <c r="Q2693">
        <f t="shared" si="169"/>
        <v>0</v>
      </c>
      <c r="R2693">
        <f t="shared" si="170"/>
        <v>17.5</v>
      </c>
      <c r="S2693" s="11" t="s">
        <v>8342</v>
      </c>
      <c r="T2693" t="s">
        <v>8343</v>
      </c>
    </row>
    <row r="2694" spans="1:20" ht="43.2" x14ac:dyDescent="0.3">
      <c r="A2694" s="10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 s="15">
        <f t="shared" si="171"/>
        <v>42088.292361111111</v>
      </c>
      <c r="K2694">
        <v>1424678460</v>
      </c>
      <c r="L2694" s="15">
        <f t="shared" si="168"/>
        <v>42058.334027777775</v>
      </c>
      <c r="M2694" t="b">
        <v>0</v>
      </c>
      <c r="N2694">
        <v>1</v>
      </c>
      <c r="O2694" t="b">
        <v>0</v>
      </c>
      <c r="P2694" t="s">
        <v>8282</v>
      </c>
      <c r="Q2694">
        <f t="shared" si="169"/>
        <v>1</v>
      </c>
      <c r="R2694">
        <f t="shared" si="170"/>
        <v>25</v>
      </c>
      <c r="S2694" s="11" t="s">
        <v>8342</v>
      </c>
      <c r="T2694" t="s">
        <v>8343</v>
      </c>
    </row>
    <row r="2695" spans="1:20" ht="43.2" x14ac:dyDescent="0.3">
      <c r="A2695" s="10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 s="15">
        <f t="shared" si="171"/>
        <v>41864.138495370367</v>
      </c>
      <c r="K2695">
        <v>1405307966</v>
      </c>
      <c r="L2695" s="15">
        <f t="shared" si="168"/>
        <v>41834.138495370367</v>
      </c>
      <c r="M2695" t="b">
        <v>0</v>
      </c>
      <c r="N2695">
        <v>3</v>
      </c>
      <c r="O2695" t="b">
        <v>0</v>
      </c>
      <c r="P2695" t="s">
        <v>8282</v>
      </c>
      <c r="Q2695">
        <f t="shared" si="169"/>
        <v>1</v>
      </c>
      <c r="R2695">
        <f t="shared" si="170"/>
        <v>13.33</v>
      </c>
      <c r="S2695" s="11" t="s">
        <v>8342</v>
      </c>
      <c r="T2695" t="s">
        <v>8343</v>
      </c>
    </row>
    <row r="2696" spans="1:20" ht="57.6" x14ac:dyDescent="0.3">
      <c r="A2696" s="10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 s="15">
        <f t="shared" si="171"/>
        <v>41908.140497685185</v>
      </c>
      <c r="K2696">
        <v>1409109739</v>
      </c>
      <c r="L2696" s="15">
        <f t="shared" si="168"/>
        <v>41878.140497685185</v>
      </c>
      <c r="M2696" t="b">
        <v>0</v>
      </c>
      <c r="N2696">
        <v>1</v>
      </c>
      <c r="O2696" t="b">
        <v>0</v>
      </c>
      <c r="P2696" t="s">
        <v>8282</v>
      </c>
      <c r="Q2696">
        <f t="shared" si="169"/>
        <v>0</v>
      </c>
      <c r="R2696">
        <f t="shared" si="170"/>
        <v>1</v>
      </c>
      <c r="S2696" s="11" t="s">
        <v>8342</v>
      </c>
      <c r="T2696" t="s">
        <v>8343</v>
      </c>
    </row>
    <row r="2697" spans="1:20" ht="43.2" x14ac:dyDescent="0.3">
      <c r="A2697" s="10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 s="15">
        <f t="shared" si="171"/>
        <v>42108.14025462963</v>
      </c>
      <c r="K2697">
        <v>1423801318</v>
      </c>
      <c r="L2697" s="15">
        <f t="shared" si="168"/>
        <v>42048.181921296295</v>
      </c>
      <c r="M2697" t="b">
        <v>0</v>
      </c>
      <c r="N2697">
        <v>3</v>
      </c>
      <c r="O2697" t="b">
        <v>0</v>
      </c>
      <c r="P2697" t="s">
        <v>8282</v>
      </c>
      <c r="Q2697">
        <f t="shared" si="169"/>
        <v>0</v>
      </c>
      <c r="R2697">
        <f t="shared" si="170"/>
        <v>23.67</v>
      </c>
      <c r="S2697" s="11" t="s">
        <v>8342</v>
      </c>
      <c r="T2697" t="s">
        <v>8343</v>
      </c>
    </row>
    <row r="2698" spans="1:20" ht="57.6" x14ac:dyDescent="0.3">
      <c r="A2698" s="10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 s="15">
        <f t="shared" si="171"/>
        <v>41998.844444444447</v>
      </c>
      <c r="K2698">
        <v>1416600960</v>
      </c>
      <c r="L2698" s="15">
        <f t="shared" si="168"/>
        <v>41964.844444444447</v>
      </c>
      <c r="M2698" t="b">
        <v>0</v>
      </c>
      <c r="N2698">
        <v>38</v>
      </c>
      <c r="O2698" t="b">
        <v>0</v>
      </c>
      <c r="P2698" t="s">
        <v>8282</v>
      </c>
      <c r="Q2698">
        <f t="shared" si="169"/>
        <v>6</v>
      </c>
      <c r="R2698">
        <f t="shared" si="170"/>
        <v>89.21</v>
      </c>
      <c r="S2698" s="11" t="s">
        <v>8342</v>
      </c>
      <c r="T2698" t="s">
        <v>8343</v>
      </c>
    </row>
    <row r="2699" spans="1:20" ht="43.2" x14ac:dyDescent="0.3">
      <c r="A2699" s="10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 s="15">
        <f t="shared" si="171"/>
        <v>42218.916666666672</v>
      </c>
      <c r="K2699">
        <v>1435876423</v>
      </c>
      <c r="L2699" s="15">
        <f t="shared" si="168"/>
        <v>42187.940081018518</v>
      </c>
      <c r="M2699" t="b">
        <v>0</v>
      </c>
      <c r="N2699">
        <v>52</v>
      </c>
      <c r="O2699" t="b">
        <v>0</v>
      </c>
      <c r="P2699" t="s">
        <v>8282</v>
      </c>
      <c r="Q2699">
        <f t="shared" si="169"/>
        <v>26</v>
      </c>
      <c r="R2699">
        <f t="shared" si="170"/>
        <v>116.56</v>
      </c>
      <c r="S2699" s="11" t="s">
        <v>8342</v>
      </c>
      <c r="T2699" t="s">
        <v>8343</v>
      </c>
    </row>
    <row r="2700" spans="1:20" ht="43.2" x14ac:dyDescent="0.3">
      <c r="A2700" s="1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 s="15">
        <f t="shared" si="171"/>
        <v>41817.898240740738</v>
      </c>
      <c r="K2700">
        <v>1401312808</v>
      </c>
      <c r="L2700" s="15">
        <f t="shared" si="168"/>
        <v>41787.898240740738</v>
      </c>
      <c r="M2700" t="b">
        <v>0</v>
      </c>
      <c r="N2700">
        <v>2</v>
      </c>
      <c r="O2700" t="b">
        <v>0</v>
      </c>
      <c r="P2700" t="s">
        <v>8282</v>
      </c>
      <c r="Q2700">
        <f t="shared" si="169"/>
        <v>0</v>
      </c>
      <c r="R2700">
        <f t="shared" si="170"/>
        <v>13.01</v>
      </c>
      <c r="S2700" s="11" t="s">
        <v>8342</v>
      </c>
      <c r="T2700" t="s">
        <v>8343</v>
      </c>
    </row>
    <row r="2701" spans="1:20" ht="43.2" x14ac:dyDescent="0.3">
      <c r="A2701" s="10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 s="15">
        <f t="shared" si="171"/>
        <v>41859.896562499998</v>
      </c>
      <c r="K2701">
        <v>1404941463</v>
      </c>
      <c r="L2701" s="15">
        <f t="shared" si="168"/>
        <v>41829.896562499998</v>
      </c>
      <c r="M2701" t="b">
        <v>0</v>
      </c>
      <c r="N2701">
        <v>0</v>
      </c>
      <c r="O2701" t="b">
        <v>0</v>
      </c>
      <c r="P2701" t="s">
        <v>8282</v>
      </c>
      <c r="Q2701">
        <f t="shared" si="169"/>
        <v>0</v>
      </c>
      <c r="R2701">
        <f t="shared" si="170"/>
        <v>0</v>
      </c>
      <c r="S2701" s="11" t="s">
        <v>8342</v>
      </c>
      <c r="T2701" t="s">
        <v>8343</v>
      </c>
    </row>
    <row r="2702" spans="1:20" ht="43.2" x14ac:dyDescent="0.3">
      <c r="A2702" s="10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 s="15">
        <f t="shared" si="171"/>
        <v>41900.87467592593</v>
      </c>
      <c r="K2702">
        <v>1408481972</v>
      </c>
      <c r="L2702" s="15">
        <f t="shared" si="168"/>
        <v>41870.87467592593</v>
      </c>
      <c r="M2702" t="b">
        <v>0</v>
      </c>
      <c r="N2702">
        <v>4</v>
      </c>
      <c r="O2702" t="b">
        <v>0</v>
      </c>
      <c r="P2702" t="s">
        <v>8282</v>
      </c>
      <c r="Q2702">
        <f t="shared" si="169"/>
        <v>1</v>
      </c>
      <c r="R2702">
        <f t="shared" si="170"/>
        <v>17.5</v>
      </c>
      <c r="S2702" s="11" t="s">
        <v>8342</v>
      </c>
      <c r="T2702" t="s">
        <v>8343</v>
      </c>
    </row>
    <row r="2703" spans="1:20" ht="43.2" x14ac:dyDescent="0.3">
      <c r="A2703" s="10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 s="15">
        <f t="shared" si="171"/>
        <v>42832.733032407406</v>
      </c>
      <c r="K2703">
        <v>1488911734</v>
      </c>
      <c r="L2703" s="15">
        <f t="shared" si="168"/>
        <v>42801.774699074071</v>
      </c>
      <c r="M2703" t="b">
        <v>0</v>
      </c>
      <c r="N2703">
        <v>46</v>
      </c>
      <c r="O2703" t="b">
        <v>0</v>
      </c>
      <c r="P2703" t="s">
        <v>8301</v>
      </c>
      <c r="Q2703">
        <f t="shared" si="169"/>
        <v>46</v>
      </c>
      <c r="R2703">
        <f t="shared" si="170"/>
        <v>34.130000000000003</v>
      </c>
      <c r="S2703" s="11" t="s">
        <v>8308</v>
      </c>
      <c r="T2703" t="s">
        <v>8310</v>
      </c>
    </row>
    <row r="2704" spans="1:20" ht="43.2" x14ac:dyDescent="0.3">
      <c r="A2704" s="10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 s="15">
        <f t="shared" si="171"/>
        <v>42830.760150462964</v>
      </c>
      <c r="K2704">
        <v>1488827677</v>
      </c>
      <c r="L2704" s="15">
        <f t="shared" si="168"/>
        <v>42800.801817129628</v>
      </c>
      <c r="M2704" t="b">
        <v>1</v>
      </c>
      <c r="N2704">
        <v>26</v>
      </c>
      <c r="O2704" t="b">
        <v>0</v>
      </c>
      <c r="P2704" t="s">
        <v>8301</v>
      </c>
      <c r="Q2704">
        <f t="shared" si="169"/>
        <v>34</v>
      </c>
      <c r="R2704">
        <f t="shared" si="170"/>
        <v>132.35</v>
      </c>
      <c r="S2704" s="11" t="s">
        <v>8308</v>
      </c>
      <c r="T2704" t="s">
        <v>8310</v>
      </c>
    </row>
    <row r="2705" spans="1:20" ht="28.8" x14ac:dyDescent="0.3">
      <c r="A2705" s="10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 s="15">
        <f t="shared" si="171"/>
        <v>42816.648495370369</v>
      </c>
      <c r="K2705">
        <v>1485016430</v>
      </c>
      <c r="L2705" s="15">
        <f t="shared" si="168"/>
        <v>42756.690162037034</v>
      </c>
      <c r="M2705" t="b">
        <v>0</v>
      </c>
      <c r="N2705">
        <v>45</v>
      </c>
      <c r="O2705" t="b">
        <v>0</v>
      </c>
      <c r="P2705" t="s">
        <v>8301</v>
      </c>
      <c r="Q2705">
        <f t="shared" si="169"/>
        <v>104</v>
      </c>
      <c r="R2705">
        <f t="shared" si="170"/>
        <v>922.22</v>
      </c>
      <c r="S2705" s="11" t="s">
        <v>8308</v>
      </c>
      <c r="T2705" t="s">
        <v>8310</v>
      </c>
    </row>
    <row r="2706" spans="1:20" ht="43.2" x14ac:dyDescent="0.3">
      <c r="A2706" s="10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 s="15">
        <f t="shared" si="171"/>
        <v>42830.820763888885</v>
      </c>
      <c r="K2706">
        <v>1487709714</v>
      </c>
      <c r="L2706" s="15">
        <f t="shared" si="168"/>
        <v>42787.862430555557</v>
      </c>
      <c r="M2706" t="b">
        <v>0</v>
      </c>
      <c r="N2706">
        <v>7</v>
      </c>
      <c r="O2706" t="b">
        <v>0</v>
      </c>
      <c r="P2706" t="s">
        <v>8301</v>
      </c>
      <c r="Q2706">
        <f t="shared" si="169"/>
        <v>6</v>
      </c>
      <c r="R2706">
        <f t="shared" si="170"/>
        <v>163.57</v>
      </c>
      <c r="S2706" s="11" t="s">
        <v>8308</v>
      </c>
      <c r="T2706" t="s">
        <v>8310</v>
      </c>
    </row>
    <row r="2707" spans="1:20" ht="28.8" x14ac:dyDescent="0.3">
      <c r="A2707" s="10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 s="15">
        <f t="shared" si="171"/>
        <v>42818.874513888892</v>
      </c>
      <c r="K2707">
        <v>1486504758</v>
      </c>
      <c r="L2707" s="15">
        <f t="shared" si="168"/>
        <v>42773.916180555556</v>
      </c>
      <c r="M2707" t="b">
        <v>0</v>
      </c>
      <c r="N2707">
        <v>8</v>
      </c>
      <c r="O2707" t="b">
        <v>0</v>
      </c>
      <c r="P2707" t="s">
        <v>8301</v>
      </c>
      <c r="Q2707">
        <f t="shared" si="169"/>
        <v>11</v>
      </c>
      <c r="R2707">
        <f t="shared" si="170"/>
        <v>217.38</v>
      </c>
      <c r="S2707" s="11" t="s">
        <v>8308</v>
      </c>
      <c r="T2707" t="s">
        <v>8310</v>
      </c>
    </row>
    <row r="2708" spans="1:20" ht="43.2" x14ac:dyDescent="0.3">
      <c r="A2708" s="10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 s="15">
        <f t="shared" si="171"/>
        <v>41928.290972222225</v>
      </c>
      <c r="K2708">
        <v>1410937483</v>
      </c>
      <c r="L2708" s="15">
        <f t="shared" si="168"/>
        <v>41899.294942129629</v>
      </c>
      <c r="M2708" t="b">
        <v>1</v>
      </c>
      <c r="N2708">
        <v>263</v>
      </c>
      <c r="O2708" t="b">
        <v>1</v>
      </c>
      <c r="P2708" t="s">
        <v>8301</v>
      </c>
      <c r="Q2708">
        <f t="shared" si="169"/>
        <v>112</v>
      </c>
      <c r="R2708">
        <f t="shared" si="170"/>
        <v>149.44</v>
      </c>
      <c r="S2708" s="11" t="s">
        <v>8308</v>
      </c>
      <c r="T2708" t="s">
        <v>8310</v>
      </c>
    </row>
    <row r="2709" spans="1:20" ht="43.2" x14ac:dyDescent="0.3">
      <c r="A2709" s="10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 s="15">
        <f t="shared" si="171"/>
        <v>41421.290972222225</v>
      </c>
      <c r="K2709">
        <v>1367088443</v>
      </c>
      <c r="L2709" s="15">
        <f t="shared" si="168"/>
        <v>41391.782905092594</v>
      </c>
      <c r="M2709" t="b">
        <v>1</v>
      </c>
      <c r="N2709">
        <v>394</v>
      </c>
      <c r="O2709" t="b">
        <v>1</v>
      </c>
      <c r="P2709" t="s">
        <v>8301</v>
      </c>
      <c r="Q2709">
        <f t="shared" si="169"/>
        <v>351</v>
      </c>
      <c r="R2709">
        <f t="shared" si="170"/>
        <v>71.239999999999995</v>
      </c>
      <c r="S2709" s="11" t="s">
        <v>8308</v>
      </c>
      <c r="T2709" t="s">
        <v>8310</v>
      </c>
    </row>
    <row r="2710" spans="1:20" ht="43.2" x14ac:dyDescent="0.3">
      <c r="A2710" s="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 s="15">
        <f t="shared" si="171"/>
        <v>42572.698217592595</v>
      </c>
      <c r="K2710">
        <v>1463935526</v>
      </c>
      <c r="L2710" s="15">
        <f t="shared" si="168"/>
        <v>42512.698217592595</v>
      </c>
      <c r="M2710" t="b">
        <v>1</v>
      </c>
      <c r="N2710">
        <v>1049</v>
      </c>
      <c r="O2710" t="b">
        <v>1</v>
      </c>
      <c r="P2710" t="s">
        <v>8301</v>
      </c>
      <c r="Q2710">
        <f t="shared" si="169"/>
        <v>233</v>
      </c>
      <c r="R2710">
        <f t="shared" si="170"/>
        <v>44.46</v>
      </c>
      <c r="S2710" s="11" t="s">
        <v>8308</v>
      </c>
      <c r="T2710" t="s">
        <v>8310</v>
      </c>
    </row>
    <row r="2711" spans="1:20" ht="43.2" x14ac:dyDescent="0.3">
      <c r="A2711" s="10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 s="15">
        <f t="shared" si="171"/>
        <v>42647.165972222225</v>
      </c>
      <c r="K2711">
        <v>1472528141</v>
      </c>
      <c r="L2711" s="15">
        <f t="shared" si="168"/>
        <v>42612.149780092594</v>
      </c>
      <c r="M2711" t="b">
        <v>1</v>
      </c>
      <c r="N2711">
        <v>308</v>
      </c>
      <c r="O2711" t="b">
        <v>1</v>
      </c>
      <c r="P2711" t="s">
        <v>8301</v>
      </c>
      <c r="Q2711">
        <f t="shared" si="169"/>
        <v>102</v>
      </c>
      <c r="R2711">
        <f t="shared" si="170"/>
        <v>164.94</v>
      </c>
      <c r="S2711" s="11" t="s">
        <v>8308</v>
      </c>
      <c r="T2711" t="s">
        <v>8310</v>
      </c>
    </row>
    <row r="2712" spans="1:20" ht="28.8" x14ac:dyDescent="0.3">
      <c r="A2712" s="10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 s="15">
        <f t="shared" si="171"/>
        <v>41860.083333333336</v>
      </c>
      <c r="K2712">
        <v>1404797428</v>
      </c>
      <c r="L2712" s="15">
        <f t="shared" si="168"/>
        <v>41828.229490740741</v>
      </c>
      <c r="M2712" t="b">
        <v>1</v>
      </c>
      <c r="N2712">
        <v>1088</v>
      </c>
      <c r="O2712" t="b">
        <v>1</v>
      </c>
      <c r="P2712" t="s">
        <v>8301</v>
      </c>
      <c r="Q2712">
        <f t="shared" si="169"/>
        <v>154</v>
      </c>
      <c r="R2712">
        <f t="shared" si="170"/>
        <v>84.87</v>
      </c>
      <c r="S2712" s="11" t="s">
        <v>8308</v>
      </c>
      <c r="T2712" t="s">
        <v>8310</v>
      </c>
    </row>
    <row r="2713" spans="1:20" ht="43.2" x14ac:dyDescent="0.3">
      <c r="A2713" s="10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 s="15">
        <f t="shared" si="171"/>
        <v>41810.917361111111</v>
      </c>
      <c r="K2713">
        <v>1400694790</v>
      </c>
      <c r="L2713" s="15">
        <f t="shared" si="168"/>
        <v>41780.745254629634</v>
      </c>
      <c r="M2713" t="b">
        <v>1</v>
      </c>
      <c r="N2713">
        <v>73</v>
      </c>
      <c r="O2713" t="b">
        <v>1</v>
      </c>
      <c r="P2713" t="s">
        <v>8301</v>
      </c>
      <c r="Q2713">
        <f t="shared" si="169"/>
        <v>101</v>
      </c>
      <c r="R2713">
        <f t="shared" si="170"/>
        <v>53.95</v>
      </c>
      <c r="S2713" s="11" t="s">
        <v>8308</v>
      </c>
      <c r="T2713" t="s">
        <v>8310</v>
      </c>
    </row>
    <row r="2714" spans="1:20" ht="43.2" x14ac:dyDescent="0.3">
      <c r="A2714" s="10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 s="15">
        <f t="shared" si="171"/>
        <v>41468.75</v>
      </c>
      <c r="K2714">
        <v>1370568560</v>
      </c>
      <c r="L2714" s="15">
        <f t="shared" si="168"/>
        <v>41432.062037037038</v>
      </c>
      <c r="M2714" t="b">
        <v>1</v>
      </c>
      <c r="N2714">
        <v>143</v>
      </c>
      <c r="O2714" t="b">
        <v>1</v>
      </c>
      <c r="P2714" t="s">
        <v>8301</v>
      </c>
      <c r="Q2714">
        <f t="shared" si="169"/>
        <v>131</v>
      </c>
      <c r="R2714">
        <f t="shared" si="170"/>
        <v>50.53</v>
      </c>
      <c r="S2714" s="11" t="s">
        <v>8308</v>
      </c>
      <c r="T2714" t="s">
        <v>8310</v>
      </c>
    </row>
    <row r="2715" spans="1:20" ht="43.2" x14ac:dyDescent="0.3">
      <c r="A2715" s="10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 s="15">
        <f t="shared" si="171"/>
        <v>42362.653749999998</v>
      </c>
      <c r="K2715">
        <v>1447515684</v>
      </c>
      <c r="L2715" s="15">
        <f t="shared" si="168"/>
        <v>42322.653749999998</v>
      </c>
      <c r="M2715" t="b">
        <v>1</v>
      </c>
      <c r="N2715">
        <v>1420</v>
      </c>
      <c r="O2715" t="b">
        <v>1</v>
      </c>
      <c r="P2715" t="s">
        <v>8301</v>
      </c>
      <c r="Q2715">
        <f t="shared" si="169"/>
        <v>102</v>
      </c>
      <c r="R2715">
        <f t="shared" si="170"/>
        <v>108</v>
      </c>
      <c r="S2715" s="11" t="s">
        <v>8308</v>
      </c>
      <c r="T2715" t="s">
        <v>8310</v>
      </c>
    </row>
    <row r="2716" spans="1:20" ht="28.8" x14ac:dyDescent="0.3">
      <c r="A2716" s="10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 s="15">
        <f t="shared" si="171"/>
        <v>42657.958333333328</v>
      </c>
      <c r="K2716">
        <v>1474040596</v>
      </c>
      <c r="L2716" s="15">
        <f t="shared" si="168"/>
        <v>42629.655046296291</v>
      </c>
      <c r="M2716" t="b">
        <v>1</v>
      </c>
      <c r="N2716">
        <v>305</v>
      </c>
      <c r="O2716" t="b">
        <v>1</v>
      </c>
      <c r="P2716" t="s">
        <v>8301</v>
      </c>
      <c r="Q2716">
        <f t="shared" si="169"/>
        <v>116</v>
      </c>
      <c r="R2716">
        <f t="shared" si="170"/>
        <v>95.37</v>
      </c>
      <c r="S2716" s="11" t="s">
        <v>8308</v>
      </c>
      <c r="T2716" t="s">
        <v>8310</v>
      </c>
    </row>
    <row r="2717" spans="1:20" ht="43.2" x14ac:dyDescent="0.3">
      <c r="A2717" s="10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 s="15">
        <f t="shared" si="171"/>
        <v>42421.398472222223</v>
      </c>
      <c r="K2717">
        <v>1453109628</v>
      </c>
      <c r="L2717" s="15">
        <f t="shared" si="168"/>
        <v>42387.398472222223</v>
      </c>
      <c r="M2717" t="b">
        <v>1</v>
      </c>
      <c r="N2717">
        <v>551</v>
      </c>
      <c r="O2717" t="b">
        <v>1</v>
      </c>
      <c r="P2717" t="s">
        <v>8301</v>
      </c>
      <c r="Q2717">
        <f t="shared" si="169"/>
        <v>265</v>
      </c>
      <c r="R2717">
        <f t="shared" si="170"/>
        <v>57.63</v>
      </c>
      <c r="S2717" s="11" t="s">
        <v>8308</v>
      </c>
      <c r="T2717" t="s">
        <v>8310</v>
      </c>
    </row>
    <row r="2718" spans="1:20" ht="72" x14ac:dyDescent="0.3">
      <c r="A2718" s="10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 s="15">
        <f t="shared" si="171"/>
        <v>42285.333252314813</v>
      </c>
      <c r="K2718">
        <v>1441699193</v>
      </c>
      <c r="L2718" s="15">
        <f t="shared" ref="L2718:L2781" si="172">(((K2718/60)/60)/24)+DATE(1970,1,1)</f>
        <v>42255.333252314813</v>
      </c>
      <c r="M2718" t="b">
        <v>1</v>
      </c>
      <c r="N2718">
        <v>187</v>
      </c>
      <c r="O2718" t="b">
        <v>1</v>
      </c>
      <c r="P2718" t="s">
        <v>8301</v>
      </c>
      <c r="Q2718">
        <f t="shared" si="169"/>
        <v>120</v>
      </c>
      <c r="R2718">
        <f t="shared" si="170"/>
        <v>64.16</v>
      </c>
      <c r="S2718" s="11" t="s">
        <v>8308</v>
      </c>
      <c r="T2718" t="s">
        <v>8310</v>
      </c>
    </row>
    <row r="2719" spans="1:20" ht="43.2" x14ac:dyDescent="0.3">
      <c r="A2719" s="10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 s="15">
        <f t="shared" si="171"/>
        <v>41979.956585648149</v>
      </c>
      <c r="K2719">
        <v>1414015049</v>
      </c>
      <c r="L2719" s="15">
        <f t="shared" si="172"/>
        <v>41934.914918981485</v>
      </c>
      <c r="M2719" t="b">
        <v>1</v>
      </c>
      <c r="N2719">
        <v>325</v>
      </c>
      <c r="O2719" t="b">
        <v>1</v>
      </c>
      <c r="P2719" t="s">
        <v>8301</v>
      </c>
      <c r="Q2719">
        <f t="shared" si="169"/>
        <v>120</v>
      </c>
      <c r="R2719">
        <f t="shared" si="170"/>
        <v>92.39</v>
      </c>
      <c r="S2719" s="11" t="s">
        <v>8308</v>
      </c>
      <c r="T2719" t="s">
        <v>8310</v>
      </c>
    </row>
    <row r="2720" spans="1:20" ht="43.2" x14ac:dyDescent="0.3">
      <c r="A2720" s="1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 s="15">
        <f t="shared" si="171"/>
        <v>42493.958333333328</v>
      </c>
      <c r="K2720">
        <v>1459865945</v>
      </c>
      <c r="L2720" s="15">
        <f t="shared" si="172"/>
        <v>42465.596585648149</v>
      </c>
      <c r="M2720" t="b">
        <v>1</v>
      </c>
      <c r="N2720">
        <v>148</v>
      </c>
      <c r="O2720" t="b">
        <v>1</v>
      </c>
      <c r="P2720" t="s">
        <v>8301</v>
      </c>
      <c r="Q2720">
        <f t="shared" si="169"/>
        <v>104</v>
      </c>
      <c r="R2720">
        <f t="shared" si="170"/>
        <v>125.98</v>
      </c>
      <c r="S2720" s="11" t="s">
        <v>8308</v>
      </c>
      <c r="T2720" t="s">
        <v>8310</v>
      </c>
    </row>
    <row r="2721" spans="1:20" ht="43.2" x14ac:dyDescent="0.3">
      <c r="A2721" s="10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 s="15">
        <f t="shared" si="171"/>
        <v>42477.989513888882</v>
      </c>
      <c r="K2721">
        <v>1455756294</v>
      </c>
      <c r="L2721" s="15">
        <f t="shared" si="172"/>
        <v>42418.031180555554</v>
      </c>
      <c r="M2721" t="b">
        <v>0</v>
      </c>
      <c r="N2721">
        <v>69</v>
      </c>
      <c r="O2721" t="b">
        <v>1</v>
      </c>
      <c r="P2721" t="s">
        <v>8301</v>
      </c>
      <c r="Q2721">
        <f t="shared" si="169"/>
        <v>109</v>
      </c>
      <c r="R2721">
        <f t="shared" si="170"/>
        <v>94.64</v>
      </c>
      <c r="S2721" s="11" t="s">
        <v>8308</v>
      </c>
      <c r="T2721" t="s">
        <v>8310</v>
      </c>
    </row>
    <row r="2722" spans="1:20" ht="43.2" x14ac:dyDescent="0.3">
      <c r="A2722" s="10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 s="15">
        <f t="shared" si="171"/>
        <v>42685.507557870369</v>
      </c>
      <c r="K2722">
        <v>1476270653</v>
      </c>
      <c r="L2722" s="15">
        <f t="shared" si="172"/>
        <v>42655.465891203698</v>
      </c>
      <c r="M2722" t="b">
        <v>0</v>
      </c>
      <c r="N2722">
        <v>173</v>
      </c>
      <c r="O2722" t="b">
        <v>1</v>
      </c>
      <c r="P2722" t="s">
        <v>8301</v>
      </c>
      <c r="Q2722">
        <f t="shared" si="169"/>
        <v>118</v>
      </c>
      <c r="R2722">
        <f t="shared" si="170"/>
        <v>170.7</v>
      </c>
      <c r="S2722" s="11" t="s">
        <v>8308</v>
      </c>
      <c r="T2722" t="s">
        <v>8310</v>
      </c>
    </row>
    <row r="2723" spans="1:20" ht="43.2" x14ac:dyDescent="0.3">
      <c r="A2723" s="10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 s="15">
        <f t="shared" si="171"/>
        <v>41523.791666666664</v>
      </c>
      <c r="K2723">
        <v>1375880598</v>
      </c>
      <c r="L2723" s="15">
        <f t="shared" si="172"/>
        <v>41493.543958333335</v>
      </c>
      <c r="M2723" t="b">
        <v>0</v>
      </c>
      <c r="N2723">
        <v>269</v>
      </c>
      <c r="O2723" t="b">
        <v>1</v>
      </c>
      <c r="P2723" t="s">
        <v>8293</v>
      </c>
      <c r="Q2723">
        <f t="shared" si="169"/>
        <v>1462</v>
      </c>
      <c r="R2723">
        <f t="shared" si="170"/>
        <v>40.76</v>
      </c>
      <c r="S2723" s="11" t="s">
        <v>8325</v>
      </c>
      <c r="T2723" t="s">
        <v>8355</v>
      </c>
    </row>
    <row r="2724" spans="1:20" ht="43.2" x14ac:dyDescent="0.3">
      <c r="A2724" s="10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 s="15">
        <f t="shared" si="171"/>
        <v>42764.857094907406</v>
      </c>
      <c r="K2724">
        <v>1480538053</v>
      </c>
      <c r="L2724" s="15">
        <f t="shared" si="172"/>
        <v>42704.857094907406</v>
      </c>
      <c r="M2724" t="b">
        <v>0</v>
      </c>
      <c r="N2724">
        <v>185</v>
      </c>
      <c r="O2724" t="b">
        <v>1</v>
      </c>
      <c r="P2724" t="s">
        <v>8293</v>
      </c>
      <c r="Q2724">
        <f t="shared" si="169"/>
        <v>253</v>
      </c>
      <c r="R2724">
        <f t="shared" si="170"/>
        <v>68.25</v>
      </c>
      <c r="S2724" s="11" t="s">
        <v>8325</v>
      </c>
      <c r="T2724" t="s">
        <v>8355</v>
      </c>
    </row>
    <row r="2725" spans="1:20" ht="43.2" x14ac:dyDescent="0.3">
      <c r="A2725" s="10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 s="15">
        <f t="shared" si="171"/>
        <v>42004.880648148144</v>
      </c>
      <c r="K2725">
        <v>1414872488</v>
      </c>
      <c r="L2725" s="15">
        <f t="shared" si="172"/>
        <v>41944.83898148148</v>
      </c>
      <c r="M2725" t="b">
        <v>0</v>
      </c>
      <c r="N2725">
        <v>176</v>
      </c>
      <c r="O2725" t="b">
        <v>1</v>
      </c>
      <c r="P2725" t="s">
        <v>8293</v>
      </c>
      <c r="Q2725">
        <f t="shared" si="169"/>
        <v>140</v>
      </c>
      <c r="R2725">
        <f t="shared" si="170"/>
        <v>95.49</v>
      </c>
      <c r="S2725" s="11" t="s">
        <v>8325</v>
      </c>
      <c r="T2725" t="s">
        <v>8355</v>
      </c>
    </row>
    <row r="2726" spans="1:20" ht="43.2" x14ac:dyDescent="0.3">
      <c r="A2726" s="10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 s="15">
        <f t="shared" si="171"/>
        <v>42231.32707175926</v>
      </c>
      <c r="K2726">
        <v>1436860259</v>
      </c>
      <c r="L2726" s="15">
        <f t="shared" si="172"/>
        <v>42199.32707175926</v>
      </c>
      <c r="M2726" t="b">
        <v>0</v>
      </c>
      <c r="N2726">
        <v>1019</v>
      </c>
      <c r="O2726" t="b">
        <v>1</v>
      </c>
      <c r="P2726" t="s">
        <v>8293</v>
      </c>
      <c r="Q2726">
        <f t="shared" si="169"/>
        <v>297</v>
      </c>
      <c r="R2726">
        <f t="shared" si="170"/>
        <v>7.19</v>
      </c>
      <c r="S2726" s="11" t="s">
        <v>8325</v>
      </c>
      <c r="T2726" t="s">
        <v>8355</v>
      </c>
    </row>
    <row r="2727" spans="1:20" ht="43.2" x14ac:dyDescent="0.3">
      <c r="A2727" s="10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 s="15">
        <f t="shared" si="171"/>
        <v>42795.744618055556</v>
      </c>
      <c r="K2727">
        <v>1484070735</v>
      </c>
      <c r="L2727" s="15">
        <f t="shared" si="172"/>
        <v>42745.744618055556</v>
      </c>
      <c r="M2727" t="b">
        <v>0</v>
      </c>
      <c r="N2727">
        <v>113</v>
      </c>
      <c r="O2727" t="b">
        <v>1</v>
      </c>
      <c r="P2727" t="s">
        <v>8293</v>
      </c>
      <c r="Q2727">
        <f t="shared" si="169"/>
        <v>145</v>
      </c>
      <c r="R2727">
        <f t="shared" si="170"/>
        <v>511.65</v>
      </c>
      <c r="S2727" s="11" t="s">
        <v>8325</v>
      </c>
      <c r="T2727" t="s">
        <v>8355</v>
      </c>
    </row>
    <row r="2728" spans="1:20" x14ac:dyDescent="0.3">
      <c r="A2728" s="10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 s="15">
        <f t="shared" si="171"/>
        <v>42482.579988425925</v>
      </c>
      <c r="K2728">
        <v>1458741311</v>
      </c>
      <c r="L2728" s="15">
        <f t="shared" si="172"/>
        <v>42452.579988425925</v>
      </c>
      <c r="M2728" t="b">
        <v>0</v>
      </c>
      <c r="N2728">
        <v>404</v>
      </c>
      <c r="O2728" t="b">
        <v>1</v>
      </c>
      <c r="P2728" t="s">
        <v>8293</v>
      </c>
      <c r="Q2728">
        <f t="shared" si="169"/>
        <v>106</v>
      </c>
      <c r="R2728">
        <f t="shared" si="170"/>
        <v>261.75</v>
      </c>
      <c r="S2728" s="11" t="s">
        <v>8325</v>
      </c>
      <c r="T2728" t="s">
        <v>8355</v>
      </c>
    </row>
    <row r="2729" spans="1:20" ht="43.2" x14ac:dyDescent="0.3">
      <c r="A2729" s="10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 s="15">
        <f t="shared" si="171"/>
        <v>42223.676655092597</v>
      </c>
      <c r="K2729">
        <v>1436804063</v>
      </c>
      <c r="L2729" s="15">
        <f t="shared" si="172"/>
        <v>42198.676655092597</v>
      </c>
      <c r="M2729" t="b">
        <v>0</v>
      </c>
      <c r="N2729">
        <v>707</v>
      </c>
      <c r="O2729" t="b">
        <v>1</v>
      </c>
      <c r="P2729" t="s">
        <v>8293</v>
      </c>
      <c r="Q2729">
        <f t="shared" si="169"/>
        <v>493</v>
      </c>
      <c r="R2729">
        <f t="shared" si="170"/>
        <v>69.760000000000005</v>
      </c>
      <c r="S2729" s="11" t="s">
        <v>8325</v>
      </c>
      <c r="T2729" t="s">
        <v>8355</v>
      </c>
    </row>
    <row r="2730" spans="1:20" ht="28.8" x14ac:dyDescent="0.3">
      <c r="A2730" s="1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 s="15">
        <f t="shared" si="171"/>
        <v>42368.59993055556</v>
      </c>
      <c r="K2730">
        <v>1448461434</v>
      </c>
      <c r="L2730" s="15">
        <f t="shared" si="172"/>
        <v>42333.59993055556</v>
      </c>
      <c r="M2730" t="b">
        <v>0</v>
      </c>
      <c r="N2730">
        <v>392</v>
      </c>
      <c r="O2730" t="b">
        <v>1</v>
      </c>
      <c r="P2730" t="s">
        <v>8293</v>
      </c>
      <c r="Q2730">
        <f t="shared" si="169"/>
        <v>202</v>
      </c>
      <c r="R2730">
        <f t="shared" si="170"/>
        <v>77.23</v>
      </c>
      <c r="S2730" s="11" t="s">
        <v>8325</v>
      </c>
      <c r="T2730" t="s">
        <v>8355</v>
      </c>
    </row>
    <row r="2731" spans="1:20" ht="28.8" x14ac:dyDescent="0.3">
      <c r="A2731" s="10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 s="15">
        <f t="shared" si="171"/>
        <v>42125.240706018521</v>
      </c>
      <c r="K2731">
        <v>1427867197</v>
      </c>
      <c r="L2731" s="15">
        <f t="shared" si="172"/>
        <v>42095.240706018521</v>
      </c>
      <c r="M2731" t="b">
        <v>0</v>
      </c>
      <c r="N2731">
        <v>23</v>
      </c>
      <c r="O2731" t="b">
        <v>1</v>
      </c>
      <c r="P2731" t="s">
        <v>8293</v>
      </c>
      <c r="Q2731">
        <f t="shared" si="169"/>
        <v>104</v>
      </c>
      <c r="R2731">
        <f t="shared" si="170"/>
        <v>340.57</v>
      </c>
      <c r="S2731" s="11" t="s">
        <v>8325</v>
      </c>
      <c r="T2731" t="s">
        <v>8355</v>
      </c>
    </row>
    <row r="2732" spans="1:20" ht="43.2" x14ac:dyDescent="0.3">
      <c r="A2732" s="10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 s="15">
        <f t="shared" si="171"/>
        <v>41386.541377314818</v>
      </c>
      <c r="K2732">
        <v>1363611575</v>
      </c>
      <c r="L2732" s="15">
        <f t="shared" si="172"/>
        <v>41351.541377314818</v>
      </c>
      <c r="M2732" t="b">
        <v>0</v>
      </c>
      <c r="N2732">
        <v>682</v>
      </c>
      <c r="O2732" t="b">
        <v>1</v>
      </c>
      <c r="P2732" t="s">
        <v>8293</v>
      </c>
      <c r="Q2732">
        <f t="shared" si="169"/>
        <v>170</v>
      </c>
      <c r="R2732">
        <f t="shared" si="170"/>
        <v>67.42</v>
      </c>
      <c r="S2732" s="11" t="s">
        <v>8325</v>
      </c>
      <c r="T2732" t="s">
        <v>8355</v>
      </c>
    </row>
    <row r="2733" spans="1:20" ht="57.6" x14ac:dyDescent="0.3">
      <c r="A2733" s="10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 s="15">
        <f t="shared" si="171"/>
        <v>41930.166666666664</v>
      </c>
      <c r="K2733">
        <v>1408624622</v>
      </c>
      <c r="L2733" s="15">
        <f t="shared" si="172"/>
        <v>41872.525717592594</v>
      </c>
      <c r="M2733" t="b">
        <v>0</v>
      </c>
      <c r="N2733">
        <v>37</v>
      </c>
      <c r="O2733" t="b">
        <v>1</v>
      </c>
      <c r="P2733" t="s">
        <v>8293</v>
      </c>
      <c r="Q2733">
        <f t="shared" si="169"/>
        <v>104</v>
      </c>
      <c r="R2733">
        <f t="shared" si="170"/>
        <v>845.7</v>
      </c>
      <c r="S2733" s="11" t="s">
        <v>8325</v>
      </c>
      <c r="T2733" t="s">
        <v>8355</v>
      </c>
    </row>
    <row r="2734" spans="1:20" ht="43.2" x14ac:dyDescent="0.3">
      <c r="A2734" s="10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 s="15">
        <f t="shared" si="171"/>
        <v>41422</v>
      </c>
      <c r="K2734">
        <v>1366917828</v>
      </c>
      <c r="L2734" s="15">
        <f t="shared" si="172"/>
        <v>41389.808194444442</v>
      </c>
      <c r="M2734" t="b">
        <v>0</v>
      </c>
      <c r="N2734">
        <v>146</v>
      </c>
      <c r="O2734" t="b">
        <v>1</v>
      </c>
      <c r="P2734" t="s">
        <v>8293</v>
      </c>
      <c r="Q2734">
        <f t="shared" si="169"/>
        <v>118</v>
      </c>
      <c r="R2734">
        <f t="shared" si="170"/>
        <v>97.19</v>
      </c>
      <c r="S2734" s="11" t="s">
        <v>8325</v>
      </c>
      <c r="T2734" t="s">
        <v>8355</v>
      </c>
    </row>
    <row r="2735" spans="1:20" ht="43.2" x14ac:dyDescent="0.3">
      <c r="A2735" s="10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 s="15">
        <f t="shared" si="171"/>
        <v>42104.231180555551</v>
      </c>
      <c r="K2735">
        <v>1423463574</v>
      </c>
      <c r="L2735" s="15">
        <f t="shared" si="172"/>
        <v>42044.272847222222</v>
      </c>
      <c r="M2735" t="b">
        <v>0</v>
      </c>
      <c r="N2735">
        <v>119</v>
      </c>
      <c r="O2735" t="b">
        <v>1</v>
      </c>
      <c r="P2735" t="s">
        <v>8293</v>
      </c>
      <c r="Q2735">
        <f t="shared" si="169"/>
        <v>108</v>
      </c>
      <c r="R2735">
        <f t="shared" si="170"/>
        <v>451.84</v>
      </c>
      <c r="S2735" s="11" t="s">
        <v>8325</v>
      </c>
      <c r="T2735" t="s">
        <v>8355</v>
      </c>
    </row>
    <row r="2736" spans="1:20" ht="43.2" x14ac:dyDescent="0.3">
      <c r="A2736" s="10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 s="15">
        <f t="shared" si="171"/>
        <v>42656.915972222225</v>
      </c>
      <c r="K2736">
        <v>1473782592</v>
      </c>
      <c r="L2736" s="15">
        <f t="shared" si="172"/>
        <v>42626.668888888889</v>
      </c>
      <c r="M2736" t="b">
        <v>0</v>
      </c>
      <c r="N2736">
        <v>163</v>
      </c>
      <c r="O2736" t="b">
        <v>1</v>
      </c>
      <c r="P2736" t="s">
        <v>8293</v>
      </c>
      <c r="Q2736">
        <f t="shared" si="169"/>
        <v>2260300</v>
      </c>
      <c r="R2736">
        <f t="shared" si="170"/>
        <v>138.66999999999999</v>
      </c>
      <c r="S2736" s="11" t="s">
        <v>8325</v>
      </c>
      <c r="T2736" t="s">
        <v>8355</v>
      </c>
    </row>
    <row r="2737" spans="1:20" ht="43.2" x14ac:dyDescent="0.3">
      <c r="A2737" s="10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 s="15">
        <f t="shared" si="171"/>
        <v>41346.833333333336</v>
      </c>
      <c r="K2737">
        <v>1360551250</v>
      </c>
      <c r="L2737" s="15">
        <f t="shared" si="172"/>
        <v>41316.120949074073</v>
      </c>
      <c r="M2737" t="b">
        <v>0</v>
      </c>
      <c r="N2737">
        <v>339</v>
      </c>
      <c r="O2737" t="b">
        <v>1</v>
      </c>
      <c r="P2737" t="s">
        <v>8293</v>
      </c>
      <c r="Q2737">
        <f t="shared" si="169"/>
        <v>978</v>
      </c>
      <c r="R2737">
        <f t="shared" si="170"/>
        <v>21.64</v>
      </c>
      <c r="S2737" s="11" t="s">
        <v>8325</v>
      </c>
      <c r="T2737" t="s">
        <v>8355</v>
      </c>
    </row>
    <row r="2738" spans="1:20" ht="57.6" x14ac:dyDescent="0.3">
      <c r="A2738" s="10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 s="15">
        <f t="shared" si="171"/>
        <v>41752.666354166664</v>
      </c>
      <c r="K2738">
        <v>1395676773</v>
      </c>
      <c r="L2738" s="15">
        <f t="shared" si="172"/>
        <v>41722.666354166664</v>
      </c>
      <c r="M2738" t="b">
        <v>0</v>
      </c>
      <c r="N2738">
        <v>58</v>
      </c>
      <c r="O2738" t="b">
        <v>1</v>
      </c>
      <c r="P2738" t="s">
        <v>8293</v>
      </c>
      <c r="Q2738">
        <f t="shared" si="169"/>
        <v>123</v>
      </c>
      <c r="R2738">
        <f t="shared" si="170"/>
        <v>169.52</v>
      </c>
      <c r="S2738" s="11" t="s">
        <v>8325</v>
      </c>
      <c r="T2738" t="s">
        <v>8355</v>
      </c>
    </row>
    <row r="2739" spans="1:20" ht="43.2" x14ac:dyDescent="0.3">
      <c r="A2739" s="10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 s="15">
        <f t="shared" si="171"/>
        <v>41654.791666666664</v>
      </c>
      <c r="K2739">
        <v>1386108087</v>
      </c>
      <c r="L2739" s="15">
        <f t="shared" si="172"/>
        <v>41611.917673611111</v>
      </c>
      <c r="M2739" t="b">
        <v>0</v>
      </c>
      <c r="N2739">
        <v>456</v>
      </c>
      <c r="O2739" t="b">
        <v>1</v>
      </c>
      <c r="P2739" t="s">
        <v>8293</v>
      </c>
      <c r="Q2739">
        <f t="shared" si="169"/>
        <v>246</v>
      </c>
      <c r="R2739">
        <f t="shared" si="170"/>
        <v>161.88</v>
      </c>
      <c r="S2739" s="11" t="s">
        <v>8325</v>
      </c>
      <c r="T2739" t="s">
        <v>8355</v>
      </c>
    </row>
    <row r="2740" spans="1:20" ht="43.2" x14ac:dyDescent="0.3">
      <c r="A2740" s="1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 s="15">
        <f t="shared" si="171"/>
        <v>42680.143564814818</v>
      </c>
      <c r="K2740">
        <v>1473218804</v>
      </c>
      <c r="L2740" s="15">
        <f t="shared" si="172"/>
        <v>42620.143564814818</v>
      </c>
      <c r="M2740" t="b">
        <v>0</v>
      </c>
      <c r="N2740">
        <v>15</v>
      </c>
      <c r="O2740" t="b">
        <v>1</v>
      </c>
      <c r="P2740" t="s">
        <v>8293</v>
      </c>
      <c r="Q2740">
        <f t="shared" si="169"/>
        <v>148</v>
      </c>
      <c r="R2740">
        <f t="shared" si="170"/>
        <v>493.13</v>
      </c>
      <c r="S2740" s="11" t="s">
        <v>8325</v>
      </c>
      <c r="T2740" t="s">
        <v>8355</v>
      </c>
    </row>
    <row r="2741" spans="1:20" ht="43.2" x14ac:dyDescent="0.3">
      <c r="A2741" s="10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 s="15">
        <f t="shared" si="171"/>
        <v>41764.887928240743</v>
      </c>
      <c r="K2741">
        <v>1395436717</v>
      </c>
      <c r="L2741" s="15">
        <f t="shared" si="172"/>
        <v>41719.887928240743</v>
      </c>
      <c r="M2741" t="b">
        <v>0</v>
      </c>
      <c r="N2741">
        <v>191</v>
      </c>
      <c r="O2741" t="b">
        <v>1</v>
      </c>
      <c r="P2741" t="s">
        <v>8293</v>
      </c>
      <c r="Q2741">
        <f t="shared" si="169"/>
        <v>384</v>
      </c>
      <c r="R2741">
        <f t="shared" si="170"/>
        <v>22.12</v>
      </c>
      <c r="S2741" s="11" t="s">
        <v>8325</v>
      </c>
      <c r="T2741" t="s">
        <v>8355</v>
      </c>
    </row>
    <row r="2742" spans="1:20" ht="43.2" x14ac:dyDescent="0.3">
      <c r="A2742" s="10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 s="15">
        <f t="shared" si="171"/>
        <v>42074.99018518519</v>
      </c>
      <c r="K2742">
        <v>1423529152</v>
      </c>
      <c r="L2742" s="15">
        <f t="shared" si="172"/>
        <v>42045.031851851847</v>
      </c>
      <c r="M2742" t="b">
        <v>0</v>
      </c>
      <c r="N2742">
        <v>17</v>
      </c>
      <c r="O2742" t="b">
        <v>1</v>
      </c>
      <c r="P2742" t="s">
        <v>8293</v>
      </c>
      <c r="Q2742">
        <f t="shared" si="169"/>
        <v>103</v>
      </c>
      <c r="R2742">
        <f t="shared" si="170"/>
        <v>18.239999999999998</v>
      </c>
      <c r="S2742" s="11" t="s">
        <v>8325</v>
      </c>
      <c r="T2742" t="s">
        <v>8355</v>
      </c>
    </row>
    <row r="2743" spans="1:20" ht="28.8" x14ac:dyDescent="0.3">
      <c r="A2743" s="10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 s="15">
        <f t="shared" si="171"/>
        <v>41932.088194444441</v>
      </c>
      <c r="K2743">
        <v>1412005602</v>
      </c>
      <c r="L2743" s="15">
        <f t="shared" si="172"/>
        <v>41911.657430555555</v>
      </c>
      <c r="M2743" t="b">
        <v>0</v>
      </c>
      <c r="N2743">
        <v>4</v>
      </c>
      <c r="O2743" t="b">
        <v>0</v>
      </c>
      <c r="P2743" t="s">
        <v>8302</v>
      </c>
      <c r="Q2743">
        <f t="shared" si="169"/>
        <v>0</v>
      </c>
      <c r="R2743">
        <f t="shared" si="170"/>
        <v>8.75</v>
      </c>
      <c r="S2743" s="11" t="s">
        <v>8328</v>
      </c>
      <c r="T2743" t="s">
        <v>8363</v>
      </c>
    </row>
    <row r="2744" spans="1:20" ht="43.2" x14ac:dyDescent="0.3">
      <c r="A2744" s="10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 s="15">
        <f t="shared" si="171"/>
        <v>41044.719756944447</v>
      </c>
      <c r="K2744">
        <v>1335892587</v>
      </c>
      <c r="L2744" s="15">
        <f t="shared" si="172"/>
        <v>41030.719756944447</v>
      </c>
      <c r="M2744" t="b">
        <v>0</v>
      </c>
      <c r="N2744">
        <v>18</v>
      </c>
      <c r="O2744" t="b">
        <v>0</v>
      </c>
      <c r="P2744" t="s">
        <v>8302</v>
      </c>
      <c r="Q2744">
        <f t="shared" si="169"/>
        <v>29</v>
      </c>
      <c r="R2744">
        <f t="shared" si="170"/>
        <v>40.61</v>
      </c>
      <c r="S2744" s="11" t="s">
        <v>8328</v>
      </c>
      <c r="T2744" t="s">
        <v>8363</v>
      </c>
    </row>
    <row r="2745" spans="1:20" ht="57.6" x14ac:dyDescent="0.3">
      <c r="A2745" s="10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 s="15">
        <f t="shared" si="171"/>
        <v>42662.328784722224</v>
      </c>
      <c r="K2745">
        <v>1474271607</v>
      </c>
      <c r="L2745" s="15">
        <f t="shared" si="172"/>
        <v>42632.328784722224</v>
      </c>
      <c r="M2745" t="b">
        <v>0</v>
      </c>
      <c r="N2745">
        <v>0</v>
      </c>
      <c r="O2745" t="b">
        <v>0</v>
      </c>
      <c r="P2745" t="s">
        <v>8302</v>
      </c>
      <c r="Q2745">
        <f t="shared" si="169"/>
        <v>0</v>
      </c>
      <c r="R2745">
        <f t="shared" si="170"/>
        <v>0</v>
      </c>
      <c r="S2745" s="11" t="s">
        <v>8328</v>
      </c>
      <c r="T2745" t="s">
        <v>8363</v>
      </c>
    </row>
    <row r="2746" spans="1:20" ht="43.2" x14ac:dyDescent="0.3">
      <c r="A2746" s="10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 s="15">
        <f t="shared" si="171"/>
        <v>40968.062476851854</v>
      </c>
      <c r="K2746">
        <v>1327886998</v>
      </c>
      <c r="L2746" s="15">
        <f t="shared" si="172"/>
        <v>40938.062476851854</v>
      </c>
      <c r="M2746" t="b">
        <v>0</v>
      </c>
      <c r="N2746">
        <v>22</v>
      </c>
      <c r="O2746" t="b">
        <v>0</v>
      </c>
      <c r="P2746" t="s">
        <v>8302</v>
      </c>
      <c r="Q2746">
        <f t="shared" si="169"/>
        <v>5</v>
      </c>
      <c r="R2746">
        <f t="shared" si="170"/>
        <v>37.950000000000003</v>
      </c>
      <c r="S2746" s="11" t="s">
        <v>8328</v>
      </c>
      <c r="T2746" t="s">
        <v>8363</v>
      </c>
    </row>
    <row r="2747" spans="1:20" ht="43.2" x14ac:dyDescent="0.3">
      <c r="A2747" s="10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 s="15">
        <f t="shared" si="171"/>
        <v>41104.988055555557</v>
      </c>
      <c r="K2747">
        <v>1337125368</v>
      </c>
      <c r="L2747" s="15">
        <f t="shared" si="172"/>
        <v>41044.988055555557</v>
      </c>
      <c r="M2747" t="b">
        <v>0</v>
      </c>
      <c r="N2747">
        <v>49</v>
      </c>
      <c r="O2747" t="b">
        <v>0</v>
      </c>
      <c r="P2747" t="s">
        <v>8302</v>
      </c>
      <c r="Q2747">
        <f t="shared" si="169"/>
        <v>22</v>
      </c>
      <c r="R2747">
        <f t="shared" si="170"/>
        <v>35.729999999999997</v>
      </c>
      <c r="S2747" s="11" t="s">
        <v>8328</v>
      </c>
      <c r="T2747" t="s">
        <v>8363</v>
      </c>
    </row>
    <row r="2748" spans="1:20" ht="43.2" x14ac:dyDescent="0.3">
      <c r="A2748" s="10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 s="15">
        <f t="shared" si="171"/>
        <v>41880.781377314815</v>
      </c>
      <c r="K2748">
        <v>1406745911</v>
      </c>
      <c r="L2748" s="15">
        <f t="shared" si="172"/>
        <v>41850.781377314815</v>
      </c>
      <c r="M2748" t="b">
        <v>0</v>
      </c>
      <c r="N2748">
        <v>19</v>
      </c>
      <c r="O2748" t="b">
        <v>0</v>
      </c>
      <c r="P2748" t="s">
        <v>8302</v>
      </c>
      <c r="Q2748">
        <f t="shared" si="169"/>
        <v>27</v>
      </c>
      <c r="R2748">
        <f t="shared" si="170"/>
        <v>42.16</v>
      </c>
      <c r="S2748" s="11" t="s">
        <v>8328</v>
      </c>
      <c r="T2748" t="s">
        <v>8363</v>
      </c>
    </row>
    <row r="2749" spans="1:20" ht="43.2" x14ac:dyDescent="0.3">
      <c r="A2749" s="10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 s="15">
        <f t="shared" si="171"/>
        <v>41076.131944444445</v>
      </c>
      <c r="K2749">
        <v>1337095997</v>
      </c>
      <c r="L2749" s="15">
        <f t="shared" si="172"/>
        <v>41044.64811342593</v>
      </c>
      <c r="M2749" t="b">
        <v>0</v>
      </c>
      <c r="N2749">
        <v>4</v>
      </c>
      <c r="O2749" t="b">
        <v>0</v>
      </c>
      <c r="P2749" t="s">
        <v>8302</v>
      </c>
      <c r="Q2749">
        <f t="shared" si="169"/>
        <v>28</v>
      </c>
      <c r="R2749">
        <f t="shared" si="170"/>
        <v>35</v>
      </c>
      <c r="S2749" s="11" t="s">
        <v>8328</v>
      </c>
      <c r="T2749" t="s">
        <v>8363</v>
      </c>
    </row>
    <row r="2750" spans="1:20" ht="43.2" x14ac:dyDescent="0.3">
      <c r="A2750" s="1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 s="15">
        <f t="shared" si="171"/>
        <v>42615.7106712963</v>
      </c>
      <c r="K2750">
        <v>1470243802</v>
      </c>
      <c r="L2750" s="15">
        <f t="shared" si="172"/>
        <v>42585.7106712963</v>
      </c>
      <c r="M2750" t="b">
        <v>0</v>
      </c>
      <c r="N2750">
        <v>4</v>
      </c>
      <c r="O2750" t="b">
        <v>0</v>
      </c>
      <c r="P2750" t="s">
        <v>8302</v>
      </c>
      <c r="Q2750">
        <f t="shared" si="169"/>
        <v>1</v>
      </c>
      <c r="R2750">
        <f t="shared" si="170"/>
        <v>13.25</v>
      </c>
      <c r="S2750" s="11" t="s">
        <v>8328</v>
      </c>
      <c r="T2750" t="s">
        <v>8363</v>
      </c>
    </row>
    <row r="2751" spans="1:20" ht="28.8" x14ac:dyDescent="0.3">
      <c r="A2751" s="10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 s="15">
        <f t="shared" si="171"/>
        <v>42098.757372685184</v>
      </c>
      <c r="K2751">
        <v>1425582637</v>
      </c>
      <c r="L2751" s="15">
        <f t="shared" si="172"/>
        <v>42068.799039351856</v>
      </c>
      <c r="M2751" t="b">
        <v>0</v>
      </c>
      <c r="N2751">
        <v>2</v>
      </c>
      <c r="O2751" t="b">
        <v>0</v>
      </c>
      <c r="P2751" t="s">
        <v>8302</v>
      </c>
      <c r="Q2751">
        <f t="shared" si="169"/>
        <v>1</v>
      </c>
      <c r="R2751">
        <f t="shared" si="170"/>
        <v>55</v>
      </c>
      <c r="S2751" s="11" t="s">
        <v>8328</v>
      </c>
      <c r="T2751" t="s">
        <v>8363</v>
      </c>
    </row>
    <row r="2752" spans="1:20" ht="43.2" x14ac:dyDescent="0.3">
      <c r="A2752" s="10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 s="15">
        <f t="shared" si="171"/>
        <v>41090.833333333336</v>
      </c>
      <c r="K2752">
        <v>1340055345</v>
      </c>
      <c r="L2752" s="15">
        <f t="shared" si="172"/>
        <v>41078.899826388886</v>
      </c>
      <c r="M2752" t="b">
        <v>0</v>
      </c>
      <c r="N2752">
        <v>0</v>
      </c>
      <c r="O2752" t="b">
        <v>0</v>
      </c>
      <c r="P2752" t="s">
        <v>8302</v>
      </c>
      <c r="Q2752">
        <f t="shared" si="169"/>
        <v>0</v>
      </c>
      <c r="R2752">
        <f t="shared" si="170"/>
        <v>0</v>
      </c>
      <c r="S2752" s="11" t="s">
        <v>8328</v>
      </c>
      <c r="T2752" t="s">
        <v>8363</v>
      </c>
    </row>
    <row r="2753" spans="1:20" ht="43.2" x14ac:dyDescent="0.3">
      <c r="A2753" s="10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 s="15">
        <f t="shared" si="171"/>
        <v>41807.887060185189</v>
      </c>
      <c r="K2753">
        <v>1397855842</v>
      </c>
      <c r="L2753" s="15">
        <f t="shared" si="172"/>
        <v>41747.887060185189</v>
      </c>
      <c r="M2753" t="b">
        <v>0</v>
      </c>
      <c r="N2753">
        <v>0</v>
      </c>
      <c r="O2753" t="b">
        <v>0</v>
      </c>
      <c r="P2753" t="s">
        <v>8302</v>
      </c>
      <c r="Q2753">
        <f t="shared" si="169"/>
        <v>0</v>
      </c>
      <c r="R2753">
        <f t="shared" si="170"/>
        <v>0</v>
      </c>
      <c r="S2753" s="11" t="s">
        <v>8328</v>
      </c>
      <c r="T2753" t="s">
        <v>8363</v>
      </c>
    </row>
    <row r="2754" spans="1:20" ht="43.2" x14ac:dyDescent="0.3">
      <c r="A2754" s="10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 s="15">
        <f t="shared" si="171"/>
        <v>40895.765092592592</v>
      </c>
      <c r="K2754">
        <v>1320776504</v>
      </c>
      <c r="L2754" s="15">
        <f t="shared" si="172"/>
        <v>40855.765092592592</v>
      </c>
      <c r="M2754" t="b">
        <v>0</v>
      </c>
      <c r="N2754">
        <v>14</v>
      </c>
      <c r="O2754" t="b">
        <v>0</v>
      </c>
      <c r="P2754" t="s">
        <v>8302</v>
      </c>
      <c r="Q2754">
        <f t="shared" ref="Q2754:Q2817" si="173">ROUND(E2754/D2754*100,0)</f>
        <v>11</v>
      </c>
      <c r="R2754">
        <f t="shared" ref="R2754:R2817" si="174">IFERROR(ROUND(E2754/N2754,2),0)</f>
        <v>39.29</v>
      </c>
      <c r="S2754" s="11" t="s">
        <v>8328</v>
      </c>
      <c r="T2754" t="s">
        <v>8363</v>
      </c>
    </row>
    <row r="2755" spans="1:20" ht="43.2" x14ac:dyDescent="0.3">
      <c r="A2755" s="10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 s="15">
        <f t="shared" ref="J2755:J2818" si="175">(((I2755/60)/60)/24)+DATE(1970,1,1)</f>
        <v>41147.900729166664</v>
      </c>
      <c r="K2755">
        <v>1343425023</v>
      </c>
      <c r="L2755" s="15">
        <f t="shared" si="172"/>
        <v>41117.900729166664</v>
      </c>
      <c r="M2755" t="b">
        <v>0</v>
      </c>
      <c r="N2755">
        <v>8</v>
      </c>
      <c r="O2755" t="b">
        <v>0</v>
      </c>
      <c r="P2755" t="s">
        <v>8302</v>
      </c>
      <c r="Q2755">
        <f t="shared" si="173"/>
        <v>19</v>
      </c>
      <c r="R2755">
        <f t="shared" si="174"/>
        <v>47.5</v>
      </c>
      <c r="S2755" s="11" t="s">
        <v>8328</v>
      </c>
      <c r="T2755" t="s">
        <v>8363</v>
      </c>
    </row>
    <row r="2756" spans="1:20" ht="43.2" x14ac:dyDescent="0.3">
      <c r="A2756" s="10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 s="15">
        <f t="shared" si="175"/>
        <v>41893.636006944449</v>
      </c>
      <c r="K2756">
        <v>1407856551</v>
      </c>
      <c r="L2756" s="15">
        <f t="shared" si="172"/>
        <v>41863.636006944449</v>
      </c>
      <c r="M2756" t="b">
        <v>0</v>
      </c>
      <c r="N2756">
        <v>0</v>
      </c>
      <c r="O2756" t="b">
        <v>0</v>
      </c>
      <c r="P2756" t="s">
        <v>8302</v>
      </c>
      <c r="Q2756">
        <f t="shared" si="173"/>
        <v>0</v>
      </c>
      <c r="R2756">
        <f t="shared" si="174"/>
        <v>0</v>
      </c>
      <c r="S2756" s="11" t="s">
        <v>8328</v>
      </c>
      <c r="T2756" t="s">
        <v>8363</v>
      </c>
    </row>
    <row r="2757" spans="1:20" ht="43.2" x14ac:dyDescent="0.3">
      <c r="A2757" s="10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 s="15">
        <f t="shared" si="175"/>
        <v>42102.790821759263</v>
      </c>
      <c r="K2757">
        <v>1425927527</v>
      </c>
      <c r="L2757" s="15">
        <f t="shared" si="172"/>
        <v>42072.790821759263</v>
      </c>
      <c r="M2757" t="b">
        <v>0</v>
      </c>
      <c r="N2757">
        <v>15</v>
      </c>
      <c r="O2757" t="b">
        <v>0</v>
      </c>
      <c r="P2757" t="s">
        <v>8302</v>
      </c>
      <c r="Q2757">
        <f t="shared" si="173"/>
        <v>52</v>
      </c>
      <c r="R2757">
        <f t="shared" si="174"/>
        <v>17.329999999999998</v>
      </c>
      <c r="S2757" s="11" t="s">
        <v>8328</v>
      </c>
      <c r="T2757" t="s">
        <v>8363</v>
      </c>
    </row>
    <row r="2758" spans="1:20" ht="43.2" x14ac:dyDescent="0.3">
      <c r="A2758" s="10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 s="15">
        <f t="shared" si="175"/>
        <v>41650.90047453704</v>
      </c>
      <c r="K2758">
        <v>1386884201</v>
      </c>
      <c r="L2758" s="15">
        <f t="shared" si="172"/>
        <v>41620.90047453704</v>
      </c>
      <c r="M2758" t="b">
        <v>0</v>
      </c>
      <c r="N2758">
        <v>33</v>
      </c>
      <c r="O2758" t="b">
        <v>0</v>
      </c>
      <c r="P2758" t="s">
        <v>8302</v>
      </c>
      <c r="Q2758">
        <f t="shared" si="173"/>
        <v>10</v>
      </c>
      <c r="R2758">
        <f t="shared" si="174"/>
        <v>31.76</v>
      </c>
      <c r="S2758" s="11" t="s">
        <v>8328</v>
      </c>
      <c r="T2758" t="s">
        <v>8363</v>
      </c>
    </row>
    <row r="2759" spans="1:20" ht="28.8" x14ac:dyDescent="0.3">
      <c r="A2759" s="10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 s="15">
        <f t="shared" si="175"/>
        <v>42588.65662037037</v>
      </c>
      <c r="K2759">
        <v>1469202332</v>
      </c>
      <c r="L2759" s="15">
        <f t="shared" si="172"/>
        <v>42573.65662037037</v>
      </c>
      <c r="M2759" t="b">
        <v>0</v>
      </c>
      <c r="N2759">
        <v>2</v>
      </c>
      <c r="O2759" t="b">
        <v>0</v>
      </c>
      <c r="P2759" t="s">
        <v>8302</v>
      </c>
      <c r="Q2759">
        <f t="shared" si="173"/>
        <v>1</v>
      </c>
      <c r="R2759">
        <f t="shared" si="174"/>
        <v>5</v>
      </c>
      <c r="S2759" s="11" t="s">
        <v>8328</v>
      </c>
      <c r="T2759" t="s">
        <v>8363</v>
      </c>
    </row>
    <row r="2760" spans="1:20" ht="57.6" x14ac:dyDescent="0.3">
      <c r="A2760" s="1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 s="15">
        <f t="shared" si="175"/>
        <v>42653.441932870366</v>
      </c>
      <c r="K2760">
        <v>1474886183</v>
      </c>
      <c r="L2760" s="15">
        <f t="shared" si="172"/>
        <v>42639.441932870366</v>
      </c>
      <c r="M2760" t="b">
        <v>0</v>
      </c>
      <c r="N2760">
        <v>6</v>
      </c>
      <c r="O2760" t="b">
        <v>0</v>
      </c>
      <c r="P2760" t="s">
        <v>8302</v>
      </c>
      <c r="Q2760">
        <f t="shared" si="173"/>
        <v>12</v>
      </c>
      <c r="R2760">
        <f t="shared" si="174"/>
        <v>39</v>
      </c>
      <c r="S2760" s="11" t="s">
        <v>8328</v>
      </c>
      <c r="T2760" t="s">
        <v>8363</v>
      </c>
    </row>
    <row r="2761" spans="1:20" ht="43.2" x14ac:dyDescent="0.3">
      <c r="A2761" s="10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 s="15">
        <f t="shared" si="175"/>
        <v>42567.36650462963</v>
      </c>
      <c r="K2761">
        <v>1464943666</v>
      </c>
      <c r="L2761" s="15">
        <f t="shared" si="172"/>
        <v>42524.36650462963</v>
      </c>
      <c r="M2761" t="b">
        <v>0</v>
      </c>
      <c r="N2761">
        <v>2</v>
      </c>
      <c r="O2761" t="b">
        <v>0</v>
      </c>
      <c r="P2761" t="s">
        <v>8302</v>
      </c>
      <c r="Q2761">
        <f t="shared" si="173"/>
        <v>11</v>
      </c>
      <c r="R2761">
        <f t="shared" si="174"/>
        <v>52.5</v>
      </c>
      <c r="S2761" s="11" t="s">
        <v>8328</v>
      </c>
      <c r="T2761" t="s">
        <v>8363</v>
      </c>
    </row>
    <row r="2762" spans="1:20" ht="43.2" x14ac:dyDescent="0.3">
      <c r="A2762" s="10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 s="15">
        <f t="shared" si="175"/>
        <v>41445.461319444446</v>
      </c>
      <c r="K2762">
        <v>1369134258</v>
      </c>
      <c r="L2762" s="15">
        <f t="shared" si="172"/>
        <v>41415.461319444446</v>
      </c>
      <c r="M2762" t="b">
        <v>0</v>
      </c>
      <c r="N2762">
        <v>0</v>
      </c>
      <c r="O2762" t="b">
        <v>0</v>
      </c>
      <c r="P2762" t="s">
        <v>8302</v>
      </c>
      <c r="Q2762">
        <f t="shared" si="173"/>
        <v>0</v>
      </c>
      <c r="R2762">
        <f t="shared" si="174"/>
        <v>0</v>
      </c>
      <c r="S2762" s="11" t="s">
        <v>8328</v>
      </c>
      <c r="T2762" t="s">
        <v>8363</v>
      </c>
    </row>
    <row r="2763" spans="1:20" ht="28.8" x14ac:dyDescent="0.3">
      <c r="A2763" s="10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 s="15">
        <f t="shared" si="175"/>
        <v>41277.063576388886</v>
      </c>
      <c r="K2763">
        <v>1354584693</v>
      </c>
      <c r="L2763" s="15">
        <f t="shared" si="172"/>
        <v>41247.063576388886</v>
      </c>
      <c r="M2763" t="b">
        <v>0</v>
      </c>
      <c r="N2763">
        <v>4</v>
      </c>
      <c r="O2763" t="b">
        <v>0</v>
      </c>
      <c r="P2763" t="s">
        <v>8302</v>
      </c>
      <c r="Q2763">
        <f t="shared" si="173"/>
        <v>1</v>
      </c>
      <c r="R2763">
        <f t="shared" si="174"/>
        <v>9</v>
      </c>
      <c r="S2763" s="11" t="s">
        <v>8328</v>
      </c>
      <c r="T2763" t="s">
        <v>8363</v>
      </c>
    </row>
    <row r="2764" spans="1:20" ht="43.2" x14ac:dyDescent="0.3">
      <c r="A2764" s="10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 s="15">
        <f t="shared" si="175"/>
        <v>40986.995312500003</v>
      </c>
      <c r="K2764">
        <v>1326934395</v>
      </c>
      <c r="L2764" s="15">
        <f t="shared" si="172"/>
        <v>40927.036979166667</v>
      </c>
      <c r="M2764" t="b">
        <v>0</v>
      </c>
      <c r="N2764">
        <v>1</v>
      </c>
      <c r="O2764" t="b">
        <v>0</v>
      </c>
      <c r="P2764" t="s">
        <v>8302</v>
      </c>
      <c r="Q2764">
        <f t="shared" si="173"/>
        <v>1</v>
      </c>
      <c r="R2764">
        <f t="shared" si="174"/>
        <v>25</v>
      </c>
      <c r="S2764" s="11" t="s">
        <v>8328</v>
      </c>
      <c r="T2764" t="s">
        <v>8363</v>
      </c>
    </row>
    <row r="2765" spans="1:20" ht="28.8" x14ac:dyDescent="0.3">
      <c r="A2765" s="10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 s="15">
        <f t="shared" si="175"/>
        <v>41418.579675925925</v>
      </c>
      <c r="K2765">
        <v>1365515684</v>
      </c>
      <c r="L2765" s="15">
        <f t="shared" si="172"/>
        <v>41373.579675925925</v>
      </c>
      <c r="M2765" t="b">
        <v>0</v>
      </c>
      <c r="N2765">
        <v>3</v>
      </c>
      <c r="O2765" t="b">
        <v>0</v>
      </c>
      <c r="P2765" t="s">
        <v>8302</v>
      </c>
      <c r="Q2765">
        <f t="shared" si="173"/>
        <v>0</v>
      </c>
      <c r="R2765">
        <f t="shared" si="174"/>
        <v>30</v>
      </c>
      <c r="S2765" s="11" t="s">
        <v>8328</v>
      </c>
      <c r="T2765" t="s">
        <v>8363</v>
      </c>
    </row>
    <row r="2766" spans="1:20" ht="43.2" x14ac:dyDescent="0.3">
      <c r="A2766" s="10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 s="15">
        <f t="shared" si="175"/>
        <v>41059.791666666664</v>
      </c>
      <c r="K2766">
        <v>1335855631</v>
      </c>
      <c r="L2766" s="15">
        <f t="shared" si="172"/>
        <v>41030.292025462964</v>
      </c>
      <c r="M2766" t="b">
        <v>0</v>
      </c>
      <c r="N2766">
        <v>4</v>
      </c>
      <c r="O2766" t="b">
        <v>0</v>
      </c>
      <c r="P2766" t="s">
        <v>8302</v>
      </c>
      <c r="Q2766">
        <f t="shared" si="173"/>
        <v>1</v>
      </c>
      <c r="R2766">
        <f t="shared" si="174"/>
        <v>11.25</v>
      </c>
      <c r="S2766" s="11" t="s">
        <v>8328</v>
      </c>
      <c r="T2766" t="s">
        <v>8363</v>
      </c>
    </row>
    <row r="2767" spans="1:20" ht="43.2" x14ac:dyDescent="0.3">
      <c r="A2767" s="10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 s="15">
        <f t="shared" si="175"/>
        <v>41210.579027777778</v>
      </c>
      <c r="K2767">
        <v>1350050028</v>
      </c>
      <c r="L2767" s="15">
        <f t="shared" si="172"/>
        <v>41194.579027777778</v>
      </c>
      <c r="M2767" t="b">
        <v>0</v>
      </c>
      <c r="N2767">
        <v>0</v>
      </c>
      <c r="O2767" t="b">
        <v>0</v>
      </c>
      <c r="P2767" t="s">
        <v>8302</v>
      </c>
      <c r="Q2767">
        <f t="shared" si="173"/>
        <v>0</v>
      </c>
      <c r="R2767">
        <f t="shared" si="174"/>
        <v>0</v>
      </c>
      <c r="S2767" s="11" t="s">
        <v>8328</v>
      </c>
      <c r="T2767" t="s">
        <v>8363</v>
      </c>
    </row>
    <row r="2768" spans="1:20" ht="43.2" x14ac:dyDescent="0.3">
      <c r="A2768" s="10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 s="15">
        <f t="shared" si="175"/>
        <v>40766.668032407404</v>
      </c>
      <c r="K2768">
        <v>1310486518</v>
      </c>
      <c r="L2768" s="15">
        <f t="shared" si="172"/>
        <v>40736.668032407404</v>
      </c>
      <c r="M2768" t="b">
        <v>0</v>
      </c>
      <c r="N2768">
        <v>4</v>
      </c>
      <c r="O2768" t="b">
        <v>0</v>
      </c>
      <c r="P2768" t="s">
        <v>8302</v>
      </c>
      <c r="Q2768">
        <f t="shared" si="173"/>
        <v>2</v>
      </c>
      <c r="R2768">
        <f t="shared" si="174"/>
        <v>25</v>
      </c>
      <c r="S2768" s="11" t="s">
        <v>8328</v>
      </c>
      <c r="T2768" t="s">
        <v>8363</v>
      </c>
    </row>
    <row r="2769" spans="1:20" ht="43.2" x14ac:dyDescent="0.3">
      <c r="A2769" s="10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 s="15">
        <f t="shared" si="175"/>
        <v>42232.958912037036</v>
      </c>
      <c r="K2769">
        <v>1434582050</v>
      </c>
      <c r="L2769" s="15">
        <f t="shared" si="172"/>
        <v>42172.958912037036</v>
      </c>
      <c r="M2769" t="b">
        <v>0</v>
      </c>
      <c r="N2769">
        <v>3</v>
      </c>
      <c r="O2769" t="b">
        <v>0</v>
      </c>
      <c r="P2769" t="s">
        <v>8302</v>
      </c>
      <c r="Q2769">
        <f t="shared" si="173"/>
        <v>1</v>
      </c>
      <c r="R2769">
        <f t="shared" si="174"/>
        <v>11.33</v>
      </c>
      <c r="S2769" s="11" t="s">
        <v>8328</v>
      </c>
      <c r="T2769" t="s">
        <v>8363</v>
      </c>
    </row>
    <row r="2770" spans="1:20" ht="43.2" x14ac:dyDescent="0.3">
      <c r="A2770" s="1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 s="15">
        <f t="shared" si="175"/>
        <v>40997.573182870372</v>
      </c>
      <c r="K2770">
        <v>1330440323</v>
      </c>
      <c r="L2770" s="15">
        <f t="shared" si="172"/>
        <v>40967.614849537036</v>
      </c>
      <c r="M2770" t="b">
        <v>0</v>
      </c>
      <c r="N2770">
        <v>34</v>
      </c>
      <c r="O2770" t="b">
        <v>0</v>
      </c>
      <c r="P2770" t="s">
        <v>8302</v>
      </c>
      <c r="Q2770">
        <f t="shared" si="173"/>
        <v>14</v>
      </c>
      <c r="R2770">
        <f t="shared" si="174"/>
        <v>29.47</v>
      </c>
      <c r="S2770" s="11" t="s">
        <v>8328</v>
      </c>
      <c r="T2770" t="s">
        <v>8363</v>
      </c>
    </row>
    <row r="2771" spans="1:20" ht="43.2" x14ac:dyDescent="0.3">
      <c r="A2771" s="10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 s="15">
        <f t="shared" si="175"/>
        <v>41795.826273148145</v>
      </c>
      <c r="K2771">
        <v>1397677790</v>
      </c>
      <c r="L2771" s="15">
        <f t="shared" si="172"/>
        <v>41745.826273148145</v>
      </c>
      <c r="M2771" t="b">
        <v>0</v>
      </c>
      <c r="N2771">
        <v>2</v>
      </c>
      <c r="O2771" t="b">
        <v>0</v>
      </c>
      <c r="P2771" t="s">
        <v>8302</v>
      </c>
      <c r="Q2771">
        <f t="shared" si="173"/>
        <v>0</v>
      </c>
      <c r="R2771">
        <f t="shared" si="174"/>
        <v>1</v>
      </c>
      <c r="S2771" s="11" t="s">
        <v>8328</v>
      </c>
      <c r="T2771" t="s">
        <v>8363</v>
      </c>
    </row>
    <row r="2772" spans="1:20" ht="43.2" x14ac:dyDescent="0.3">
      <c r="A2772" s="10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 s="15">
        <f t="shared" si="175"/>
        <v>41716.663541666669</v>
      </c>
      <c r="K2772">
        <v>1392569730</v>
      </c>
      <c r="L2772" s="15">
        <f t="shared" si="172"/>
        <v>41686.705208333333</v>
      </c>
      <c r="M2772" t="b">
        <v>0</v>
      </c>
      <c r="N2772">
        <v>33</v>
      </c>
      <c r="O2772" t="b">
        <v>0</v>
      </c>
      <c r="P2772" t="s">
        <v>8302</v>
      </c>
      <c r="Q2772">
        <f t="shared" si="173"/>
        <v>10</v>
      </c>
      <c r="R2772">
        <f t="shared" si="174"/>
        <v>63.1</v>
      </c>
      <c r="S2772" s="11" t="s">
        <v>8328</v>
      </c>
      <c r="T2772" t="s">
        <v>8363</v>
      </c>
    </row>
    <row r="2773" spans="1:20" ht="43.2" x14ac:dyDescent="0.3">
      <c r="A2773" s="10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 s="15">
        <f t="shared" si="175"/>
        <v>41306.708333333336</v>
      </c>
      <c r="K2773">
        <v>1355489140</v>
      </c>
      <c r="L2773" s="15">
        <f t="shared" si="172"/>
        <v>41257.531712962962</v>
      </c>
      <c r="M2773" t="b">
        <v>0</v>
      </c>
      <c r="N2773">
        <v>0</v>
      </c>
      <c r="O2773" t="b">
        <v>0</v>
      </c>
      <c r="P2773" t="s">
        <v>8302</v>
      </c>
      <c r="Q2773">
        <f t="shared" si="173"/>
        <v>0</v>
      </c>
      <c r="R2773">
        <f t="shared" si="174"/>
        <v>0</v>
      </c>
      <c r="S2773" s="11" t="s">
        <v>8328</v>
      </c>
      <c r="T2773" t="s">
        <v>8363</v>
      </c>
    </row>
    <row r="2774" spans="1:20" ht="43.2" x14ac:dyDescent="0.3">
      <c r="A2774" s="10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 s="15">
        <f t="shared" si="175"/>
        <v>41552.869143518517</v>
      </c>
      <c r="K2774">
        <v>1379710294</v>
      </c>
      <c r="L2774" s="15">
        <f t="shared" si="172"/>
        <v>41537.869143518517</v>
      </c>
      <c r="M2774" t="b">
        <v>0</v>
      </c>
      <c r="N2774">
        <v>0</v>
      </c>
      <c r="O2774" t="b">
        <v>0</v>
      </c>
      <c r="P2774" t="s">
        <v>8302</v>
      </c>
      <c r="Q2774">
        <f t="shared" si="173"/>
        <v>0</v>
      </c>
      <c r="R2774">
        <f t="shared" si="174"/>
        <v>0</v>
      </c>
      <c r="S2774" s="11" t="s">
        <v>8328</v>
      </c>
      <c r="T2774" t="s">
        <v>8363</v>
      </c>
    </row>
    <row r="2775" spans="1:20" ht="43.2" x14ac:dyDescent="0.3">
      <c r="A2775" s="10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 s="15">
        <f t="shared" si="175"/>
        <v>42484.86482638889</v>
      </c>
      <c r="K2775">
        <v>1460666721</v>
      </c>
      <c r="L2775" s="15">
        <f t="shared" si="172"/>
        <v>42474.86482638889</v>
      </c>
      <c r="M2775" t="b">
        <v>0</v>
      </c>
      <c r="N2775">
        <v>1</v>
      </c>
      <c r="O2775" t="b">
        <v>0</v>
      </c>
      <c r="P2775" t="s">
        <v>8302</v>
      </c>
      <c r="Q2775">
        <f t="shared" si="173"/>
        <v>0</v>
      </c>
      <c r="R2775">
        <f t="shared" si="174"/>
        <v>1</v>
      </c>
      <c r="S2775" s="11" t="s">
        <v>8328</v>
      </c>
      <c r="T2775" t="s">
        <v>8363</v>
      </c>
    </row>
    <row r="2776" spans="1:20" ht="43.2" x14ac:dyDescent="0.3">
      <c r="A2776" s="10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 s="15">
        <f t="shared" si="175"/>
        <v>41341.126481481479</v>
      </c>
      <c r="K2776">
        <v>1360119728</v>
      </c>
      <c r="L2776" s="15">
        <f t="shared" si="172"/>
        <v>41311.126481481479</v>
      </c>
      <c r="M2776" t="b">
        <v>0</v>
      </c>
      <c r="N2776">
        <v>13</v>
      </c>
      <c r="O2776" t="b">
        <v>0</v>
      </c>
      <c r="P2776" t="s">
        <v>8302</v>
      </c>
      <c r="Q2776">
        <f t="shared" si="173"/>
        <v>14</v>
      </c>
      <c r="R2776">
        <f t="shared" si="174"/>
        <v>43.85</v>
      </c>
      <c r="S2776" s="11" t="s">
        <v>8328</v>
      </c>
      <c r="T2776" t="s">
        <v>8363</v>
      </c>
    </row>
    <row r="2777" spans="1:20" ht="43.2" x14ac:dyDescent="0.3">
      <c r="A2777" s="10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 s="15">
        <f t="shared" si="175"/>
        <v>40893.013356481482</v>
      </c>
      <c r="K2777">
        <v>1321402754</v>
      </c>
      <c r="L2777" s="15">
        <f t="shared" si="172"/>
        <v>40863.013356481482</v>
      </c>
      <c r="M2777" t="b">
        <v>0</v>
      </c>
      <c r="N2777">
        <v>2</v>
      </c>
      <c r="O2777" t="b">
        <v>0</v>
      </c>
      <c r="P2777" t="s">
        <v>8302</v>
      </c>
      <c r="Q2777">
        <f t="shared" si="173"/>
        <v>3</v>
      </c>
      <c r="R2777">
        <f t="shared" si="174"/>
        <v>75</v>
      </c>
      <c r="S2777" s="11" t="s">
        <v>8328</v>
      </c>
      <c r="T2777" t="s">
        <v>8363</v>
      </c>
    </row>
    <row r="2778" spans="1:20" ht="57.6" x14ac:dyDescent="0.3">
      <c r="A2778" s="10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 s="15">
        <f t="shared" si="175"/>
        <v>42167.297175925924</v>
      </c>
      <c r="K2778">
        <v>1431414476</v>
      </c>
      <c r="L2778" s="15">
        <f t="shared" si="172"/>
        <v>42136.297175925924</v>
      </c>
      <c r="M2778" t="b">
        <v>0</v>
      </c>
      <c r="N2778">
        <v>36</v>
      </c>
      <c r="O2778" t="b">
        <v>0</v>
      </c>
      <c r="P2778" t="s">
        <v>8302</v>
      </c>
      <c r="Q2778">
        <f t="shared" si="173"/>
        <v>8</v>
      </c>
      <c r="R2778">
        <f t="shared" si="174"/>
        <v>45.97</v>
      </c>
      <c r="S2778" s="11" t="s">
        <v>8328</v>
      </c>
      <c r="T2778" t="s">
        <v>8363</v>
      </c>
    </row>
    <row r="2779" spans="1:20" ht="43.2" x14ac:dyDescent="0.3">
      <c r="A2779" s="10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 s="15">
        <f t="shared" si="175"/>
        <v>42202.669027777782</v>
      </c>
      <c r="K2779">
        <v>1434557004</v>
      </c>
      <c r="L2779" s="15">
        <f t="shared" si="172"/>
        <v>42172.669027777782</v>
      </c>
      <c r="M2779" t="b">
        <v>0</v>
      </c>
      <c r="N2779">
        <v>1</v>
      </c>
      <c r="O2779" t="b">
        <v>0</v>
      </c>
      <c r="P2779" t="s">
        <v>8302</v>
      </c>
      <c r="Q2779">
        <f t="shared" si="173"/>
        <v>0</v>
      </c>
      <c r="R2779">
        <f t="shared" si="174"/>
        <v>10</v>
      </c>
      <c r="S2779" s="11" t="s">
        <v>8328</v>
      </c>
      <c r="T2779" t="s">
        <v>8363</v>
      </c>
    </row>
    <row r="2780" spans="1:20" ht="57.6" x14ac:dyDescent="0.3">
      <c r="A2780" s="1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 s="15">
        <f t="shared" si="175"/>
        <v>41876.978078703702</v>
      </c>
      <c r="K2780">
        <v>1406417306</v>
      </c>
      <c r="L2780" s="15">
        <f t="shared" si="172"/>
        <v>41846.978078703702</v>
      </c>
      <c r="M2780" t="b">
        <v>0</v>
      </c>
      <c r="N2780">
        <v>15</v>
      </c>
      <c r="O2780" t="b">
        <v>0</v>
      </c>
      <c r="P2780" t="s">
        <v>8302</v>
      </c>
      <c r="Q2780">
        <f t="shared" si="173"/>
        <v>26</v>
      </c>
      <c r="R2780">
        <f t="shared" si="174"/>
        <v>93.67</v>
      </c>
      <c r="S2780" s="11" t="s">
        <v>8328</v>
      </c>
      <c r="T2780" t="s">
        <v>8363</v>
      </c>
    </row>
    <row r="2781" spans="1:20" ht="43.2" x14ac:dyDescent="0.3">
      <c r="A2781" s="10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 s="15">
        <f t="shared" si="175"/>
        <v>42330.627557870372</v>
      </c>
      <c r="K2781">
        <v>1445609021</v>
      </c>
      <c r="L2781" s="15">
        <f t="shared" si="172"/>
        <v>42300.585891203707</v>
      </c>
      <c r="M2781" t="b">
        <v>0</v>
      </c>
      <c r="N2781">
        <v>1</v>
      </c>
      <c r="O2781" t="b">
        <v>0</v>
      </c>
      <c r="P2781" t="s">
        <v>8302</v>
      </c>
      <c r="Q2781">
        <f t="shared" si="173"/>
        <v>2</v>
      </c>
      <c r="R2781">
        <f t="shared" si="174"/>
        <v>53</v>
      </c>
      <c r="S2781" s="11" t="s">
        <v>8328</v>
      </c>
      <c r="T2781" t="s">
        <v>8363</v>
      </c>
    </row>
    <row r="2782" spans="1:20" ht="28.8" x14ac:dyDescent="0.3">
      <c r="A2782" s="10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 s="15">
        <f t="shared" si="175"/>
        <v>42804.447777777779</v>
      </c>
      <c r="K2782">
        <v>1486550688</v>
      </c>
      <c r="L2782" s="15">
        <f t="shared" ref="L2782:L2845" si="176">(((K2782/60)/60)/24)+DATE(1970,1,1)</f>
        <v>42774.447777777779</v>
      </c>
      <c r="M2782" t="b">
        <v>0</v>
      </c>
      <c r="N2782">
        <v>0</v>
      </c>
      <c r="O2782" t="b">
        <v>0</v>
      </c>
      <c r="P2782" t="s">
        <v>8302</v>
      </c>
      <c r="Q2782">
        <f t="shared" si="173"/>
        <v>0</v>
      </c>
      <c r="R2782">
        <f t="shared" si="174"/>
        <v>0</v>
      </c>
      <c r="S2782" s="11" t="s">
        <v>8328</v>
      </c>
      <c r="T2782" t="s">
        <v>8363</v>
      </c>
    </row>
    <row r="2783" spans="1:20" ht="43.2" x14ac:dyDescent="0.3">
      <c r="A2783" s="10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 s="15">
        <f t="shared" si="175"/>
        <v>42047.291666666672</v>
      </c>
      <c r="K2783">
        <v>1421274954</v>
      </c>
      <c r="L2783" s="15">
        <f t="shared" si="176"/>
        <v>42018.94159722222</v>
      </c>
      <c r="M2783" t="b">
        <v>0</v>
      </c>
      <c r="N2783">
        <v>28</v>
      </c>
      <c r="O2783" t="b">
        <v>1</v>
      </c>
      <c r="P2783" t="s">
        <v>8269</v>
      </c>
      <c r="Q2783">
        <f t="shared" si="173"/>
        <v>105</v>
      </c>
      <c r="R2783">
        <f t="shared" si="174"/>
        <v>47</v>
      </c>
      <c r="S2783" s="11" t="s">
        <v>8308</v>
      </c>
      <c r="T2783" t="s">
        <v>8309</v>
      </c>
    </row>
    <row r="2784" spans="1:20" ht="28.8" x14ac:dyDescent="0.3">
      <c r="A2784" s="10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 s="15">
        <f t="shared" si="175"/>
        <v>42052.207638888889</v>
      </c>
      <c r="K2784">
        <v>1421964718</v>
      </c>
      <c r="L2784" s="15">
        <f t="shared" si="176"/>
        <v>42026.924976851849</v>
      </c>
      <c r="M2784" t="b">
        <v>0</v>
      </c>
      <c r="N2784">
        <v>18</v>
      </c>
      <c r="O2784" t="b">
        <v>1</v>
      </c>
      <c r="P2784" t="s">
        <v>8269</v>
      </c>
      <c r="Q2784">
        <f t="shared" si="173"/>
        <v>120</v>
      </c>
      <c r="R2784">
        <f t="shared" si="174"/>
        <v>66.67</v>
      </c>
      <c r="S2784" s="11" t="s">
        <v>8308</v>
      </c>
      <c r="T2784" t="s">
        <v>8309</v>
      </c>
    </row>
    <row r="2785" spans="1:20" ht="43.2" x14ac:dyDescent="0.3">
      <c r="A2785" s="10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 s="15">
        <f t="shared" si="175"/>
        <v>42117.535254629634</v>
      </c>
      <c r="K2785">
        <v>1428583846</v>
      </c>
      <c r="L2785" s="15">
        <f t="shared" si="176"/>
        <v>42103.535254629634</v>
      </c>
      <c r="M2785" t="b">
        <v>0</v>
      </c>
      <c r="N2785">
        <v>61</v>
      </c>
      <c r="O2785" t="b">
        <v>1</v>
      </c>
      <c r="P2785" t="s">
        <v>8269</v>
      </c>
      <c r="Q2785">
        <f t="shared" si="173"/>
        <v>115</v>
      </c>
      <c r="R2785">
        <f t="shared" si="174"/>
        <v>18.77</v>
      </c>
      <c r="S2785" s="11" t="s">
        <v>8308</v>
      </c>
      <c r="T2785" t="s">
        <v>8309</v>
      </c>
    </row>
    <row r="2786" spans="1:20" ht="43.2" x14ac:dyDescent="0.3">
      <c r="A2786" s="10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 s="15">
        <f t="shared" si="175"/>
        <v>41941.787534722222</v>
      </c>
      <c r="K2786">
        <v>1412794443</v>
      </c>
      <c r="L2786" s="15">
        <f t="shared" si="176"/>
        <v>41920.787534722222</v>
      </c>
      <c r="M2786" t="b">
        <v>0</v>
      </c>
      <c r="N2786">
        <v>108</v>
      </c>
      <c r="O2786" t="b">
        <v>1</v>
      </c>
      <c r="P2786" t="s">
        <v>8269</v>
      </c>
      <c r="Q2786">
        <f t="shared" si="173"/>
        <v>119</v>
      </c>
      <c r="R2786">
        <f t="shared" si="174"/>
        <v>66.11</v>
      </c>
      <c r="S2786" s="11" t="s">
        <v>8308</v>
      </c>
      <c r="T2786" t="s">
        <v>8309</v>
      </c>
    </row>
    <row r="2787" spans="1:20" ht="43.2" x14ac:dyDescent="0.3">
      <c r="A2787" s="10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 s="15">
        <f t="shared" si="175"/>
        <v>42587.875</v>
      </c>
      <c r="K2787">
        <v>1467865967</v>
      </c>
      <c r="L2787" s="15">
        <f t="shared" si="176"/>
        <v>42558.189432870371</v>
      </c>
      <c r="M2787" t="b">
        <v>0</v>
      </c>
      <c r="N2787">
        <v>142</v>
      </c>
      <c r="O2787" t="b">
        <v>1</v>
      </c>
      <c r="P2787" t="s">
        <v>8269</v>
      </c>
      <c r="Q2787">
        <f t="shared" si="173"/>
        <v>105</v>
      </c>
      <c r="R2787">
        <f t="shared" si="174"/>
        <v>36.86</v>
      </c>
      <c r="S2787" s="11" t="s">
        <v>8308</v>
      </c>
      <c r="T2787" t="s">
        <v>8309</v>
      </c>
    </row>
    <row r="2788" spans="1:20" ht="28.8" x14ac:dyDescent="0.3">
      <c r="A2788" s="10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 s="15">
        <f t="shared" si="175"/>
        <v>41829.569212962961</v>
      </c>
      <c r="K2788">
        <v>1403703580</v>
      </c>
      <c r="L2788" s="15">
        <f t="shared" si="176"/>
        <v>41815.569212962961</v>
      </c>
      <c r="M2788" t="b">
        <v>0</v>
      </c>
      <c r="N2788">
        <v>74</v>
      </c>
      <c r="O2788" t="b">
        <v>1</v>
      </c>
      <c r="P2788" t="s">
        <v>8269</v>
      </c>
      <c r="Q2788">
        <f t="shared" si="173"/>
        <v>118</v>
      </c>
      <c r="R2788">
        <f t="shared" si="174"/>
        <v>39.81</v>
      </c>
      <c r="S2788" s="11" t="s">
        <v>8308</v>
      </c>
      <c r="T2788" t="s">
        <v>8309</v>
      </c>
    </row>
    <row r="2789" spans="1:20" ht="43.2" x14ac:dyDescent="0.3">
      <c r="A2789" s="10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 s="15">
        <f t="shared" si="175"/>
        <v>41838.198518518519</v>
      </c>
      <c r="K2789">
        <v>1403066752</v>
      </c>
      <c r="L2789" s="15">
        <f t="shared" si="176"/>
        <v>41808.198518518519</v>
      </c>
      <c r="M2789" t="b">
        <v>0</v>
      </c>
      <c r="N2789">
        <v>38</v>
      </c>
      <c r="O2789" t="b">
        <v>1</v>
      </c>
      <c r="P2789" t="s">
        <v>8269</v>
      </c>
      <c r="Q2789">
        <f t="shared" si="173"/>
        <v>120</v>
      </c>
      <c r="R2789">
        <f t="shared" si="174"/>
        <v>31.5</v>
      </c>
      <c r="S2789" s="11" t="s">
        <v>8308</v>
      </c>
      <c r="T2789" t="s">
        <v>8309</v>
      </c>
    </row>
    <row r="2790" spans="1:20" ht="43.2" x14ac:dyDescent="0.3">
      <c r="A2790" s="1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 s="15">
        <f t="shared" si="175"/>
        <v>42580.701886574068</v>
      </c>
      <c r="K2790">
        <v>1467219043</v>
      </c>
      <c r="L2790" s="15">
        <f t="shared" si="176"/>
        <v>42550.701886574068</v>
      </c>
      <c r="M2790" t="b">
        <v>0</v>
      </c>
      <c r="N2790">
        <v>20</v>
      </c>
      <c r="O2790" t="b">
        <v>1</v>
      </c>
      <c r="P2790" t="s">
        <v>8269</v>
      </c>
      <c r="Q2790">
        <f t="shared" si="173"/>
        <v>103</v>
      </c>
      <c r="R2790">
        <f t="shared" si="174"/>
        <v>102.5</v>
      </c>
      <c r="S2790" s="11" t="s">
        <v>8308</v>
      </c>
      <c r="T2790" t="s">
        <v>8309</v>
      </c>
    </row>
    <row r="2791" spans="1:20" ht="28.8" x14ac:dyDescent="0.3">
      <c r="A2791" s="10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 s="15">
        <f t="shared" si="175"/>
        <v>42075.166666666672</v>
      </c>
      <c r="K2791">
        <v>1424477934</v>
      </c>
      <c r="L2791" s="15">
        <f t="shared" si="176"/>
        <v>42056.013124999998</v>
      </c>
      <c r="M2791" t="b">
        <v>0</v>
      </c>
      <c r="N2791">
        <v>24</v>
      </c>
      <c r="O2791" t="b">
        <v>1</v>
      </c>
      <c r="P2791" t="s">
        <v>8269</v>
      </c>
      <c r="Q2791">
        <f t="shared" si="173"/>
        <v>101</v>
      </c>
      <c r="R2791">
        <f t="shared" si="174"/>
        <v>126.46</v>
      </c>
      <c r="S2791" s="11" t="s">
        <v>8308</v>
      </c>
      <c r="T2791" t="s">
        <v>8309</v>
      </c>
    </row>
    <row r="2792" spans="1:20" ht="43.2" x14ac:dyDescent="0.3">
      <c r="A2792" s="10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 s="15">
        <f t="shared" si="175"/>
        <v>42046.938692129625</v>
      </c>
      <c r="K2792">
        <v>1421101903</v>
      </c>
      <c r="L2792" s="15">
        <f t="shared" si="176"/>
        <v>42016.938692129625</v>
      </c>
      <c r="M2792" t="b">
        <v>0</v>
      </c>
      <c r="N2792">
        <v>66</v>
      </c>
      <c r="O2792" t="b">
        <v>1</v>
      </c>
      <c r="P2792" t="s">
        <v>8269</v>
      </c>
      <c r="Q2792">
        <f t="shared" si="173"/>
        <v>105</v>
      </c>
      <c r="R2792">
        <f t="shared" si="174"/>
        <v>47.88</v>
      </c>
      <c r="S2792" s="11" t="s">
        <v>8308</v>
      </c>
      <c r="T2792" t="s">
        <v>8309</v>
      </c>
    </row>
    <row r="2793" spans="1:20" ht="43.2" x14ac:dyDescent="0.3">
      <c r="A2793" s="10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 s="15">
        <f t="shared" si="175"/>
        <v>42622.166666666672</v>
      </c>
      <c r="K2793">
        <v>1470778559</v>
      </c>
      <c r="L2793" s="15">
        <f t="shared" si="176"/>
        <v>42591.899988425925</v>
      </c>
      <c r="M2793" t="b">
        <v>0</v>
      </c>
      <c r="N2793">
        <v>28</v>
      </c>
      <c r="O2793" t="b">
        <v>1</v>
      </c>
      <c r="P2793" t="s">
        <v>8269</v>
      </c>
      <c r="Q2793">
        <f t="shared" si="173"/>
        <v>103</v>
      </c>
      <c r="R2793">
        <f t="shared" si="174"/>
        <v>73.209999999999994</v>
      </c>
      <c r="S2793" s="11" t="s">
        <v>8308</v>
      </c>
      <c r="T2793" t="s">
        <v>8309</v>
      </c>
    </row>
    <row r="2794" spans="1:20" ht="43.2" x14ac:dyDescent="0.3">
      <c r="A2794" s="10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 s="15">
        <f t="shared" si="175"/>
        <v>42228.231006944443</v>
      </c>
      <c r="K2794">
        <v>1435469559</v>
      </c>
      <c r="L2794" s="15">
        <f t="shared" si="176"/>
        <v>42183.231006944443</v>
      </c>
      <c r="M2794" t="b">
        <v>0</v>
      </c>
      <c r="N2794">
        <v>24</v>
      </c>
      <c r="O2794" t="b">
        <v>1</v>
      </c>
      <c r="P2794" t="s">
        <v>8269</v>
      </c>
      <c r="Q2794">
        <f t="shared" si="173"/>
        <v>108</v>
      </c>
      <c r="R2794">
        <f t="shared" si="174"/>
        <v>89.67</v>
      </c>
      <c r="S2794" s="11" t="s">
        <v>8308</v>
      </c>
      <c r="T2794" t="s">
        <v>8309</v>
      </c>
    </row>
    <row r="2795" spans="1:20" ht="57.6" x14ac:dyDescent="0.3">
      <c r="A2795" s="10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 s="15">
        <f t="shared" si="175"/>
        <v>42206.419039351851</v>
      </c>
      <c r="K2795">
        <v>1434881005</v>
      </c>
      <c r="L2795" s="15">
        <f t="shared" si="176"/>
        <v>42176.419039351851</v>
      </c>
      <c r="M2795" t="b">
        <v>0</v>
      </c>
      <c r="N2795">
        <v>73</v>
      </c>
      <c r="O2795" t="b">
        <v>1</v>
      </c>
      <c r="P2795" t="s">
        <v>8269</v>
      </c>
      <c r="Q2795">
        <f t="shared" si="173"/>
        <v>111</v>
      </c>
      <c r="R2795">
        <f t="shared" si="174"/>
        <v>151.46</v>
      </c>
      <c r="S2795" s="11" t="s">
        <v>8308</v>
      </c>
      <c r="T2795" t="s">
        <v>8309</v>
      </c>
    </row>
    <row r="2796" spans="1:20" ht="57.6" x14ac:dyDescent="0.3">
      <c r="A2796" s="10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 s="15">
        <f t="shared" si="175"/>
        <v>42432.791666666672</v>
      </c>
      <c r="K2796">
        <v>1455640559</v>
      </c>
      <c r="L2796" s="15">
        <f t="shared" si="176"/>
        <v>42416.691655092596</v>
      </c>
      <c r="M2796" t="b">
        <v>0</v>
      </c>
      <c r="N2796">
        <v>3</v>
      </c>
      <c r="O2796" t="b">
        <v>1</v>
      </c>
      <c r="P2796" t="s">
        <v>8269</v>
      </c>
      <c r="Q2796">
        <f t="shared" si="173"/>
        <v>150</v>
      </c>
      <c r="R2796">
        <f t="shared" si="174"/>
        <v>25</v>
      </c>
      <c r="S2796" s="11" t="s">
        <v>8308</v>
      </c>
      <c r="T2796" t="s">
        <v>8309</v>
      </c>
    </row>
    <row r="2797" spans="1:20" ht="43.2" x14ac:dyDescent="0.3">
      <c r="A2797" s="10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 s="15">
        <f t="shared" si="175"/>
        <v>41796.958333333336</v>
      </c>
      <c r="K2797">
        <v>1400675841</v>
      </c>
      <c r="L2797" s="15">
        <f t="shared" si="176"/>
        <v>41780.525937500002</v>
      </c>
      <c r="M2797" t="b">
        <v>0</v>
      </c>
      <c r="N2797">
        <v>20</v>
      </c>
      <c r="O2797" t="b">
        <v>1</v>
      </c>
      <c r="P2797" t="s">
        <v>8269</v>
      </c>
      <c r="Q2797">
        <f t="shared" si="173"/>
        <v>104</v>
      </c>
      <c r="R2797">
        <f t="shared" si="174"/>
        <v>36.5</v>
      </c>
      <c r="S2797" s="11" t="s">
        <v>8308</v>
      </c>
      <c r="T2797" t="s">
        <v>8309</v>
      </c>
    </row>
    <row r="2798" spans="1:20" ht="43.2" x14ac:dyDescent="0.3">
      <c r="A2798" s="10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 s="15">
        <f t="shared" si="175"/>
        <v>41825.528101851851</v>
      </c>
      <c r="K2798">
        <v>1401972028</v>
      </c>
      <c r="L2798" s="15">
        <f t="shared" si="176"/>
        <v>41795.528101851851</v>
      </c>
      <c r="M2798" t="b">
        <v>0</v>
      </c>
      <c r="N2798">
        <v>21</v>
      </c>
      <c r="O2798" t="b">
        <v>1</v>
      </c>
      <c r="P2798" t="s">
        <v>8269</v>
      </c>
      <c r="Q2798">
        <f t="shared" si="173"/>
        <v>116</v>
      </c>
      <c r="R2798">
        <f t="shared" si="174"/>
        <v>44</v>
      </c>
      <c r="S2798" s="11" t="s">
        <v>8308</v>
      </c>
      <c r="T2798" t="s">
        <v>8309</v>
      </c>
    </row>
    <row r="2799" spans="1:20" ht="43.2" x14ac:dyDescent="0.3">
      <c r="A2799" s="10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 s="15">
        <f t="shared" si="175"/>
        <v>41828.94027777778</v>
      </c>
      <c r="K2799">
        <v>1402266840</v>
      </c>
      <c r="L2799" s="15">
        <f t="shared" si="176"/>
        <v>41798.94027777778</v>
      </c>
      <c r="M2799" t="b">
        <v>0</v>
      </c>
      <c r="N2799">
        <v>94</v>
      </c>
      <c r="O2799" t="b">
        <v>1</v>
      </c>
      <c r="P2799" t="s">
        <v>8269</v>
      </c>
      <c r="Q2799">
        <f t="shared" si="173"/>
        <v>103</v>
      </c>
      <c r="R2799">
        <f t="shared" si="174"/>
        <v>87.36</v>
      </c>
      <c r="S2799" s="11" t="s">
        <v>8308</v>
      </c>
      <c r="T2799" t="s">
        <v>8309</v>
      </c>
    </row>
    <row r="2800" spans="1:20" ht="43.2" x14ac:dyDescent="0.3">
      <c r="A2800" s="1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 s="15">
        <f t="shared" si="175"/>
        <v>42216.666666666672</v>
      </c>
      <c r="K2800">
        <v>1437063121</v>
      </c>
      <c r="L2800" s="15">
        <f t="shared" si="176"/>
        <v>42201.675011574072</v>
      </c>
      <c r="M2800" t="b">
        <v>0</v>
      </c>
      <c r="N2800">
        <v>139</v>
      </c>
      <c r="O2800" t="b">
        <v>1</v>
      </c>
      <c r="P2800" t="s">
        <v>8269</v>
      </c>
      <c r="Q2800">
        <f t="shared" si="173"/>
        <v>101</v>
      </c>
      <c r="R2800">
        <f t="shared" si="174"/>
        <v>36.47</v>
      </c>
      <c r="S2800" s="11" t="s">
        <v>8308</v>
      </c>
      <c r="T2800" t="s">
        <v>8309</v>
      </c>
    </row>
    <row r="2801" spans="1:20" ht="43.2" x14ac:dyDescent="0.3">
      <c r="A2801" s="10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 s="15">
        <f t="shared" si="175"/>
        <v>42538.666666666672</v>
      </c>
      <c r="K2801">
        <v>1463466070</v>
      </c>
      <c r="L2801" s="15">
        <f t="shared" si="176"/>
        <v>42507.264699074076</v>
      </c>
      <c r="M2801" t="b">
        <v>0</v>
      </c>
      <c r="N2801">
        <v>130</v>
      </c>
      <c r="O2801" t="b">
        <v>1</v>
      </c>
      <c r="P2801" t="s">
        <v>8269</v>
      </c>
      <c r="Q2801">
        <f t="shared" si="173"/>
        <v>117</v>
      </c>
      <c r="R2801">
        <f t="shared" si="174"/>
        <v>44.86</v>
      </c>
      <c r="S2801" s="11" t="s">
        <v>8308</v>
      </c>
      <c r="T2801" t="s">
        <v>8309</v>
      </c>
    </row>
    <row r="2802" spans="1:20" ht="43.2" x14ac:dyDescent="0.3">
      <c r="A2802" s="10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 s="15">
        <f t="shared" si="175"/>
        <v>42008.552847222221</v>
      </c>
      <c r="K2802">
        <v>1415193366</v>
      </c>
      <c r="L2802" s="15">
        <f t="shared" si="176"/>
        <v>41948.552847222221</v>
      </c>
      <c r="M2802" t="b">
        <v>0</v>
      </c>
      <c r="N2802">
        <v>31</v>
      </c>
      <c r="O2802" t="b">
        <v>1</v>
      </c>
      <c r="P2802" t="s">
        <v>8269</v>
      </c>
      <c r="Q2802">
        <f t="shared" si="173"/>
        <v>133</v>
      </c>
      <c r="R2802">
        <f t="shared" si="174"/>
        <v>42.9</v>
      </c>
      <c r="S2802" s="11" t="s">
        <v>8308</v>
      </c>
      <c r="T2802" t="s">
        <v>8309</v>
      </c>
    </row>
    <row r="2803" spans="1:20" ht="43.2" x14ac:dyDescent="0.3">
      <c r="A2803" s="10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 s="15">
        <f t="shared" si="175"/>
        <v>41922.458333333336</v>
      </c>
      <c r="K2803">
        <v>1411019409</v>
      </c>
      <c r="L2803" s="15">
        <f t="shared" si="176"/>
        <v>41900.243159722224</v>
      </c>
      <c r="M2803" t="b">
        <v>0</v>
      </c>
      <c r="N2803">
        <v>13</v>
      </c>
      <c r="O2803" t="b">
        <v>1</v>
      </c>
      <c r="P2803" t="s">
        <v>8269</v>
      </c>
      <c r="Q2803">
        <f t="shared" si="173"/>
        <v>133</v>
      </c>
      <c r="R2803">
        <f t="shared" si="174"/>
        <v>51.23</v>
      </c>
      <c r="S2803" s="11" t="s">
        <v>8308</v>
      </c>
      <c r="T2803" t="s">
        <v>8309</v>
      </c>
    </row>
    <row r="2804" spans="1:20" ht="43.2" x14ac:dyDescent="0.3">
      <c r="A2804" s="10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 s="15">
        <f t="shared" si="175"/>
        <v>42222.64707175926</v>
      </c>
      <c r="K2804">
        <v>1436283107</v>
      </c>
      <c r="L2804" s="15">
        <f t="shared" si="176"/>
        <v>42192.64707175926</v>
      </c>
      <c r="M2804" t="b">
        <v>0</v>
      </c>
      <c r="N2804">
        <v>90</v>
      </c>
      <c r="O2804" t="b">
        <v>1</v>
      </c>
      <c r="P2804" t="s">
        <v>8269</v>
      </c>
      <c r="Q2804">
        <f t="shared" si="173"/>
        <v>102</v>
      </c>
      <c r="R2804">
        <f t="shared" si="174"/>
        <v>33.94</v>
      </c>
      <c r="S2804" s="11" t="s">
        <v>8308</v>
      </c>
      <c r="T2804" t="s">
        <v>8309</v>
      </c>
    </row>
    <row r="2805" spans="1:20" ht="43.2" x14ac:dyDescent="0.3">
      <c r="A2805" s="10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 s="15">
        <f t="shared" si="175"/>
        <v>42201</v>
      </c>
      <c r="K2805">
        <v>1433295276</v>
      </c>
      <c r="L2805" s="15">
        <f t="shared" si="176"/>
        <v>42158.065694444449</v>
      </c>
      <c r="M2805" t="b">
        <v>0</v>
      </c>
      <c r="N2805">
        <v>141</v>
      </c>
      <c r="O2805" t="b">
        <v>1</v>
      </c>
      <c r="P2805" t="s">
        <v>8269</v>
      </c>
      <c r="Q2805">
        <f t="shared" si="173"/>
        <v>128</v>
      </c>
      <c r="R2805">
        <f t="shared" si="174"/>
        <v>90.74</v>
      </c>
      <c r="S2805" s="11" t="s">
        <v>8308</v>
      </c>
      <c r="T2805" t="s">
        <v>8309</v>
      </c>
    </row>
    <row r="2806" spans="1:20" ht="43.2" x14ac:dyDescent="0.3">
      <c r="A2806" s="10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 s="15">
        <f t="shared" si="175"/>
        <v>41911.453587962962</v>
      </c>
      <c r="K2806">
        <v>1409395990</v>
      </c>
      <c r="L2806" s="15">
        <f t="shared" si="176"/>
        <v>41881.453587962962</v>
      </c>
      <c r="M2806" t="b">
        <v>0</v>
      </c>
      <c r="N2806">
        <v>23</v>
      </c>
      <c r="O2806" t="b">
        <v>1</v>
      </c>
      <c r="P2806" t="s">
        <v>8269</v>
      </c>
      <c r="Q2806">
        <f t="shared" si="173"/>
        <v>115</v>
      </c>
      <c r="R2806">
        <f t="shared" si="174"/>
        <v>50</v>
      </c>
      <c r="S2806" s="11" t="s">
        <v>8308</v>
      </c>
      <c r="T2806" t="s">
        <v>8309</v>
      </c>
    </row>
    <row r="2807" spans="1:20" ht="57.6" x14ac:dyDescent="0.3">
      <c r="A2807" s="10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 s="15">
        <f t="shared" si="175"/>
        <v>42238.505474537036</v>
      </c>
      <c r="K2807">
        <v>1438085273</v>
      </c>
      <c r="L2807" s="15">
        <f t="shared" si="176"/>
        <v>42213.505474537036</v>
      </c>
      <c r="M2807" t="b">
        <v>0</v>
      </c>
      <c r="N2807">
        <v>18</v>
      </c>
      <c r="O2807" t="b">
        <v>1</v>
      </c>
      <c r="P2807" t="s">
        <v>8269</v>
      </c>
      <c r="Q2807">
        <f t="shared" si="173"/>
        <v>110</v>
      </c>
      <c r="R2807">
        <f t="shared" si="174"/>
        <v>24.44</v>
      </c>
      <c r="S2807" s="11" t="s">
        <v>8308</v>
      </c>
      <c r="T2807" t="s">
        <v>8309</v>
      </c>
    </row>
    <row r="2808" spans="1:20" ht="43.2" x14ac:dyDescent="0.3">
      <c r="A2808" s="10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 s="15">
        <f t="shared" si="175"/>
        <v>42221.458333333328</v>
      </c>
      <c r="K2808">
        <v>1435645490</v>
      </c>
      <c r="L2808" s="15">
        <f t="shared" si="176"/>
        <v>42185.267245370371</v>
      </c>
      <c r="M2808" t="b">
        <v>0</v>
      </c>
      <c r="N2808">
        <v>76</v>
      </c>
      <c r="O2808" t="b">
        <v>1</v>
      </c>
      <c r="P2808" t="s">
        <v>8269</v>
      </c>
      <c r="Q2808">
        <f t="shared" si="173"/>
        <v>112</v>
      </c>
      <c r="R2808">
        <f t="shared" si="174"/>
        <v>44.25</v>
      </c>
      <c r="S2808" s="11" t="s">
        <v>8308</v>
      </c>
      <c r="T2808" t="s">
        <v>8309</v>
      </c>
    </row>
    <row r="2809" spans="1:20" x14ac:dyDescent="0.3">
      <c r="A2809" s="10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 s="15">
        <f t="shared" si="175"/>
        <v>42184.873124999998</v>
      </c>
      <c r="K2809">
        <v>1433019438</v>
      </c>
      <c r="L2809" s="15">
        <f t="shared" si="176"/>
        <v>42154.873124999998</v>
      </c>
      <c r="M2809" t="b">
        <v>0</v>
      </c>
      <c r="N2809">
        <v>93</v>
      </c>
      <c r="O2809" t="b">
        <v>1</v>
      </c>
      <c r="P2809" t="s">
        <v>8269</v>
      </c>
      <c r="Q2809">
        <f t="shared" si="173"/>
        <v>126</v>
      </c>
      <c r="R2809">
        <f t="shared" si="174"/>
        <v>67.739999999999995</v>
      </c>
      <c r="S2809" s="11" t="s">
        <v>8308</v>
      </c>
      <c r="T2809" t="s">
        <v>8309</v>
      </c>
    </row>
    <row r="2810" spans="1:20" ht="43.2" x14ac:dyDescent="0.3">
      <c r="A2810" s="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 s="15">
        <f t="shared" si="175"/>
        <v>42238.84646990741</v>
      </c>
      <c r="K2810">
        <v>1437682735</v>
      </c>
      <c r="L2810" s="15">
        <f t="shared" si="176"/>
        <v>42208.84646990741</v>
      </c>
      <c r="M2810" t="b">
        <v>0</v>
      </c>
      <c r="N2810">
        <v>69</v>
      </c>
      <c r="O2810" t="b">
        <v>1</v>
      </c>
      <c r="P2810" t="s">
        <v>8269</v>
      </c>
      <c r="Q2810">
        <f t="shared" si="173"/>
        <v>100</v>
      </c>
      <c r="R2810">
        <f t="shared" si="174"/>
        <v>65.38</v>
      </c>
      <c r="S2810" s="11" t="s">
        <v>8308</v>
      </c>
      <c r="T2810" t="s">
        <v>8309</v>
      </c>
    </row>
    <row r="2811" spans="1:20" ht="43.2" x14ac:dyDescent="0.3">
      <c r="A2811" s="10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 s="15">
        <f t="shared" si="175"/>
        <v>42459.610416666663</v>
      </c>
      <c r="K2811">
        <v>1458647725</v>
      </c>
      <c r="L2811" s="15">
        <f t="shared" si="176"/>
        <v>42451.496817129635</v>
      </c>
      <c r="M2811" t="b">
        <v>0</v>
      </c>
      <c r="N2811">
        <v>21</v>
      </c>
      <c r="O2811" t="b">
        <v>1</v>
      </c>
      <c r="P2811" t="s">
        <v>8269</v>
      </c>
      <c r="Q2811">
        <f t="shared" si="173"/>
        <v>102</v>
      </c>
      <c r="R2811">
        <f t="shared" si="174"/>
        <v>121.9</v>
      </c>
      <c r="S2811" s="11" t="s">
        <v>8308</v>
      </c>
      <c r="T2811" t="s">
        <v>8309</v>
      </c>
    </row>
    <row r="2812" spans="1:20" ht="43.2" x14ac:dyDescent="0.3">
      <c r="A2812" s="10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 s="15">
        <f t="shared" si="175"/>
        <v>41791.165972222225</v>
      </c>
      <c r="K2812">
        <v>1398828064</v>
      </c>
      <c r="L2812" s="15">
        <f t="shared" si="176"/>
        <v>41759.13962962963</v>
      </c>
      <c r="M2812" t="b">
        <v>0</v>
      </c>
      <c r="N2812">
        <v>57</v>
      </c>
      <c r="O2812" t="b">
        <v>1</v>
      </c>
      <c r="P2812" t="s">
        <v>8269</v>
      </c>
      <c r="Q2812">
        <f t="shared" si="173"/>
        <v>108</v>
      </c>
      <c r="R2812">
        <f t="shared" si="174"/>
        <v>47.46</v>
      </c>
      <c r="S2812" s="11" t="s">
        <v>8308</v>
      </c>
      <c r="T2812" t="s">
        <v>8309</v>
      </c>
    </row>
    <row r="2813" spans="1:20" ht="43.2" x14ac:dyDescent="0.3">
      <c r="A2813" s="10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 s="15">
        <f t="shared" si="175"/>
        <v>42058.496562500004</v>
      </c>
      <c r="K2813">
        <v>1422100503</v>
      </c>
      <c r="L2813" s="15">
        <f t="shared" si="176"/>
        <v>42028.496562500004</v>
      </c>
      <c r="M2813" t="b">
        <v>0</v>
      </c>
      <c r="N2813">
        <v>108</v>
      </c>
      <c r="O2813" t="b">
        <v>1</v>
      </c>
      <c r="P2813" t="s">
        <v>8269</v>
      </c>
      <c r="Q2813">
        <f t="shared" si="173"/>
        <v>100</v>
      </c>
      <c r="R2813">
        <f t="shared" si="174"/>
        <v>92.84</v>
      </c>
      <c r="S2813" s="11" t="s">
        <v>8308</v>
      </c>
      <c r="T2813" t="s">
        <v>8309</v>
      </c>
    </row>
    <row r="2814" spans="1:20" ht="43.2" x14ac:dyDescent="0.3">
      <c r="A2814" s="10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 s="15">
        <f t="shared" si="175"/>
        <v>42100.166666666672</v>
      </c>
      <c r="K2814">
        <v>1424368298</v>
      </c>
      <c r="L2814" s="15">
        <f t="shared" si="176"/>
        <v>42054.74418981481</v>
      </c>
      <c r="M2814" t="b">
        <v>0</v>
      </c>
      <c r="N2814">
        <v>83</v>
      </c>
      <c r="O2814" t="b">
        <v>1</v>
      </c>
      <c r="P2814" t="s">
        <v>8269</v>
      </c>
      <c r="Q2814">
        <f t="shared" si="173"/>
        <v>113</v>
      </c>
      <c r="R2814">
        <f t="shared" si="174"/>
        <v>68.25</v>
      </c>
      <c r="S2814" s="11" t="s">
        <v>8308</v>
      </c>
      <c r="T2814" t="s">
        <v>8309</v>
      </c>
    </row>
    <row r="2815" spans="1:20" ht="43.2" x14ac:dyDescent="0.3">
      <c r="A2815" s="10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 s="15">
        <f t="shared" si="175"/>
        <v>42718.742604166662</v>
      </c>
      <c r="K2815">
        <v>1479577761</v>
      </c>
      <c r="L2815" s="15">
        <f t="shared" si="176"/>
        <v>42693.742604166662</v>
      </c>
      <c r="M2815" t="b">
        <v>0</v>
      </c>
      <c r="N2815">
        <v>96</v>
      </c>
      <c r="O2815" t="b">
        <v>1</v>
      </c>
      <c r="P2815" t="s">
        <v>8269</v>
      </c>
      <c r="Q2815">
        <f t="shared" si="173"/>
        <v>128</v>
      </c>
      <c r="R2815">
        <f t="shared" si="174"/>
        <v>37.21</v>
      </c>
      <c r="S2815" s="11" t="s">
        <v>8308</v>
      </c>
      <c r="T2815" t="s">
        <v>8309</v>
      </c>
    </row>
    <row r="2816" spans="1:20" ht="43.2" x14ac:dyDescent="0.3">
      <c r="A2816" s="10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 s="15">
        <f t="shared" si="175"/>
        <v>42133.399479166663</v>
      </c>
      <c r="K2816">
        <v>1428572115</v>
      </c>
      <c r="L2816" s="15">
        <f t="shared" si="176"/>
        <v>42103.399479166663</v>
      </c>
      <c r="M2816" t="b">
        <v>0</v>
      </c>
      <c r="N2816">
        <v>64</v>
      </c>
      <c r="O2816" t="b">
        <v>1</v>
      </c>
      <c r="P2816" t="s">
        <v>8269</v>
      </c>
      <c r="Q2816">
        <f t="shared" si="173"/>
        <v>108</v>
      </c>
      <c r="R2816">
        <f t="shared" si="174"/>
        <v>25.25</v>
      </c>
      <c r="S2816" s="11" t="s">
        <v>8308</v>
      </c>
      <c r="T2816" t="s">
        <v>8309</v>
      </c>
    </row>
    <row r="2817" spans="1:20" ht="43.2" x14ac:dyDescent="0.3">
      <c r="A2817" s="10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 s="15">
        <f t="shared" si="175"/>
        <v>42589.776724537034</v>
      </c>
      <c r="K2817">
        <v>1468003109</v>
      </c>
      <c r="L2817" s="15">
        <f t="shared" si="176"/>
        <v>42559.776724537034</v>
      </c>
      <c r="M2817" t="b">
        <v>0</v>
      </c>
      <c r="N2817">
        <v>14</v>
      </c>
      <c r="O2817" t="b">
        <v>1</v>
      </c>
      <c r="P2817" t="s">
        <v>8269</v>
      </c>
      <c r="Q2817">
        <f t="shared" si="173"/>
        <v>242</v>
      </c>
      <c r="R2817">
        <f t="shared" si="174"/>
        <v>43.21</v>
      </c>
      <c r="S2817" s="11" t="s">
        <v>8308</v>
      </c>
      <c r="T2817" t="s">
        <v>8309</v>
      </c>
    </row>
    <row r="2818" spans="1:20" ht="43.2" x14ac:dyDescent="0.3">
      <c r="A2818" s="10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 s="15">
        <f t="shared" si="175"/>
        <v>42218.666666666672</v>
      </c>
      <c r="K2818">
        <v>1435921992</v>
      </c>
      <c r="L2818" s="15">
        <f t="shared" si="176"/>
        <v>42188.467499999999</v>
      </c>
      <c r="M2818" t="b">
        <v>0</v>
      </c>
      <c r="N2818">
        <v>169</v>
      </c>
      <c r="O2818" t="b">
        <v>1</v>
      </c>
      <c r="P2818" t="s">
        <v>8269</v>
      </c>
      <c r="Q2818">
        <f t="shared" ref="Q2818:Q2881" si="177">ROUND(E2818/D2818*100,0)</f>
        <v>142</v>
      </c>
      <c r="R2818">
        <f t="shared" ref="R2818:R2881" si="178">IFERROR(ROUND(E2818/N2818,2),0)</f>
        <v>25.13</v>
      </c>
      <c r="S2818" s="11" t="s">
        <v>8308</v>
      </c>
      <c r="T2818" t="s">
        <v>8309</v>
      </c>
    </row>
    <row r="2819" spans="1:20" ht="43.2" x14ac:dyDescent="0.3">
      <c r="A2819" s="10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 s="15">
        <f t="shared" ref="J2819:J2882" si="179">(((I2819/60)/60)/24)+DATE(1970,1,1)</f>
        <v>42063.634976851856</v>
      </c>
      <c r="K2819">
        <v>1421680462</v>
      </c>
      <c r="L2819" s="15">
        <f t="shared" si="176"/>
        <v>42023.634976851856</v>
      </c>
      <c r="M2819" t="b">
        <v>0</v>
      </c>
      <c r="N2819">
        <v>33</v>
      </c>
      <c r="O2819" t="b">
        <v>1</v>
      </c>
      <c r="P2819" t="s">
        <v>8269</v>
      </c>
      <c r="Q2819">
        <f t="shared" si="177"/>
        <v>130</v>
      </c>
      <c r="R2819">
        <f t="shared" si="178"/>
        <v>23.64</v>
      </c>
      <c r="S2819" s="11" t="s">
        <v>8308</v>
      </c>
      <c r="T2819" t="s">
        <v>8309</v>
      </c>
    </row>
    <row r="2820" spans="1:20" ht="43.2" x14ac:dyDescent="0.3">
      <c r="A2820" s="1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 s="15">
        <f t="shared" si="179"/>
        <v>42270.598217592589</v>
      </c>
      <c r="K2820">
        <v>1441290086</v>
      </c>
      <c r="L2820" s="15">
        <f t="shared" si="176"/>
        <v>42250.598217592589</v>
      </c>
      <c r="M2820" t="b">
        <v>0</v>
      </c>
      <c r="N2820">
        <v>102</v>
      </c>
      <c r="O2820" t="b">
        <v>1</v>
      </c>
      <c r="P2820" t="s">
        <v>8269</v>
      </c>
      <c r="Q2820">
        <f t="shared" si="177"/>
        <v>106</v>
      </c>
      <c r="R2820">
        <f t="shared" si="178"/>
        <v>103.95</v>
      </c>
      <c r="S2820" s="11" t="s">
        <v>8308</v>
      </c>
      <c r="T2820" t="s">
        <v>8309</v>
      </c>
    </row>
    <row r="2821" spans="1:20" ht="43.2" x14ac:dyDescent="0.3">
      <c r="A2821" s="10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 s="15">
        <f t="shared" si="179"/>
        <v>42169.525567129633</v>
      </c>
      <c r="K2821">
        <v>1431693409</v>
      </c>
      <c r="L2821" s="15">
        <f t="shared" si="176"/>
        <v>42139.525567129633</v>
      </c>
      <c r="M2821" t="b">
        <v>0</v>
      </c>
      <c r="N2821">
        <v>104</v>
      </c>
      <c r="O2821" t="b">
        <v>1</v>
      </c>
      <c r="P2821" t="s">
        <v>8269</v>
      </c>
      <c r="Q2821">
        <f t="shared" si="177"/>
        <v>105</v>
      </c>
      <c r="R2821">
        <f t="shared" si="178"/>
        <v>50.38</v>
      </c>
      <c r="S2821" s="11" t="s">
        <v>8308</v>
      </c>
      <c r="T2821" t="s">
        <v>8309</v>
      </c>
    </row>
    <row r="2822" spans="1:20" ht="43.2" x14ac:dyDescent="0.3">
      <c r="A2822" s="10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 s="15">
        <f t="shared" si="179"/>
        <v>42426</v>
      </c>
      <c r="K2822">
        <v>1454337589</v>
      </c>
      <c r="L2822" s="15">
        <f t="shared" si="176"/>
        <v>42401.610983796301</v>
      </c>
      <c r="M2822" t="b">
        <v>0</v>
      </c>
      <c r="N2822">
        <v>20</v>
      </c>
      <c r="O2822" t="b">
        <v>1</v>
      </c>
      <c r="P2822" t="s">
        <v>8269</v>
      </c>
      <c r="Q2822">
        <f t="shared" si="177"/>
        <v>136</v>
      </c>
      <c r="R2822">
        <f t="shared" si="178"/>
        <v>13.6</v>
      </c>
      <c r="S2822" s="11" t="s">
        <v>8308</v>
      </c>
      <c r="T2822" t="s">
        <v>8309</v>
      </c>
    </row>
    <row r="2823" spans="1:20" ht="57.6" x14ac:dyDescent="0.3">
      <c r="A2823" s="10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 s="15">
        <f t="shared" si="179"/>
        <v>41905.922858796301</v>
      </c>
      <c r="K2823">
        <v>1408918135</v>
      </c>
      <c r="L2823" s="15">
        <f t="shared" si="176"/>
        <v>41875.922858796301</v>
      </c>
      <c r="M2823" t="b">
        <v>0</v>
      </c>
      <c r="N2823">
        <v>35</v>
      </c>
      <c r="O2823" t="b">
        <v>1</v>
      </c>
      <c r="P2823" t="s">
        <v>8269</v>
      </c>
      <c r="Q2823">
        <f t="shared" si="177"/>
        <v>100</v>
      </c>
      <c r="R2823">
        <f t="shared" si="178"/>
        <v>28.57</v>
      </c>
      <c r="S2823" s="11" t="s">
        <v>8308</v>
      </c>
      <c r="T2823" t="s">
        <v>8309</v>
      </c>
    </row>
    <row r="2824" spans="1:20" ht="57.6" x14ac:dyDescent="0.3">
      <c r="A2824" s="10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 s="15">
        <f t="shared" si="179"/>
        <v>42090.642268518524</v>
      </c>
      <c r="K2824">
        <v>1424881492</v>
      </c>
      <c r="L2824" s="15">
        <f t="shared" si="176"/>
        <v>42060.683935185181</v>
      </c>
      <c r="M2824" t="b">
        <v>0</v>
      </c>
      <c r="N2824">
        <v>94</v>
      </c>
      <c r="O2824" t="b">
        <v>1</v>
      </c>
      <c r="P2824" t="s">
        <v>8269</v>
      </c>
      <c r="Q2824">
        <f t="shared" si="177"/>
        <v>100</v>
      </c>
      <c r="R2824">
        <f t="shared" si="178"/>
        <v>63.83</v>
      </c>
      <c r="S2824" s="11" t="s">
        <v>8308</v>
      </c>
      <c r="T2824" t="s">
        <v>8309</v>
      </c>
    </row>
    <row r="2825" spans="1:20" ht="57.6" x14ac:dyDescent="0.3">
      <c r="A2825" s="10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 s="15">
        <f t="shared" si="179"/>
        <v>42094.957638888889</v>
      </c>
      <c r="K2825">
        <v>1425428206</v>
      </c>
      <c r="L2825" s="15">
        <f t="shared" si="176"/>
        <v>42067.011643518519</v>
      </c>
      <c r="M2825" t="b">
        <v>0</v>
      </c>
      <c r="N2825">
        <v>14</v>
      </c>
      <c r="O2825" t="b">
        <v>1</v>
      </c>
      <c r="P2825" t="s">
        <v>8269</v>
      </c>
      <c r="Q2825">
        <f t="shared" si="177"/>
        <v>124</v>
      </c>
      <c r="R2825">
        <f t="shared" si="178"/>
        <v>8.86</v>
      </c>
      <c r="S2825" s="11" t="s">
        <v>8308</v>
      </c>
      <c r="T2825" t="s">
        <v>8309</v>
      </c>
    </row>
    <row r="2826" spans="1:20" ht="43.2" x14ac:dyDescent="0.3">
      <c r="A2826" s="10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 s="15">
        <f t="shared" si="179"/>
        <v>42168.071527777778</v>
      </c>
      <c r="K2826">
        <v>1431412196</v>
      </c>
      <c r="L2826" s="15">
        <f t="shared" si="176"/>
        <v>42136.270787037036</v>
      </c>
      <c r="M2826" t="b">
        <v>0</v>
      </c>
      <c r="N2826">
        <v>15</v>
      </c>
      <c r="O2826" t="b">
        <v>1</v>
      </c>
      <c r="P2826" t="s">
        <v>8269</v>
      </c>
      <c r="Q2826">
        <f t="shared" si="177"/>
        <v>117</v>
      </c>
      <c r="R2826">
        <f t="shared" si="178"/>
        <v>50.67</v>
      </c>
      <c r="S2826" s="11" t="s">
        <v>8308</v>
      </c>
      <c r="T2826" t="s">
        <v>8309</v>
      </c>
    </row>
    <row r="2827" spans="1:20" ht="57.6" x14ac:dyDescent="0.3">
      <c r="A2827" s="10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 s="15">
        <f t="shared" si="179"/>
        <v>42342.792662037042</v>
      </c>
      <c r="K2827">
        <v>1446663686</v>
      </c>
      <c r="L2827" s="15">
        <f t="shared" si="176"/>
        <v>42312.792662037042</v>
      </c>
      <c r="M2827" t="b">
        <v>0</v>
      </c>
      <c r="N2827">
        <v>51</v>
      </c>
      <c r="O2827" t="b">
        <v>1</v>
      </c>
      <c r="P2827" t="s">
        <v>8269</v>
      </c>
      <c r="Q2827">
        <f t="shared" si="177"/>
        <v>103</v>
      </c>
      <c r="R2827">
        <f t="shared" si="178"/>
        <v>60.78</v>
      </c>
      <c r="S2827" s="11" t="s">
        <v>8308</v>
      </c>
      <c r="T2827" t="s">
        <v>8309</v>
      </c>
    </row>
    <row r="2828" spans="1:20" ht="57.6" x14ac:dyDescent="0.3">
      <c r="A2828" s="10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 s="15">
        <f t="shared" si="179"/>
        <v>42195.291666666672</v>
      </c>
      <c r="K2828">
        <v>1434415812</v>
      </c>
      <c r="L2828" s="15">
        <f t="shared" si="176"/>
        <v>42171.034861111111</v>
      </c>
      <c r="M2828" t="b">
        <v>0</v>
      </c>
      <c r="N2828">
        <v>19</v>
      </c>
      <c r="O2828" t="b">
        <v>1</v>
      </c>
      <c r="P2828" t="s">
        <v>8269</v>
      </c>
      <c r="Q2828">
        <f t="shared" si="177"/>
        <v>108</v>
      </c>
      <c r="R2828">
        <f t="shared" si="178"/>
        <v>113.42</v>
      </c>
      <c r="S2828" s="11" t="s">
        <v>8308</v>
      </c>
      <c r="T2828" t="s">
        <v>8309</v>
      </c>
    </row>
    <row r="2829" spans="1:20" ht="57.6" x14ac:dyDescent="0.3">
      <c r="A2829" s="10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 s="15">
        <f t="shared" si="179"/>
        <v>42524.6875</v>
      </c>
      <c r="K2829">
        <v>1462379066</v>
      </c>
      <c r="L2829" s="15">
        <f t="shared" si="176"/>
        <v>42494.683634259258</v>
      </c>
      <c r="M2829" t="b">
        <v>0</v>
      </c>
      <c r="N2829">
        <v>23</v>
      </c>
      <c r="O2829" t="b">
        <v>1</v>
      </c>
      <c r="P2829" t="s">
        <v>8269</v>
      </c>
      <c r="Q2829">
        <f t="shared" si="177"/>
        <v>120</v>
      </c>
      <c r="R2829">
        <f t="shared" si="178"/>
        <v>104.57</v>
      </c>
      <c r="S2829" s="11" t="s">
        <v>8308</v>
      </c>
      <c r="T2829" t="s">
        <v>8309</v>
      </c>
    </row>
    <row r="2830" spans="1:20" ht="43.2" x14ac:dyDescent="0.3">
      <c r="A2830" s="1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 s="15">
        <f t="shared" si="179"/>
        <v>42279.958333333328</v>
      </c>
      <c r="K2830">
        <v>1441606869</v>
      </c>
      <c r="L2830" s="15">
        <f t="shared" si="176"/>
        <v>42254.264687499999</v>
      </c>
      <c r="M2830" t="b">
        <v>0</v>
      </c>
      <c r="N2830">
        <v>97</v>
      </c>
      <c r="O2830" t="b">
        <v>1</v>
      </c>
      <c r="P2830" t="s">
        <v>8269</v>
      </c>
      <c r="Q2830">
        <f t="shared" si="177"/>
        <v>100</v>
      </c>
      <c r="R2830">
        <f t="shared" si="178"/>
        <v>98.31</v>
      </c>
      <c r="S2830" s="11" t="s">
        <v>8308</v>
      </c>
      <c r="T2830" t="s">
        <v>8309</v>
      </c>
    </row>
    <row r="2831" spans="1:20" ht="43.2" x14ac:dyDescent="0.3">
      <c r="A2831" s="10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 s="15">
        <f t="shared" si="179"/>
        <v>42523.434236111112</v>
      </c>
      <c r="K2831">
        <v>1462443918</v>
      </c>
      <c r="L2831" s="15">
        <f t="shared" si="176"/>
        <v>42495.434236111112</v>
      </c>
      <c r="M2831" t="b">
        <v>0</v>
      </c>
      <c r="N2831">
        <v>76</v>
      </c>
      <c r="O2831" t="b">
        <v>1</v>
      </c>
      <c r="P2831" t="s">
        <v>8269</v>
      </c>
      <c r="Q2831">
        <f t="shared" si="177"/>
        <v>107</v>
      </c>
      <c r="R2831">
        <f t="shared" si="178"/>
        <v>35.04</v>
      </c>
      <c r="S2831" s="11" t="s">
        <v>8308</v>
      </c>
      <c r="T2831" t="s">
        <v>8309</v>
      </c>
    </row>
    <row r="2832" spans="1:20" ht="28.8" x14ac:dyDescent="0.3">
      <c r="A2832" s="10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 s="15">
        <f t="shared" si="179"/>
        <v>41771.165972222225</v>
      </c>
      <c r="K2832">
        <v>1398802148</v>
      </c>
      <c r="L2832" s="15">
        <f t="shared" si="176"/>
        <v>41758.839675925927</v>
      </c>
      <c r="M2832" t="b">
        <v>0</v>
      </c>
      <c r="N2832">
        <v>11</v>
      </c>
      <c r="O2832" t="b">
        <v>1</v>
      </c>
      <c r="P2832" t="s">
        <v>8269</v>
      </c>
      <c r="Q2832">
        <f t="shared" si="177"/>
        <v>100</v>
      </c>
      <c r="R2832">
        <f t="shared" si="178"/>
        <v>272.73</v>
      </c>
      <c r="S2832" s="11" t="s">
        <v>8308</v>
      </c>
      <c r="T2832" t="s">
        <v>8309</v>
      </c>
    </row>
    <row r="2833" spans="1:20" ht="43.2" x14ac:dyDescent="0.3">
      <c r="A2833" s="10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 s="15">
        <f t="shared" si="179"/>
        <v>42201.824884259258</v>
      </c>
      <c r="K2833">
        <v>1434484070</v>
      </c>
      <c r="L2833" s="15">
        <f t="shared" si="176"/>
        <v>42171.824884259258</v>
      </c>
      <c r="M2833" t="b">
        <v>0</v>
      </c>
      <c r="N2833">
        <v>52</v>
      </c>
      <c r="O2833" t="b">
        <v>1</v>
      </c>
      <c r="P2833" t="s">
        <v>8269</v>
      </c>
      <c r="Q2833">
        <f t="shared" si="177"/>
        <v>111</v>
      </c>
      <c r="R2833">
        <f t="shared" si="178"/>
        <v>63.85</v>
      </c>
      <c r="S2833" s="11" t="s">
        <v>8308</v>
      </c>
      <c r="T2833" t="s">
        <v>8309</v>
      </c>
    </row>
    <row r="2834" spans="1:20" ht="43.2" x14ac:dyDescent="0.3">
      <c r="A2834" s="10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 s="15">
        <f t="shared" si="179"/>
        <v>41966.916666666672</v>
      </c>
      <c r="K2834">
        <v>1414342894</v>
      </c>
      <c r="L2834" s="15">
        <f t="shared" si="176"/>
        <v>41938.709421296298</v>
      </c>
      <c r="M2834" t="b">
        <v>0</v>
      </c>
      <c r="N2834">
        <v>95</v>
      </c>
      <c r="O2834" t="b">
        <v>1</v>
      </c>
      <c r="P2834" t="s">
        <v>8269</v>
      </c>
      <c r="Q2834">
        <f t="shared" si="177"/>
        <v>115</v>
      </c>
      <c r="R2834">
        <f t="shared" si="178"/>
        <v>30.19</v>
      </c>
      <c r="S2834" s="11" t="s">
        <v>8308</v>
      </c>
      <c r="T2834" t="s">
        <v>8309</v>
      </c>
    </row>
    <row r="2835" spans="1:20" x14ac:dyDescent="0.3">
      <c r="A2835" s="10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 s="15">
        <f t="shared" si="179"/>
        <v>42288.083333333328</v>
      </c>
      <c r="K2835">
        <v>1442804633</v>
      </c>
      <c r="L2835" s="15">
        <f t="shared" si="176"/>
        <v>42268.127696759257</v>
      </c>
      <c r="M2835" t="b">
        <v>0</v>
      </c>
      <c r="N2835">
        <v>35</v>
      </c>
      <c r="O2835" t="b">
        <v>1</v>
      </c>
      <c r="P2835" t="s">
        <v>8269</v>
      </c>
      <c r="Q2835">
        <f t="shared" si="177"/>
        <v>108</v>
      </c>
      <c r="R2835">
        <f t="shared" si="178"/>
        <v>83.51</v>
      </c>
      <c r="S2835" s="11" t="s">
        <v>8308</v>
      </c>
      <c r="T2835" t="s">
        <v>8309</v>
      </c>
    </row>
    <row r="2836" spans="1:20" ht="43.2" x14ac:dyDescent="0.3">
      <c r="A2836" s="10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 s="15">
        <f t="shared" si="179"/>
        <v>42034.959837962961</v>
      </c>
      <c r="K2836">
        <v>1421362930</v>
      </c>
      <c r="L2836" s="15">
        <f t="shared" si="176"/>
        <v>42019.959837962961</v>
      </c>
      <c r="M2836" t="b">
        <v>0</v>
      </c>
      <c r="N2836">
        <v>21</v>
      </c>
      <c r="O2836" t="b">
        <v>1</v>
      </c>
      <c r="P2836" t="s">
        <v>8269</v>
      </c>
      <c r="Q2836">
        <f t="shared" si="177"/>
        <v>170</v>
      </c>
      <c r="R2836">
        <f t="shared" si="178"/>
        <v>64.760000000000005</v>
      </c>
      <c r="S2836" s="11" t="s">
        <v>8308</v>
      </c>
      <c r="T2836" t="s">
        <v>8309</v>
      </c>
    </row>
    <row r="2837" spans="1:20" ht="43.2" x14ac:dyDescent="0.3">
      <c r="A2837" s="10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 s="15">
        <f t="shared" si="179"/>
        <v>42343</v>
      </c>
      <c r="K2837">
        <v>1446742417</v>
      </c>
      <c r="L2837" s="15">
        <f t="shared" si="176"/>
        <v>42313.703900462962</v>
      </c>
      <c r="M2837" t="b">
        <v>0</v>
      </c>
      <c r="N2837">
        <v>93</v>
      </c>
      <c r="O2837" t="b">
        <v>1</v>
      </c>
      <c r="P2837" t="s">
        <v>8269</v>
      </c>
      <c r="Q2837">
        <f t="shared" si="177"/>
        <v>187</v>
      </c>
      <c r="R2837">
        <f t="shared" si="178"/>
        <v>20.12</v>
      </c>
      <c r="S2837" s="11" t="s">
        <v>8308</v>
      </c>
      <c r="T2837" t="s">
        <v>8309</v>
      </c>
    </row>
    <row r="2838" spans="1:20" ht="57.6" x14ac:dyDescent="0.3">
      <c r="A2838" s="10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 s="15">
        <f t="shared" si="179"/>
        <v>42784.207638888889</v>
      </c>
      <c r="K2838">
        <v>1484115418</v>
      </c>
      <c r="L2838" s="15">
        <f t="shared" si="176"/>
        <v>42746.261782407411</v>
      </c>
      <c r="M2838" t="b">
        <v>0</v>
      </c>
      <c r="N2838">
        <v>11</v>
      </c>
      <c r="O2838" t="b">
        <v>1</v>
      </c>
      <c r="P2838" t="s">
        <v>8269</v>
      </c>
      <c r="Q2838">
        <f t="shared" si="177"/>
        <v>108</v>
      </c>
      <c r="R2838">
        <f t="shared" si="178"/>
        <v>44.09</v>
      </c>
      <c r="S2838" s="11" t="s">
        <v>8308</v>
      </c>
      <c r="T2838" t="s">
        <v>8309</v>
      </c>
    </row>
    <row r="2839" spans="1:20" ht="57.6" x14ac:dyDescent="0.3">
      <c r="A2839" s="10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 s="15">
        <f t="shared" si="179"/>
        <v>42347.950046296297</v>
      </c>
      <c r="K2839">
        <v>1446241684</v>
      </c>
      <c r="L2839" s="15">
        <f t="shared" si="176"/>
        <v>42307.908379629633</v>
      </c>
      <c r="M2839" t="b">
        <v>0</v>
      </c>
      <c r="N2839">
        <v>21</v>
      </c>
      <c r="O2839" t="b">
        <v>1</v>
      </c>
      <c r="P2839" t="s">
        <v>8269</v>
      </c>
      <c r="Q2839">
        <f t="shared" si="177"/>
        <v>100</v>
      </c>
      <c r="R2839">
        <f t="shared" si="178"/>
        <v>40.479999999999997</v>
      </c>
      <c r="S2839" s="11" t="s">
        <v>8308</v>
      </c>
      <c r="T2839" t="s">
        <v>8309</v>
      </c>
    </row>
    <row r="2840" spans="1:20" ht="43.2" x14ac:dyDescent="0.3">
      <c r="A2840" s="1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 s="15">
        <f t="shared" si="179"/>
        <v>41864.916666666664</v>
      </c>
      <c r="K2840">
        <v>1406039696</v>
      </c>
      <c r="L2840" s="15">
        <f t="shared" si="176"/>
        <v>41842.607592592591</v>
      </c>
      <c r="M2840" t="b">
        <v>0</v>
      </c>
      <c r="N2840">
        <v>54</v>
      </c>
      <c r="O2840" t="b">
        <v>1</v>
      </c>
      <c r="P2840" t="s">
        <v>8269</v>
      </c>
      <c r="Q2840">
        <f t="shared" si="177"/>
        <v>120</v>
      </c>
      <c r="R2840">
        <f t="shared" si="178"/>
        <v>44.54</v>
      </c>
      <c r="S2840" s="11" t="s">
        <v>8308</v>
      </c>
      <c r="T2840" t="s">
        <v>8309</v>
      </c>
    </row>
    <row r="2841" spans="1:20" ht="43.2" x14ac:dyDescent="0.3">
      <c r="A2841" s="10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 s="15">
        <f t="shared" si="179"/>
        <v>41876.207638888889</v>
      </c>
      <c r="K2841">
        <v>1406958354</v>
      </c>
      <c r="L2841" s="15">
        <f t="shared" si="176"/>
        <v>41853.240208333329</v>
      </c>
      <c r="M2841" t="b">
        <v>0</v>
      </c>
      <c r="N2841">
        <v>31</v>
      </c>
      <c r="O2841" t="b">
        <v>1</v>
      </c>
      <c r="P2841" t="s">
        <v>8269</v>
      </c>
      <c r="Q2841">
        <f t="shared" si="177"/>
        <v>111</v>
      </c>
      <c r="R2841">
        <f t="shared" si="178"/>
        <v>125.81</v>
      </c>
      <c r="S2841" s="11" t="s">
        <v>8308</v>
      </c>
      <c r="T2841" t="s">
        <v>8309</v>
      </c>
    </row>
    <row r="2842" spans="1:20" ht="57.6" x14ac:dyDescent="0.3">
      <c r="A2842" s="10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 s="15">
        <f t="shared" si="179"/>
        <v>42081.708333333328</v>
      </c>
      <c r="K2842">
        <v>1424825479</v>
      </c>
      <c r="L2842" s="15">
        <f t="shared" si="176"/>
        <v>42060.035636574074</v>
      </c>
      <c r="M2842" t="b">
        <v>0</v>
      </c>
      <c r="N2842">
        <v>132</v>
      </c>
      <c r="O2842" t="b">
        <v>1</v>
      </c>
      <c r="P2842" t="s">
        <v>8269</v>
      </c>
      <c r="Q2842">
        <f t="shared" si="177"/>
        <v>104</v>
      </c>
      <c r="R2842">
        <f t="shared" si="178"/>
        <v>19.7</v>
      </c>
      <c r="S2842" s="11" t="s">
        <v>8308</v>
      </c>
      <c r="T2842" t="s">
        <v>8309</v>
      </c>
    </row>
    <row r="2843" spans="1:20" ht="43.2" x14ac:dyDescent="0.3">
      <c r="A2843" s="10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 s="15">
        <f t="shared" si="179"/>
        <v>42351.781215277777</v>
      </c>
      <c r="K2843">
        <v>1444844697</v>
      </c>
      <c r="L2843" s="15">
        <f t="shared" si="176"/>
        <v>42291.739548611105</v>
      </c>
      <c r="M2843" t="b">
        <v>0</v>
      </c>
      <c r="N2843">
        <v>1</v>
      </c>
      <c r="O2843" t="b">
        <v>0</v>
      </c>
      <c r="P2843" t="s">
        <v>8269</v>
      </c>
      <c r="Q2843">
        <f t="shared" si="177"/>
        <v>1</v>
      </c>
      <c r="R2843">
        <f t="shared" si="178"/>
        <v>10</v>
      </c>
      <c r="S2843" s="11" t="s">
        <v>8308</v>
      </c>
      <c r="T2843" t="s">
        <v>8309</v>
      </c>
    </row>
    <row r="2844" spans="1:20" ht="43.2" x14ac:dyDescent="0.3">
      <c r="A2844" s="10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 s="15">
        <f t="shared" si="179"/>
        <v>41811.458333333336</v>
      </c>
      <c r="K2844">
        <v>1401058295</v>
      </c>
      <c r="L2844" s="15">
        <f t="shared" si="176"/>
        <v>41784.952488425923</v>
      </c>
      <c r="M2844" t="b">
        <v>0</v>
      </c>
      <c r="N2844">
        <v>0</v>
      </c>
      <c r="O2844" t="b">
        <v>0</v>
      </c>
      <c r="P2844" t="s">
        <v>8269</v>
      </c>
      <c r="Q2844">
        <f t="shared" si="177"/>
        <v>0</v>
      </c>
      <c r="R2844">
        <f t="shared" si="178"/>
        <v>0</v>
      </c>
      <c r="S2844" s="11" t="s">
        <v>8308</v>
      </c>
      <c r="T2844" t="s">
        <v>8309</v>
      </c>
    </row>
    <row r="2845" spans="1:20" ht="43.2" x14ac:dyDescent="0.3">
      <c r="A2845" s="10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 s="15">
        <f t="shared" si="179"/>
        <v>42534.166666666672</v>
      </c>
      <c r="K2845">
        <v>1462210950</v>
      </c>
      <c r="L2845" s="15">
        <f t="shared" si="176"/>
        <v>42492.737847222219</v>
      </c>
      <c r="M2845" t="b">
        <v>0</v>
      </c>
      <c r="N2845">
        <v>0</v>
      </c>
      <c r="O2845" t="b">
        <v>0</v>
      </c>
      <c r="P2845" t="s">
        <v>8269</v>
      </c>
      <c r="Q2845">
        <f t="shared" si="177"/>
        <v>0</v>
      </c>
      <c r="R2845">
        <f t="shared" si="178"/>
        <v>0</v>
      </c>
      <c r="S2845" s="11" t="s">
        <v>8308</v>
      </c>
      <c r="T2845" t="s">
        <v>8309</v>
      </c>
    </row>
    <row r="2846" spans="1:20" ht="43.2" x14ac:dyDescent="0.3">
      <c r="A2846" s="10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 s="15">
        <f t="shared" si="179"/>
        <v>42739.546064814815</v>
      </c>
      <c r="K2846">
        <v>1480943180</v>
      </c>
      <c r="L2846" s="15">
        <f t="shared" ref="L2846:L2909" si="180">(((K2846/60)/60)/24)+DATE(1970,1,1)</f>
        <v>42709.546064814815</v>
      </c>
      <c r="M2846" t="b">
        <v>0</v>
      </c>
      <c r="N2846">
        <v>1</v>
      </c>
      <c r="O2846" t="b">
        <v>0</v>
      </c>
      <c r="P2846" t="s">
        <v>8269</v>
      </c>
      <c r="Q2846">
        <f t="shared" si="177"/>
        <v>5</v>
      </c>
      <c r="R2846">
        <f t="shared" si="178"/>
        <v>30</v>
      </c>
      <c r="S2846" s="11" t="s">
        <v>8308</v>
      </c>
      <c r="T2846" t="s">
        <v>8309</v>
      </c>
    </row>
    <row r="2847" spans="1:20" ht="43.2" x14ac:dyDescent="0.3">
      <c r="A2847" s="10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 s="15">
        <f t="shared" si="179"/>
        <v>42163.016585648147</v>
      </c>
      <c r="K2847">
        <v>1428539033</v>
      </c>
      <c r="L2847" s="15">
        <f t="shared" si="180"/>
        <v>42103.016585648147</v>
      </c>
      <c r="M2847" t="b">
        <v>0</v>
      </c>
      <c r="N2847">
        <v>39</v>
      </c>
      <c r="O2847" t="b">
        <v>0</v>
      </c>
      <c r="P2847" t="s">
        <v>8269</v>
      </c>
      <c r="Q2847">
        <f t="shared" si="177"/>
        <v>32</v>
      </c>
      <c r="R2847">
        <f t="shared" si="178"/>
        <v>60.67</v>
      </c>
      <c r="S2847" s="11" t="s">
        <v>8308</v>
      </c>
      <c r="T2847" t="s">
        <v>8309</v>
      </c>
    </row>
    <row r="2848" spans="1:20" ht="57.6" x14ac:dyDescent="0.3">
      <c r="A2848" s="10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 s="15">
        <f t="shared" si="179"/>
        <v>42153.692060185189</v>
      </c>
      <c r="K2848">
        <v>1429029394</v>
      </c>
      <c r="L2848" s="15">
        <f t="shared" si="180"/>
        <v>42108.692060185189</v>
      </c>
      <c r="M2848" t="b">
        <v>0</v>
      </c>
      <c r="N2848">
        <v>0</v>
      </c>
      <c r="O2848" t="b">
        <v>0</v>
      </c>
      <c r="P2848" t="s">
        <v>8269</v>
      </c>
      <c r="Q2848">
        <f t="shared" si="177"/>
        <v>0</v>
      </c>
      <c r="R2848">
        <f t="shared" si="178"/>
        <v>0</v>
      </c>
      <c r="S2848" s="11" t="s">
        <v>8308</v>
      </c>
      <c r="T2848" t="s">
        <v>8309</v>
      </c>
    </row>
    <row r="2849" spans="1:20" ht="43.2" x14ac:dyDescent="0.3">
      <c r="A2849" s="10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 s="15">
        <f t="shared" si="179"/>
        <v>42513.806307870371</v>
      </c>
      <c r="K2849">
        <v>1458847265</v>
      </c>
      <c r="L2849" s="15">
        <f t="shared" si="180"/>
        <v>42453.806307870371</v>
      </c>
      <c r="M2849" t="b">
        <v>0</v>
      </c>
      <c r="N2849">
        <v>0</v>
      </c>
      <c r="O2849" t="b">
        <v>0</v>
      </c>
      <c r="P2849" t="s">
        <v>8269</v>
      </c>
      <c r="Q2849">
        <f t="shared" si="177"/>
        <v>0</v>
      </c>
      <c r="R2849">
        <f t="shared" si="178"/>
        <v>0</v>
      </c>
      <c r="S2849" s="11" t="s">
        <v>8308</v>
      </c>
      <c r="T2849" t="s">
        <v>8309</v>
      </c>
    </row>
    <row r="2850" spans="1:20" ht="57.6" x14ac:dyDescent="0.3">
      <c r="A2850" s="1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 s="15">
        <f t="shared" si="179"/>
        <v>42153.648831018523</v>
      </c>
      <c r="K2850">
        <v>1430321659</v>
      </c>
      <c r="L2850" s="15">
        <f t="shared" si="180"/>
        <v>42123.648831018523</v>
      </c>
      <c r="M2850" t="b">
        <v>0</v>
      </c>
      <c r="N2850">
        <v>3</v>
      </c>
      <c r="O2850" t="b">
        <v>0</v>
      </c>
      <c r="P2850" t="s">
        <v>8269</v>
      </c>
      <c r="Q2850">
        <f t="shared" si="177"/>
        <v>0</v>
      </c>
      <c r="R2850">
        <f t="shared" si="178"/>
        <v>23.33</v>
      </c>
      <c r="S2850" s="11" t="s">
        <v>8308</v>
      </c>
      <c r="T2850" t="s">
        <v>8309</v>
      </c>
    </row>
    <row r="2851" spans="1:20" ht="43.2" x14ac:dyDescent="0.3">
      <c r="A2851" s="10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 s="15">
        <f t="shared" si="179"/>
        <v>42483.428240740745</v>
      </c>
      <c r="K2851">
        <v>1458814600</v>
      </c>
      <c r="L2851" s="15">
        <f t="shared" si="180"/>
        <v>42453.428240740745</v>
      </c>
      <c r="M2851" t="b">
        <v>0</v>
      </c>
      <c r="N2851">
        <v>1</v>
      </c>
      <c r="O2851" t="b">
        <v>0</v>
      </c>
      <c r="P2851" t="s">
        <v>8269</v>
      </c>
      <c r="Q2851">
        <f t="shared" si="177"/>
        <v>1</v>
      </c>
      <c r="R2851">
        <f t="shared" si="178"/>
        <v>5</v>
      </c>
      <c r="S2851" s="11" t="s">
        <v>8308</v>
      </c>
      <c r="T2851" t="s">
        <v>8309</v>
      </c>
    </row>
    <row r="2852" spans="1:20" ht="43.2" x14ac:dyDescent="0.3">
      <c r="A2852" s="10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 s="15">
        <f t="shared" si="179"/>
        <v>41888.007071759261</v>
      </c>
      <c r="K2852">
        <v>1407370211</v>
      </c>
      <c r="L2852" s="15">
        <f t="shared" si="180"/>
        <v>41858.007071759261</v>
      </c>
      <c r="M2852" t="b">
        <v>0</v>
      </c>
      <c r="N2852">
        <v>13</v>
      </c>
      <c r="O2852" t="b">
        <v>0</v>
      </c>
      <c r="P2852" t="s">
        <v>8269</v>
      </c>
      <c r="Q2852">
        <f t="shared" si="177"/>
        <v>4</v>
      </c>
      <c r="R2852">
        <f t="shared" si="178"/>
        <v>23.92</v>
      </c>
      <c r="S2852" s="11" t="s">
        <v>8308</v>
      </c>
      <c r="T2852" t="s">
        <v>8309</v>
      </c>
    </row>
    <row r="2853" spans="1:20" ht="43.2" x14ac:dyDescent="0.3">
      <c r="A2853" s="10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 s="15">
        <f t="shared" si="179"/>
        <v>42398.970138888893</v>
      </c>
      <c r="K2853">
        <v>1453334629</v>
      </c>
      <c r="L2853" s="15">
        <f t="shared" si="180"/>
        <v>42390.002650462964</v>
      </c>
      <c r="M2853" t="b">
        <v>0</v>
      </c>
      <c r="N2853">
        <v>0</v>
      </c>
      <c r="O2853" t="b">
        <v>0</v>
      </c>
      <c r="P2853" t="s">
        <v>8269</v>
      </c>
      <c r="Q2853">
        <f t="shared" si="177"/>
        <v>0</v>
      </c>
      <c r="R2853">
        <f t="shared" si="178"/>
        <v>0</v>
      </c>
      <c r="S2853" s="11" t="s">
        <v>8308</v>
      </c>
      <c r="T2853" t="s">
        <v>8309</v>
      </c>
    </row>
    <row r="2854" spans="1:20" ht="43.2" x14ac:dyDescent="0.3">
      <c r="A2854" s="10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 s="15">
        <f t="shared" si="179"/>
        <v>41811.045173611114</v>
      </c>
      <c r="K2854">
        <v>1400720703</v>
      </c>
      <c r="L2854" s="15">
        <f t="shared" si="180"/>
        <v>41781.045173611114</v>
      </c>
      <c r="M2854" t="b">
        <v>0</v>
      </c>
      <c r="N2854">
        <v>6</v>
      </c>
      <c r="O2854" t="b">
        <v>0</v>
      </c>
      <c r="P2854" t="s">
        <v>8269</v>
      </c>
      <c r="Q2854">
        <f t="shared" si="177"/>
        <v>2</v>
      </c>
      <c r="R2854">
        <f t="shared" si="178"/>
        <v>15.83</v>
      </c>
      <c r="S2854" s="11" t="s">
        <v>8308</v>
      </c>
      <c r="T2854" t="s">
        <v>8309</v>
      </c>
    </row>
    <row r="2855" spans="1:20" ht="43.2" x14ac:dyDescent="0.3">
      <c r="A2855" s="10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 s="15">
        <f t="shared" si="179"/>
        <v>41896.190937499996</v>
      </c>
      <c r="K2855">
        <v>1405485297</v>
      </c>
      <c r="L2855" s="15">
        <f t="shared" si="180"/>
        <v>41836.190937499996</v>
      </c>
      <c r="M2855" t="b">
        <v>0</v>
      </c>
      <c r="N2855">
        <v>0</v>
      </c>
      <c r="O2855" t="b">
        <v>0</v>
      </c>
      <c r="P2855" t="s">
        <v>8269</v>
      </c>
      <c r="Q2855">
        <f t="shared" si="177"/>
        <v>0</v>
      </c>
      <c r="R2855">
        <f t="shared" si="178"/>
        <v>0</v>
      </c>
      <c r="S2855" s="11" t="s">
        <v>8308</v>
      </c>
      <c r="T2855" t="s">
        <v>8309</v>
      </c>
    </row>
    <row r="2856" spans="1:20" ht="43.2" x14ac:dyDescent="0.3">
      <c r="A2856" s="10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 s="15">
        <f t="shared" si="179"/>
        <v>42131.71665509259</v>
      </c>
      <c r="K2856">
        <v>1429290719</v>
      </c>
      <c r="L2856" s="15">
        <f t="shared" si="180"/>
        <v>42111.71665509259</v>
      </c>
      <c r="M2856" t="b">
        <v>0</v>
      </c>
      <c r="N2856">
        <v>14</v>
      </c>
      <c r="O2856" t="b">
        <v>0</v>
      </c>
      <c r="P2856" t="s">
        <v>8269</v>
      </c>
      <c r="Q2856">
        <f t="shared" si="177"/>
        <v>42</v>
      </c>
      <c r="R2856">
        <f t="shared" si="178"/>
        <v>29.79</v>
      </c>
      <c r="S2856" s="11" t="s">
        <v>8308</v>
      </c>
      <c r="T2856" t="s">
        <v>8309</v>
      </c>
    </row>
    <row r="2857" spans="1:20" ht="57.6" x14ac:dyDescent="0.3">
      <c r="A2857" s="10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 s="15">
        <f t="shared" si="179"/>
        <v>42398.981944444444</v>
      </c>
      <c r="K2857">
        <v>1451607071</v>
      </c>
      <c r="L2857" s="15">
        <f t="shared" si="180"/>
        <v>42370.007766203707</v>
      </c>
      <c r="M2857" t="b">
        <v>0</v>
      </c>
      <c r="N2857">
        <v>5</v>
      </c>
      <c r="O2857" t="b">
        <v>0</v>
      </c>
      <c r="P2857" t="s">
        <v>8269</v>
      </c>
      <c r="Q2857">
        <f t="shared" si="177"/>
        <v>50</v>
      </c>
      <c r="R2857">
        <f t="shared" si="178"/>
        <v>60</v>
      </c>
      <c r="S2857" s="11" t="s">
        <v>8308</v>
      </c>
      <c r="T2857" t="s">
        <v>8309</v>
      </c>
    </row>
    <row r="2858" spans="1:20" ht="43.2" x14ac:dyDescent="0.3">
      <c r="A2858" s="10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 s="15">
        <f t="shared" si="179"/>
        <v>42224.898611111115</v>
      </c>
      <c r="K2858">
        <v>1433897647</v>
      </c>
      <c r="L2858" s="15">
        <f t="shared" si="180"/>
        <v>42165.037581018521</v>
      </c>
      <c r="M2858" t="b">
        <v>0</v>
      </c>
      <c r="N2858">
        <v>6</v>
      </c>
      <c r="O2858" t="b">
        <v>0</v>
      </c>
      <c r="P2858" t="s">
        <v>8269</v>
      </c>
      <c r="Q2858">
        <f t="shared" si="177"/>
        <v>5</v>
      </c>
      <c r="R2858">
        <f t="shared" si="178"/>
        <v>24.33</v>
      </c>
      <c r="S2858" s="11" t="s">
        <v>8308</v>
      </c>
      <c r="T2858" t="s">
        <v>8309</v>
      </c>
    </row>
    <row r="2859" spans="1:20" ht="57.6" x14ac:dyDescent="0.3">
      <c r="A2859" s="10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 s="15">
        <f t="shared" si="179"/>
        <v>42786.75</v>
      </c>
      <c r="K2859">
        <v>1482444295</v>
      </c>
      <c r="L2859" s="15">
        <f t="shared" si="180"/>
        <v>42726.920081018514</v>
      </c>
      <c r="M2859" t="b">
        <v>0</v>
      </c>
      <c r="N2859">
        <v>15</v>
      </c>
      <c r="O2859" t="b">
        <v>0</v>
      </c>
      <c r="P2859" t="s">
        <v>8269</v>
      </c>
      <c r="Q2859">
        <f t="shared" si="177"/>
        <v>20</v>
      </c>
      <c r="R2859">
        <f t="shared" si="178"/>
        <v>500</v>
      </c>
      <c r="S2859" s="11" t="s">
        <v>8308</v>
      </c>
      <c r="T2859" t="s">
        <v>8309</v>
      </c>
    </row>
    <row r="2860" spans="1:20" ht="43.2" x14ac:dyDescent="0.3">
      <c r="A2860" s="1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 s="15">
        <f t="shared" si="179"/>
        <v>41978.477777777778</v>
      </c>
      <c r="K2860">
        <v>1415711095</v>
      </c>
      <c r="L2860" s="15">
        <f t="shared" si="180"/>
        <v>41954.545081018514</v>
      </c>
      <c r="M2860" t="b">
        <v>0</v>
      </c>
      <c r="N2860">
        <v>0</v>
      </c>
      <c r="O2860" t="b">
        <v>0</v>
      </c>
      <c r="P2860" t="s">
        <v>8269</v>
      </c>
      <c r="Q2860">
        <f t="shared" si="177"/>
        <v>0</v>
      </c>
      <c r="R2860">
        <f t="shared" si="178"/>
        <v>0</v>
      </c>
      <c r="S2860" s="11" t="s">
        <v>8308</v>
      </c>
      <c r="T2860" t="s">
        <v>8309</v>
      </c>
    </row>
    <row r="2861" spans="1:20" ht="43.2" x14ac:dyDescent="0.3">
      <c r="A2861" s="10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 s="15">
        <f t="shared" si="179"/>
        <v>42293.362314814818</v>
      </c>
      <c r="K2861">
        <v>1439800904</v>
      </c>
      <c r="L2861" s="15">
        <f t="shared" si="180"/>
        <v>42233.362314814818</v>
      </c>
      <c r="M2861" t="b">
        <v>0</v>
      </c>
      <c r="N2861">
        <v>1</v>
      </c>
      <c r="O2861" t="b">
        <v>0</v>
      </c>
      <c r="P2861" t="s">
        <v>8269</v>
      </c>
      <c r="Q2861">
        <f t="shared" si="177"/>
        <v>2</v>
      </c>
      <c r="R2861">
        <f t="shared" si="178"/>
        <v>35</v>
      </c>
      <c r="S2861" s="11" t="s">
        <v>8308</v>
      </c>
      <c r="T2861" t="s">
        <v>8309</v>
      </c>
    </row>
    <row r="2862" spans="1:20" ht="57.6" x14ac:dyDescent="0.3">
      <c r="A2862" s="10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 s="15">
        <f t="shared" si="179"/>
        <v>42540.800648148142</v>
      </c>
      <c r="K2862">
        <v>1461179576</v>
      </c>
      <c r="L2862" s="15">
        <f t="shared" si="180"/>
        <v>42480.800648148142</v>
      </c>
      <c r="M2862" t="b">
        <v>0</v>
      </c>
      <c r="N2862">
        <v>9</v>
      </c>
      <c r="O2862" t="b">
        <v>0</v>
      </c>
      <c r="P2862" t="s">
        <v>8269</v>
      </c>
      <c r="Q2862">
        <f t="shared" si="177"/>
        <v>7</v>
      </c>
      <c r="R2862">
        <f t="shared" si="178"/>
        <v>29.56</v>
      </c>
      <c r="S2862" s="11" t="s">
        <v>8308</v>
      </c>
      <c r="T2862" t="s">
        <v>8309</v>
      </c>
    </row>
    <row r="2863" spans="1:20" ht="43.2" x14ac:dyDescent="0.3">
      <c r="A2863" s="10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 s="15">
        <f t="shared" si="179"/>
        <v>42271.590833333335</v>
      </c>
      <c r="K2863">
        <v>1441894248</v>
      </c>
      <c r="L2863" s="15">
        <f t="shared" si="180"/>
        <v>42257.590833333335</v>
      </c>
      <c r="M2863" t="b">
        <v>0</v>
      </c>
      <c r="N2863">
        <v>3</v>
      </c>
      <c r="O2863" t="b">
        <v>0</v>
      </c>
      <c r="P2863" t="s">
        <v>8269</v>
      </c>
      <c r="Q2863">
        <f t="shared" si="177"/>
        <v>32</v>
      </c>
      <c r="R2863">
        <f t="shared" si="178"/>
        <v>26.67</v>
      </c>
      <c r="S2863" s="11" t="s">
        <v>8308</v>
      </c>
      <c r="T2863" t="s">
        <v>8309</v>
      </c>
    </row>
    <row r="2864" spans="1:20" ht="43.2" x14ac:dyDescent="0.3">
      <c r="A2864" s="10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 s="15">
        <f t="shared" si="179"/>
        <v>41814.789687500001</v>
      </c>
      <c r="K2864">
        <v>1401044229</v>
      </c>
      <c r="L2864" s="15">
        <f t="shared" si="180"/>
        <v>41784.789687500001</v>
      </c>
      <c r="M2864" t="b">
        <v>0</v>
      </c>
      <c r="N2864">
        <v>3</v>
      </c>
      <c r="O2864" t="b">
        <v>0</v>
      </c>
      <c r="P2864" t="s">
        <v>8269</v>
      </c>
      <c r="Q2864">
        <f t="shared" si="177"/>
        <v>0</v>
      </c>
      <c r="R2864">
        <f t="shared" si="178"/>
        <v>18.329999999999998</v>
      </c>
      <c r="S2864" s="11" t="s">
        <v>8308</v>
      </c>
      <c r="T2864" t="s">
        <v>8309</v>
      </c>
    </row>
    <row r="2865" spans="1:20" ht="43.2" x14ac:dyDescent="0.3">
      <c r="A2865" s="10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 s="15">
        <f t="shared" si="179"/>
        <v>41891.675034722226</v>
      </c>
      <c r="K2865">
        <v>1405095123</v>
      </c>
      <c r="L2865" s="15">
        <f t="shared" si="180"/>
        <v>41831.675034722226</v>
      </c>
      <c r="M2865" t="b">
        <v>0</v>
      </c>
      <c r="N2865">
        <v>1</v>
      </c>
      <c r="O2865" t="b">
        <v>0</v>
      </c>
      <c r="P2865" t="s">
        <v>8269</v>
      </c>
      <c r="Q2865">
        <f t="shared" si="177"/>
        <v>0</v>
      </c>
      <c r="R2865">
        <f t="shared" si="178"/>
        <v>20</v>
      </c>
      <c r="S2865" s="11" t="s">
        <v>8308</v>
      </c>
      <c r="T2865" t="s">
        <v>8309</v>
      </c>
    </row>
    <row r="2866" spans="1:20" x14ac:dyDescent="0.3">
      <c r="A2866" s="10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 s="15">
        <f t="shared" si="179"/>
        <v>42202.554166666669</v>
      </c>
      <c r="K2866">
        <v>1434552207</v>
      </c>
      <c r="L2866" s="15">
        <f t="shared" si="180"/>
        <v>42172.613506944443</v>
      </c>
      <c r="M2866" t="b">
        <v>0</v>
      </c>
      <c r="N2866">
        <v>3</v>
      </c>
      <c r="O2866" t="b">
        <v>0</v>
      </c>
      <c r="P2866" t="s">
        <v>8269</v>
      </c>
      <c r="Q2866">
        <f t="shared" si="177"/>
        <v>2</v>
      </c>
      <c r="R2866">
        <f t="shared" si="178"/>
        <v>13.33</v>
      </c>
      <c r="S2866" s="11" t="s">
        <v>8308</v>
      </c>
      <c r="T2866" t="s">
        <v>8309</v>
      </c>
    </row>
    <row r="2867" spans="1:20" ht="43.2" x14ac:dyDescent="0.3">
      <c r="A2867" s="10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 s="15">
        <f t="shared" si="179"/>
        <v>42010.114108796297</v>
      </c>
      <c r="K2867">
        <v>1415328259</v>
      </c>
      <c r="L2867" s="15">
        <f t="shared" si="180"/>
        <v>41950.114108796297</v>
      </c>
      <c r="M2867" t="b">
        <v>0</v>
      </c>
      <c r="N2867">
        <v>0</v>
      </c>
      <c r="O2867" t="b">
        <v>0</v>
      </c>
      <c r="P2867" t="s">
        <v>8269</v>
      </c>
      <c r="Q2867">
        <f t="shared" si="177"/>
        <v>0</v>
      </c>
      <c r="R2867">
        <f t="shared" si="178"/>
        <v>0</v>
      </c>
      <c r="S2867" s="11" t="s">
        <v>8308</v>
      </c>
      <c r="T2867" t="s">
        <v>8309</v>
      </c>
    </row>
    <row r="2868" spans="1:20" ht="43.2" x14ac:dyDescent="0.3">
      <c r="A2868" s="10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 s="15">
        <f t="shared" si="179"/>
        <v>42657.916666666672</v>
      </c>
      <c r="K2868">
        <v>1473893721</v>
      </c>
      <c r="L2868" s="15">
        <f t="shared" si="180"/>
        <v>42627.955104166671</v>
      </c>
      <c r="M2868" t="b">
        <v>0</v>
      </c>
      <c r="N2868">
        <v>2</v>
      </c>
      <c r="O2868" t="b">
        <v>0</v>
      </c>
      <c r="P2868" t="s">
        <v>8269</v>
      </c>
      <c r="Q2868">
        <f t="shared" si="177"/>
        <v>1</v>
      </c>
      <c r="R2868">
        <f t="shared" si="178"/>
        <v>22.5</v>
      </c>
      <c r="S2868" s="11" t="s">
        <v>8308</v>
      </c>
      <c r="T2868" t="s">
        <v>8309</v>
      </c>
    </row>
    <row r="2869" spans="1:20" ht="57.6" x14ac:dyDescent="0.3">
      <c r="A2869" s="10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 s="15">
        <f t="shared" si="179"/>
        <v>42555.166666666672</v>
      </c>
      <c r="K2869">
        <v>1465533672</v>
      </c>
      <c r="L2869" s="15">
        <f t="shared" si="180"/>
        <v>42531.195277777777</v>
      </c>
      <c r="M2869" t="b">
        <v>0</v>
      </c>
      <c r="N2869">
        <v>10</v>
      </c>
      <c r="O2869" t="b">
        <v>0</v>
      </c>
      <c r="P2869" t="s">
        <v>8269</v>
      </c>
      <c r="Q2869">
        <f t="shared" si="177"/>
        <v>20</v>
      </c>
      <c r="R2869">
        <f t="shared" si="178"/>
        <v>50.4</v>
      </c>
      <c r="S2869" s="11" t="s">
        <v>8308</v>
      </c>
      <c r="T2869" t="s">
        <v>8309</v>
      </c>
    </row>
    <row r="2870" spans="1:20" ht="57.6" x14ac:dyDescent="0.3">
      <c r="A2870" s="1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 s="15">
        <f t="shared" si="179"/>
        <v>42648.827013888891</v>
      </c>
      <c r="K2870">
        <v>1473105054</v>
      </c>
      <c r="L2870" s="15">
        <f t="shared" si="180"/>
        <v>42618.827013888891</v>
      </c>
      <c r="M2870" t="b">
        <v>0</v>
      </c>
      <c r="N2870">
        <v>60</v>
      </c>
      <c r="O2870" t="b">
        <v>0</v>
      </c>
      <c r="P2870" t="s">
        <v>8269</v>
      </c>
      <c r="Q2870">
        <f t="shared" si="177"/>
        <v>42</v>
      </c>
      <c r="R2870">
        <f t="shared" si="178"/>
        <v>105.03</v>
      </c>
      <c r="S2870" s="11" t="s">
        <v>8308</v>
      </c>
      <c r="T2870" t="s">
        <v>8309</v>
      </c>
    </row>
    <row r="2871" spans="1:20" ht="57.6" x14ac:dyDescent="0.3">
      <c r="A2871" s="10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 s="15">
        <f t="shared" si="179"/>
        <v>42570.593530092592</v>
      </c>
      <c r="K2871">
        <v>1466345681</v>
      </c>
      <c r="L2871" s="15">
        <f t="shared" si="180"/>
        <v>42540.593530092592</v>
      </c>
      <c r="M2871" t="b">
        <v>0</v>
      </c>
      <c r="N2871">
        <v>5</v>
      </c>
      <c r="O2871" t="b">
        <v>0</v>
      </c>
      <c r="P2871" t="s">
        <v>8269</v>
      </c>
      <c r="Q2871">
        <f t="shared" si="177"/>
        <v>1</v>
      </c>
      <c r="R2871">
        <f t="shared" si="178"/>
        <v>35.4</v>
      </c>
      <c r="S2871" s="11" t="s">
        <v>8308</v>
      </c>
      <c r="T2871" t="s">
        <v>8309</v>
      </c>
    </row>
    <row r="2872" spans="1:20" ht="57.6" x14ac:dyDescent="0.3">
      <c r="A2872" s="10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 s="15">
        <f t="shared" si="179"/>
        <v>41776.189409722225</v>
      </c>
      <c r="K2872">
        <v>1397709165</v>
      </c>
      <c r="L2872" s="15">
        <f t="shared" si="180"/>
        <v>41746.189409722225</v>
      </c>
      <c r="M2872" t="b">
        <v>0</v>
      </c>
      <c r="N2872">
        <v>9</v>
      </c>
      <c r="O2872" t="b">
        <v>0</v>
      </c>
      <c r="P2872" t="s">
        <v>8269</v>
      </c>
      <c r="Q2872">
        <f t="shared" si="177"/>
        <v>15</v>
      </c>
      <c r="R2872">
        <f t="shared" si="178"/>
        <v>83.33</v>
      </c>
      <c r="S2872" s="11" t="s">
        <v>8308</v>
      </c>
      <c r="T2872" t="s">
        <v>8309</v>
      </c>
    </row>
    <row r="2873" spans="1:20" ht="43.2" x14ac:dyDescent="0.3">
      <c r="A2873" s="10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 s="15">
        <f t="shared" si="179"/>
        <v>41994.738576388889</v>
      </c>
      <c r="K2873">
        <v>1417455813</v>
      </c>
      <c r="L2873" s="15">
        <f t="shared" si="180"/>
        <v>41974.738576388889</v>
      </c>
      <c r="M2873" t="b">
        <v>0</v>
      </c>
      <c r="N2873">
        <v>13</v>
      </c>
      <c r="O2873" t="b">
        <v>0</v>
      </c>
      <c r="P2873" t="s">
        <v>8269</v>
      </c>
      <c r="Q2873">
        <f t="shared" si="177"/>
        <v>5</v>
      </c>
      <c r="R2873">
        <f t="shared" si="178"/>
        <v>35.92</v>
      </c>
      <c r="S2873" s="11" t="s">
        <v>8308</v>
      </c>
      <c r="T2873" t="s">
        <v>8309</v>
      </c>
    </row>
    <row r="2874" spans="1:20" ht="43.2" x14ac:dyDescent="0.3">
      <c r="A2874" s="10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 s="15">
        <f t="shared" si="179"/>
        <v>42175.11618055556</v>
      </c>
      <c r="K2874">
        <v>1429584438</v>
      </c>
      <c r="L2874" s="15">
        <f t="shared" si="180"/>
        <v>42115.11618055556</v>
      </c>
      <c r="M2874" t="b">
        <v>0</v>
      </c>
      <c r="N2874">
        <v>0</v>
      </c>
      <c r="O2874" t="b">
        <v>0</v>
      </c>
      <c r="P2874" t="s">
        <v>8269</v>
      </c>
      <c r="Q2874">
        <f t="shared" si="177"/>
        <v>0</v>
      </c>
      <c r="R2874">
        <f t="shared" si="178"/>
        <v>0</v>
      </c>
      <c r="S2874" s="11" t="s">
        <v>8308</v>
      </c>
      <c r="T2874" t="s">
        <v>8309</v>
      </c>
    </row>
    <row r="2875" spans="1:20" ht="57.6" x14ac:dyDescent="0.3">
      <c r="A2875" s="10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 s="15">
        <f t="shared" si="179"/>
        <v>42032.817488425921</v>
      </c>
      <c r="K2875">
        <v>1419881831</v>
      </c>
      <c r="L2875" s="15">
        <f t="shared" si="180"/>
        <v>42002.817488425921</v>
      </c>
      <c r="M2875" t="b">
        <v>0</v>
      </c>
      <c r="N2875">
        <v>8</v>
      </c>
      <c r="O2875" t="b">
        <v>0</v>
      </c>
      <c r="P2875" t="s">
        <v>8269</v>
      </c>
      <c r="Q2875">
        <f t="shared" si="177"/>
        <v>38</v>
      </c>
      <c r="R2875">
        <f t="shared" si="178"/>
        <v>119.13</v>
      </c>
      <c r="S2875" s="11" t="s">
        <v>8308</v>
      </c>
      <c r="T2875" t="s">
        <v>8309</v>
      </c>
    </row>
    <row r="2876" spans="1:20" ht="43.2" x14ac:dyDescent="0.3">
      <c r="A2876" s="10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 s="15">
        <f t="shared" si="179"/>
        <v>42752.84474537037</v>
      </c>
      <c r="K2876">
        <v>1482092186</v>
      </c>
      <c r="L2876" s="15">
        <f t="shared" si="180"/>
        <v>42722.84474537037</v>
      </c>
      <c r="M2876" t="b">
        <v>0</v>
      </c>
      <c r="N2876">
        <v>3</v>
      </c>
      <c r="O2876" t="b">
        <v>0</v>
      </c>
      <c r="P2876" t="s">
        <v>8269</v>
      </c>
      <c r="Q2876">
        <f t="shared" si="177"/>
        <v>5</v>
      </c>
      <c r="R2876">
        <f t="shared" si="178"/>
        <v>90.33</v>
      </c>
      <c r="S2876" s="11" t="s">
        <v>8308</v>
      </c>
      <c r="T2876" t="s">
        <v>8309</v>
      </c>
    </row>
    <row r="2877" spans="1:20" ht="43.2" x14ac:dyDescent="0.3">
      <c r="A2877" s="10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 s="15">
        <f t="shared" si="179"/>
        <v>42495.128391203703</v>
      </c>
      <c r="K2877">
        <v>1459825493</v>
      </c>
      <c r="L2877" s="15">
        <f t="shared" si="180"/>
        <v>42465.128391203703</v>
      </c>
      <c r="M2877" t="b">
        <v>0</v>
      </c>
      <c r="N2877">
        <v>3</v>
      </c>
      <c r="O2877" t="b">
        <v>0</v>
      </c>
      <c r="P2877" t="s">
        <v>8269</v>
      </c>
      <c r="Q2877">
        <f t="shared" si="177"/>
        <v>0</v>
      </c>
      <c r="R2877">
        <f t="shared" si="178"/>
        <v>2.33</v>
      </c>
      <c r="S2877" s="11" t="s">
        <v>8308</v>
      </c>
      <c r="T2877" t="s">
        <v>8309</v>
      </c>
    </row>
    <row r="2878" spans="1:20" ht="43.2" x14ac:dyDescent="0.3">
      <c r="A2878" s="10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 s="15">
        <f t="shared" si="179"/>
        <v>42201.743969907402</v>
      </c>
      <c r="K2878">
        <v>1434477079</v>
      </c>
      <c r="L2878" s="15">
        <f t="shared" si="180"/>
        <v>42171.743969907402</v>
      </c>
      <c r="M2878" t="b">
        <v>0</v>
      </c>
      <c r="N2878">
        <v>0</v>
      </c>
      <c r="O2878" t="b">
        <v>0</v>
      </c>
      <c r="P2878" t="s">
        <v>8269</v>
      </c>
      <c r="Q2878">
        <f t="shared" si="177"/>
        <v>0</v>
      </c>
      <c r="R2878">
        <f t="shared" si="178"/>
        <v>0</v>
      </c>
      <c r="S2878" s="11" t="s">
        <v>8308</v>
      </c>
      <c r="T2878" t="s">
        <v>8309</v>
      </c>
    </row>
    <row r="2879" spans="1:20" ht="43.2" x14ac:dyDescent="0.3">
      <c r="A2879" s="10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 s="15">
        <f t="shared" si="179"/>
        <v>42704.708333333328</v>
      </c>
      <c r="K2879">
        <v>1477781724</v>
      </c>
      <c r="L2879" s="15">
        <f t="shared" si="180"/>
        <v>42672.955138888887</v>
      </c>
      <c r="M2879" t="b">
        <v>0</v>
      </c>
      <c r="N2879">
        <v>6</v>
      </c>
      <c r="O2879" t="b">
        <v>0</v>
      </c>
      <c r="P2879" t="s">
        <v>8269</v>
      </c>
      <c r="Q2879">
        <f t="shared" si="177"/>
        <v>11</v>
      </c>
      <c r="R2879">
        <f t="shared" si="178"/>
        <v>108.33</v>
      </c>
      <c r="S2879" s="11" t="s">
        <v>8308</v>
      </c>
      <c r="T2879" t="s">
        <v>8309</v>
      </c>
    </row>
    <row r="2880" spans="1:20" ht="43.2" x14ac:dyDescent="0.3">
      <c r="A2880" s="1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 s="15">
        <f t="shared" si="179"/>
        <v>42188.615682870368</v>
      </c>
      <c r="K2880">
        <v>1430750795</v>
      </c>
      <c r="L2880" s="15">
        <f t="shared" si="180"/>
        <v>42128.615682870368</v>
      </c>
      <c r="M2880" t="b">
        <v>0</v>
      </c>
      <c r="N2880">
        <v>4</v>
      </c>
      <c r="O2880" t="b">
        <v>0</v>
      </c>
      <c r="P2880" t="s">
        <v>8269</v>
      </c>
      <c r="Q2880">
        <f t="shared" si="177"/>
        <v>2</v>
      </c>
      <c r="R2880">
        <f t="shared" si="178"/>
        <v>15.75</v>
      </c>
      <c r="S2880" s="11" t="s">
        <v>8308</v>
      </c>
      <c r="T2880" t="s">
        <v>8309</v>
      </c>
    </row>
    <row r="2881" spans="1:20" ht="43.2" x14ac:dyDescent="0.3">
      <c r="A2881" s="10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 s="15">
        <f t="shared" si="179"/>
        <v>42389.725243055553</v>
      </c>
      <c r="K2881">
        <v>1450718661</v>
      </c>
      <c r="L2881" s="15">
        <f t="shared" si="180"/>
        <v>42359.725243055553</v>
      </c>
      <c r="M2881" t="b">
        <v>0</v>
      </c>
      <c r="N2881">
        <v>1</v>
      </c>
      <c r="O2881" t="b">
        <v>0</v>
      </c>
      <c r="P2881" t="s">
        <v>8269</v>
      </c>
      <c r="Q2881">
        <f t="shared" si="177"/>
        <v>0</v>
      </c>
      <c r="R2881">
        <f t="shared" si="178"/>
        <v>29</v>
      </c>
      <c r="S2881" s="11" t="s">
        <v>8308</v>
      </c>
      <c r="T2881" t="s">
        <v>8309</v>
      </c>
    </row>
    <row r="2882" spans="1:20" ht="43.2" x14ac:dyDescent="0.3">
      <c r="A2882" s="10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 s="15">
        <f t="shared" si="179"/>
        <v>42236.711805555555</v>
      </c>
      <c r="K2882">
        <v>1436305452</v>
      </c>
      <c r="L2882" s="15">
        <f t="shared" si="180"/>
        <v>42192.905694444446</v>
      </c>
      <c r="M2882" t="b">
        <v>0</v>
      </c>
      <c r="N2882">
        <v>29</v>
      </c>
      <c r="O2882" t="b">
        <v>0</v>
      </c>
      <c r="P2882" t="s">
        <v>8269</v>
      </c>
      <c r="Q2882">
        <f t="shared" ref="Q2882:Q2945" si="181">ROUND(E2882/D2882*100,0)</f>
        <v>23</v>
      </c>
      <c r="R2882">
        <f t="shared" ref="R2882:R2945" si="182">IFERROR(ROUND(E2882/N2882,2),0)</f>
        <v>96.55</v>
      </c>
      <c r="S2882" s="11" t="s">
        <v>8308</v>
      </c>
      <c r="T2882" t="s">
        <v>8309</v>
      </c>
    </row>
    <row r="2883" spans="1:20" ht="43.2" x14ac:dyDescent="0.3">
      <c r="A2883" s="10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 s="15">
        <f t="shared" ref="J2883:J2946" si="183">(((I2883/60)/60)/24)+DATE(1970,1,1)</f>
        <v>41976.639305555553</v>
      </c>
      <c r="K2883">
        <v>1412432436</v>
      </c>
      <c r="L2883" s="15">
        <f t="shared" si="180"/>
        <v>41916.597638888888</v>
      </c>
      <c r="M2883" t="b">
        <v>0</v>
      </c>
      <c r="N2883">
        <v>0</v>
      </c>
      <c r="O2883" t="b">
        <v>0</v>
      </c>
      <c r="P2883" t="s">
        <v>8269</v>
      </c>
      <c r="Q2883">
        <f t="shared" si="181"/>
        <v>0</v>
      </c>
      <c r="R2883">
        <f t="shared" si="182"/>
        <v>0</v>
      </c>
      <c r="S2883" s="11" t="s">
        <v>8308</v>
      </c>
      <c r="T2883" t="s">
        <v>8309</v>
      </c>
    </row>
    <row r="2884" spans="1:20" ht="43.2" x14ac:dyDescent="0.3">
      <c r="A2884" s="10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 s="15">
        <f t="shared" si="183"/>
        <v>42491.596273148149</v>
      </c>
      <c r="K2884">
        <v>1459520318</v>
      </c>
      <c r="L2884" s="15">
        <f t="shared" si="180"/>
        <v>42461.596273148149</v>
      </c>
      <c r="M2884" t="b">
        <v>0</v>
      </c>
      <c r="N2884">
        <v>4</v>
      </c>
      <c r="O2884" t="b">
        <v>0</v>
      </c>
      <c r="P2884" t="s">
        <v>8269</v>
      </c>
      <c r="Q2884">
        <f t="shared" si="181"/>
        <v>34</v>
      </c>
      <c r="R2884">
        <f t="shared" si="182"/>
        <v>63</v>
      </c>
      <c r="S2884" s="11" t="s">
        <v>8308</v>
      </c>
      <c r="T2884" t="s">
        <v>8309</v>
      </c>
    </row>
    <row r="2885" spans="1:20" ht="57.6" x14ac:dyDescent="0.3">
      <c r="A2885" s="10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 s="15">
        <f t="shared" si="183"/>
        <v>42406.207638888889</v>
      </c>
      <c r="K2885">
        <v>1451684437</v>
      </c>
      <c r="L2885" s="15">
        <f t="shared" si="180"/>
        <v>42370.90320601852</v>
      </c>
      <c r="M2885" t="b">
        <v>0</v>
      </c>
      <c r="N2885">
        <v>5</v>
      </c>
      <c r="O2885" t="b">
        <v>0</v>
      </c>
      <c r="P2885" t="s">
        <v>8269</v>
      </c>
      <c r="Q2885">
        <f t="shared" si="181"/>
        <v>19</v>
      </c>
      <c r="R2885">
        <f t="shared" si="182"/>
        <v>381.6</v>
      </c>
      <c r="S2885" s="11" t="s">
        <v>8308</v>
      </c>
      <c r="T2885" t="s">
        <v>8309</v>
      </c>
    </row>
    <row r="2886" spans="1:20" ht="28.8" x14ac:dyDescent="0.3">
      <c r="A2886" s="10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 s="15">
        <f t="shared" si="183"/>
        <v>41978.727256944447</v>
      </c>
      <c r="K2886">
        <v>1415208435</v>
      </c>
      <c r="L2886" s="15">
        <f t="shared" si="180"/>
        <v>41948.727256944447</v>
      </c>
      <c r="M2886" t="b">
        <v>0</v>
      </c>
      <c r="N2886">
        <v>4</v>
      </c>
      <c r="O2886" t="b">
        <v>0</v>
      </c>
      <c r="P2886" t="s">
        <v>8269</v>
      </c>
      <c r="Q2886">
        <f t="shared" si="181"/>
        <v>0</v>
      </c>
      <c r="R2886">
        <f t="shared" si="182"/>
        <v>46.25</v>
      </c>
      <c r="S2886" s="11" t="s">
        <v>8308</v>
      </c>
      <c r="T2886" t="s">
        <v>8309</v>
      </c>
    </row>
    <row r="2887" spans="1:20" ht="28.8" x14ac:dyDescent="0.3">
      <c r="A2887" s="10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 s="15">
        <f t="shared" si="183"/>
        <v>42077.034733796296</v>
      </c>
      <c r="K2887">
        <v>1423705801</v>
      </c>
      <c r="L2887" s="15">
        <f t="shared" si="180"/>
        <v>42047.07640046296</v>
      </c>
      <c r="M2887" t="b">
        <v>0</v>
      </c>
      <c r="N2887">
        <v>5</v>
      </c>
      <c r="O2887" t="b">
        <v>0</v>
      </c>
      <c r="P2887" t="s">
        <v>8269</v>
      </c>
      <c r="Q2887">
        <f t="shared" si="181"/>
        <v>33</v>
      </c>
      <c r="R2887">
        <f t="shared" si="182"/>
        <v>26</v>
      </c>
      <c r="S2887" s="11" t="s">
        <v>8308</v>
      </c>
      <c r="T2887" t="s">
        <v>8309</v>
      </c>
    </row>
    <row r="2888" spans="1:20" ht="43.2" x14ac:dyDescent="0.3">
      <c r="A2888" s="10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 s="15">
        <f t="shared" si="183"/>
        <v>42266.165972222225</v>
      </c>
      <c r="K2888">
        <v>1442243484</v>
      </c>
      <c r="L2888" s="15">
        <f t="shared" si="180"/>
        <v>42261.632916666669</v>
      </c>
      <c r="M2888" t="b">
        <v>0</v>
      </c>
      <c r="N2888">
        <v>1</v>
      </c>
      <c r="O2888" t="b">
        <v>0</v>
      </c>
      <c r="P2888" t="s">
        <v>8269</v>
      </c>
      <c r="Q2888">
        <f t="shared" si="181"/>
        <v>5</v>
      </c>
      <c r="R2888">
        <f t="shared" si="182"/>
        <v>10</v>
      </c>
      <c r="S2888" s="11" t="s">
        <v>8308</v>
      </c>
      <c r="T2888" t="s">
        <v>8309</v>
      </c>
    </row>
    <row r="2889" spans="1:20" ht="43.2" x14ac:dyDescent="0.3">
      <c r="A2889" s="10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 s="15">
        <f t="shared" si="183"/>
        <v>42015.427361111113</v>
      </c>
      <c r="K2889">
        <v>1418379324</v>
      </c>
      <c r="L2889" s="15">
        <f t="shared" si="180"/>
        <v>41985.427361111113</v>
      </c>
      <c r="M2889" t="b">
        <v>0</v>
      </c>
      <c r="N2889">
        <v>1</v>
      </c>
      <c r="O2889" t="b">
        <v>0</v>
      </c>
      <c r="P2889" t="s">
        <v>8269</v>
      </c>
      <c r="Q2889">
        <f t="shared" si="181"/>
        <v>0</v>
      </c>
      <c r="R2889">
        <f t="shared" si="182"/>
        <v>5</v>
      </c>
      <c r="S2889" s="11" t="s">
        <v>8308</v>
      </c>
      <c r="T2889" t="s">
        <v>8309</v>
      </c>
    </row>
    <row r="2890" spans="1:20" ht="43.2" x14ac:dyDescent="0.3">
      <c r="A2890" s="1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 s="15">
        <f t="shared" si="183"/>
        <v>41930.207638888889</v>
      </c>
      <c r="K2890">
        <v>1412945440</v>
      </c>
      <c r="L2890" s="15">
        <f t="shared" si="180"/>
        <v>41922.535185185188</v>
      </c>
      <c r="M2890" t="b">
        <v>0</v>
      </c>
      <c r="N2890">
        <v>0</v>
      </c>
      <c r="O2890" t="b">
        <v>0</v>
      </c>
      <c r="P2890" t="s">
        <v>8269</v>
      </c>
      <c r="Q2890">
        <f t="shared" si="181"/>
        <v>0</v>
      </c>
      <c r="R2890">
        <f t="shared" si="182"/>
        <v>0</v>
      </c>
      <c r="S2890" s="11" t="s">
        <v>8308</v>
      </c>
      <c r="T2890" t="s">
        <v>8309</v>
      </c>
    </row>
    <row r="2891" spans="1:20" ht="43.2" x14ac:dyDescent="0.3">
      <c r="A2891" s="10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 s="15">
        <f t="shared" si="183"/>
        <v>41880.863252314812</v>
      </c>
      <c r="K2891">
        <v>1406752985</v>
      </c>
      <c r="L2891" s="15">
        <f t="shared" si="180"/>
        <v>41850.863252314812</v>
      </c>
      <c r="M2891" t="b">
        <v>0</v>
      </c>
      <c r="N2891">
        <v>14</v>
      </c>
      <c r="O2891" t="b">
        <v>0</v>
      </c>
      <c r="P2891" t="s">
        <v>8269</v>
      </c>
      <c r="Q2891">
        <f t="shared" si="181"/>
        <v>38</v>
      </c>
      <c r="R2891">
        <f t="shared" si="182"/>
        <v>81.569999999999993</v>
      </c>
      <c r="S2891" s="11" t="s">
        <v>8308</v>
      </c>
      <c r="T2891" t="s">
        <v>8309</v>
      </c>
    </row>
    <row r="2892" spans="1:20" ht="43.2" x14ac:dyDescent="0.3">
      <c r="A2892" s="10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 s="15">
        <f t="shared" si="183"/>
        <v>41860.125</v>
      </c>
      <c r="K2892">
        <v>1405100992</v>
      </c>
      <c r="L2892" s="15">
        <f t="shared" si="180"/>
        <v>41831.742962962962</v>
      </c>
      <c r="M2892" t="b">
        <v>0</v>
      </c>
      <c r="N2892">
        <v>3</v>
      </c>
      <c r="O2892" t="b">
        <v>0</v>
      </c>
      <c r="P2892" t="s">
        <v>8269</v>
      </c>
      <c r="Q2892">
        <f t="shared" si="181"/>
        <v>1</v>
      </c>
      <c r="R2892">
        <f t="shared" si="182"/>
        <v>7</v>
      </c>
      <c r="S2892" s="11" t="s">
        <v>8308</v>
      </c>
      <c r="T2892" t="s">
        <v>8309</v>
      </c>
    </row>
    <row r="2893" spans="1:20" ht="43.2" x14ac:dyDescent="0.3">
      <c r="A2893" s="10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 s="15">
        <f t="shared" si="183"/>
        <v>42475.84175925926</v>
      </c>
      <c r="K2893">
        <v>1455570728</v>
      </c>
      <c r="L2893" s="15">
        <f t="shared" si="180"/>
        <v>42415.883425925931</v>
      </c>
      <c r="M2893" t="b">
        <v>0</v>
      </c>
      <c r="N2893">
        <v>10</v>
      </c>
      <c r="O2893" t="b">
        <v>0</v>
      </c>
      <c r="P2893" t="s">
        <v>8269</v>
      </c>
      <c r="Q2893">
        <f t="shared" si="181"/>
        <v>3</v>
      </c>
      <c r="R2893">
        <f t="shared" si="182"/>
        <v>27.3</v>
      </c>
      <c r="S2893" s="11" t="s">
        <v>8308</v>
      </c>
      <c r="T2893" t="s">
        <v>8309</v>
      </c>
    </row>
    <row r="2894" spans="1:20" ht="43.2" x14ac:dyDescent="0.3">
      <c r="A2894" s="10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 s="15">
        <f t="shared" si="183"/>
        <v>41876.875</v>
      </c>
      <c r="K2894">
        <v>1408381704</v>
      </c>
      <c r="L2894" s="15">
        <f t="shared" si="180"/>
        <v>41869.714166666665</v>
      </c>
      <c r="M2894" t="b">
        <v>0</v>
      </c>
      <c r="N2894">
        <v>17</v>
      </c>
      <c r="O2894" t="b">
        <v>0</v>
      </c>
      <c r="P2894" t="s">
        <v>8269</v>
      </c>
      <c r="Q2894">
        <f t="shared" si="181"/>
        <v>9</v>
      </c>
      <c r="R2894">
        <f t="shared" si="182"/>
        <v>29.41</v>
      </c>
      <c r="S2894" s="11" t="s">
        <v>8308</v>
      </c>
      <c r="T2894" t="s">
        <v>8309</v>
      </c>
    </row>
    <row r="2895" spans="1:20" x14ac:dyDescent="0.3">
      <c r="A2895" s="10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 s="15">
        <f t="shared" si="183"/>
        <v>42013.083333333328</v>
      </c>
      <c r="K2895">
        <v>1415644395</v>
      </c>
      <c r="L2895" s="15">
        <f t="shared" si="180"/>
        <v>41953.773090277777</v>
      </c>
      <c r="M2895" t="b">
        <v>0</v>
      </c>
      <c r="N2895">
        <v>2</v>
      </c>
      <c r="O2895" t="b">
        <v>0</v>
      </c>
      <c r="P2895" t="s">
        <v>8269</v>
      </c>
      <c r="Q2895">
        <f t="shared" si="181"/>
        <v>1</v>
      </c>
      <c r="R2895">
        <f t="shared" si="182"/>
        <v>12.5</v>
      </c>
      <c r="S2895" s="11" t="s">
        <v>8308</v>
      </c>
      <c r="T2895" t="s">
        <v>8309</v>
      </c>
    </row>
    <row r="2896" spans="1:20" ht="28.8" x14ac:dyDescent="0.3">
      <c r="A2896" s="10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 s="15">
        <f t="shared" si="183"/>
        <v>42097.944618055553</v>
      </c>
      <c r="K2896">
        <v>1422920415</v>
      </c>
      <c r="L2896" s="15">
        <f t="shared" si="180"/>
        <v>42037.986284722225</v>
      </c>
      <c r="M2896" t="b">
        <v>0</v>
      </c>
      <c r="N2896">
        <v>0</v>
      </c>
      <c r="O2896" t="b">
        <v>0</v>
      </c>
      <c r="P2896" t="s">
        <v>8269</v>
      </c>
      <c r="Q2896">
        <f t="shared" si="181"/>
        <v>0</v>
      </c>
      <c r="R2896">
        <f t="shared" si="182"/>
        <v>0</v>
      </c>
      <c r="S2896" s="11" t="s">
        <v>8308</v>
      </c>
      <c r="T2896" t="s">
        <v>8309</v>
      </c>
    </row>
    <row r="2897" spans="1:20" ht="43.2" x14ac:dyDescent="0.3">
      <c r="A2897" s="10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 s="15">
        <f t="shared" si="183"/>
        <v>41812.875</v>
      </c>
      <c r="K2897">
        <v>1403356792</v>
      </c>
      <c r="L2897" s="15">
        <f t="shared" si="180"/>
        <v>41811.555462962962</v>
      </c>
      <c r="M2897" t="b">
        <v>0</v>
      </c>
      <c r="N2897">
        <v>4</v>
      </c>
      <c r="O2897" t="b">
        <v>0</v>
      </c>
      <c r="P2897" t="s">
        <v>8269</v>
      </c>
      <c r="Q2897">
        <f t="shared" si="181"/>
        <v>5</v>
      </c>
      <c r="R2897">
        <f t="shared" si="182"/>
        <v>5.75</v>
      </c>
      <c r="S2897" s="11" t="s">
        <v>8308</v>
      </c>
      <c r="T2897" t="s">
        <v>8309</v>
      </c>
    </row>
    <row r="2898" spans="1:20" ht="43.2" x14ac:dyDescent="0.3">
      <c r="A2898" s="10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 s="15">
        <f t="shared" si="183"/>
        <v>42716.25</v>
      </c>
      <c r="K2898">
        <v>1480283321</v>
      </c>
      <c r="L2898" s="15">
        <f t="shared" si="180"/>
        <v>42701.908807870372</v>
      </c>
      <c r="M2898" t="b">
        <v>0</v>
      </c>
      <c r="N2898">
        <v>12</v>
      </c>
      <c r="O2898" t="b">
        <v>0</v>
      </c>
      <c r="P2898" t="s">
        <v>8269</v>
      </c>
      <c r="Q2898">
        <f t="shared" si="181"/>
        <v>21</v>
      </c>
      <c r="R2898">
        <f t="shared" si="182"/>
        <v>52.08</v>
      </c>
      <c r="S2898" s="11" t="s">
        <v>8308</v>
      </c>
      <c r="T2898" t="s">
        <v>8309</v>
      </c>
    </row>
    <row r="2899" spans="1:20" ht="43.2" x14ac:dyDescent="0.3">
      <c r="A2899" s="10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 s="15">
        <f t="shared" si="183"/>
        <v>42288.645196759258</v>
      </c>
      <c r="K2899">
        <v>1441985458</v>
      </c>
      <c r="L2899" s="15">
        <f t="shared" si="180"/>
        <v>42258.646504629629</v>
      </c>
      <c r="M2899" t="b">
        <v>0</v>
      </c>
      <c r="N2899">
        <v>3</v>
      </c>
      <c r="O2899" t="b">
        <v>0</v>
      </c>
      <c r="P2899" t="s">
        <v>8269</v>
      </c>
      <c r="Q2899">
        <f t="shared" si="181"/>
        <v>5</v>
      </c>
      <c r="R2899">
        <f t="shared" si="182"/>
        <v>183.33</v>
      </c>
      <c r="S2899" s="11" t="s">
        <v>8308</v>
      </c>
      <c r="T2899" t="s">
        <v>8309</v>
      </c>
    </row>
    <row r="2900" spans="1:20" ht="43.2" x14ac:dyDescent="0.3">
      <c r="A2900" s="1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 s="15">
        <f t="shared" si="183"/>
        <v>42308.664965277778</v>
      </c>
      <c r="K2900">
        <v>1443715053</v>
      </c>
      <c r="L2900" s="15">
        <f t="shared" si="180"/>
        <v>42278.664965277778</v>
      </c>
      <c r="M2900" t="b">
        <v>0</v>
      </c>
      <c r="N2900">
        <v>12</v>
      </c>
      <c r="O2900" t="b">
        <v>0</v>
      </c>
      <c r="P2900" t="s">
        <v>8269</v>
      </c>
      <c r="Q2900">
        <f t="shared" si="181"/>
        <v>4</v>
      </c>
      <c r="R2900">
        <f t="shared" si="182"/>
        <v>26.33</v>
      </c>
      <c r="S2900" s="11" t="s">
        <v>8308</v>
      </c>
      <c r="T2900" t="s">
        <v>8309</v>
      </c>
    </row>
    <row r="2901" spans="1:20" ht="43.2" x14ac:dyDescent="0.3">
      <c r="A2901" s="10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 s="15">
        <f t="shared" si="183"/>
        <v>42575.078217592592</v>
      </c>
      <c r="K2901">
        <v>1464141158</v>
      </c>
      <c r="L2901" s="15">
        <f t="shared" si="180"/>
        <v>42515.078217592592</v>
      </c>
      <c r="M2901" t="b">
        <v>0</v>
      </c>
      <c r="N2901">
        <v>0</v>
      </c>
      <c r="O2901" t="b">
        <v>0</v>
      </c>
      <c r="P2901" t="s">
        <v>8269</v>
      </c>
      <c r="Q2901">
        <f t="shared" si="181"/>
        <v>0</v>
      </c>
      <c r="R2901">
        <f t="shared" si="182"/>
        <v>0</v>
      </c>
      <c r="S2901" s="11" t="s">
        <v>8308</v>
      </c>
      <c r="T2901" t="s">
        <v>8309</v>
      </c>
    </row>
    <row r="2902" spans="1:20" ht="57.6" x14ac:dyDescent="0.3">
      <c r="A2902" s="10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 s="15">
        <f t="shared" si="183"/>
        <v>41860.234166666669</v>
      </c>
      <c r="K2902">
        <v>1404970632</v>
      </c>
      <c r="L2902" s="15">
        <f t="shared" si="180"/>
        <v>41830.234166666669</v>
      </c>
      <c r="M2902" t="b">
        <v>0</v>
      </c>
      <c r="N2902">
        <v>7</v>
      </c>
      <c r="O2902" t="b">
        <v>0</v>
      </c>
      <c r="P2902" t="s">
        <v>8269</v>
      </c>
      <c r="Q2902">
        <f t="shared" si="181"/>
        <v>62</v>
      </c>
      <c r="R2902">
        <f t="shared" si="182"/>
        <v>486.43</v>
      </c>
      <c r="S2902" s="11" t="s">
        <v>8308</v>
      </c>
      <c r="T2902" t="s">
        <v>8309</v>
      </c>
    </row>
    <row r="2903" spans="1:20" ht="43.2" x14ac:dyDescent="0.3">
      <c r="A2903" s="10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 s="15">
        <f t="shared" si="183"/>
        <v>42042.904386574075</v>
      </c>
      <c r="K2903">
        <v>1418161339</v>
      </c>
      <c r="L2903" s="15">
        <f t="shared" si="180"/>
        <v>41982.904386574075</v>
      </c>
      <c r="M2903" t="b">
        <v>0</v>
      </c>
      <c r="N2903">
        <v>2</v>
      </c>
      <c r="O2903" t="b">
        <v>0</v>
      </c>
      <c r="P2903" t="s">
        <v>8269</v>
      </c>
      <c r="Q2903">
        <f t="shared" si="181"/>
        <v>1</v>
      </c>
      <c r="R2903">
        <f t="shared" si="182"/>
        <v>3</v>
      </c>
      <c r="S2903" s="11" t="s">
        <v>8308</v>
      </c>
      <c r="T2903" t="s">
        <v>8309</v>
      </c>
    </row>
    <row r="2904" spans="1:20" ht="43.2" x14ac:dyDescent="0.3">
      <c r="A2904" s="10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 s="15">
        <f t="shared" si="183"/>
        <v>42240.439768518518</v>
      </c>
      <c r="K2904">
        <v>1437820396</v>
      </c>
      <c r="L2904" s="15">
        <f t="shared" si="180"/>
        <v>42210.439768518518</v>
      </c>
      <c r="M2904" t="b">
        <v>0</v>
      </c>
      <c r="N2904">
        <v>1</v>
      </c>
      <c r="O2904" t="b">
        <v>0</v>
      </c>
      <c r="P2904" t="s">
        <v>8269</v>
      </c>
      <c r="Q2904">
        <f t="shared" si="181"/>
        <v>0</v>
      </c>
      <c r="R2904">
        <f t="shared" si="182"/>
        <v>25</v>
      </c>
      <c r="S2904" s="11" t="s">
        <v>8308</v>
      </c>
      <c r="T2904" t="s">
        <v>8309</v>
      </c>
    </row>
    <row r="2905" spans="1:20" ht="43.2" x14ac:dyDescent="0.3">
      <c r="A2905" s="10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 s="15">
        <f t="shared" si="183"/>
        <v>42256.166874999995</v>
      </c>
      <c r="K2905">
        <v>1436587218</v>
      </c>
      <c r="L2905" s="15">
        <f t="shared" si="180"/>
        <v>42196.166874999995</v>
      </c>
      <c r="M2905" t="b">
        <v>0</v>
      </c>
      <c r="N2905">
        <v>4</v>
      </c>
      <c r="O2905" t="b">
        <v>0</v>
      </c>
      <c r="P2905" t="s">
        <v>8269</v>
      </c>
      <c r="Q2905">
        <f t="shared" si="181"/>
        <v>1</v>
      </c>
      <c r="R2905">
        <f t="shared" si="182"/>
        <v>9.75</v>
      </c>
      <c r="S2905" s="11" t="s">
        <v>8308</v>
      </c>
      <c r="T2905" t="s">
        <v>8309</v>
      </c>
    </row>
    <row r="2906" spans="1:20" ht="43.2" x14ac:dyDescent="0.3">
      <c r="A2906" s="10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 s="15">
        <f t="shared" si="183"/>
        <v>41952.5</v>
      </c>
      <c r="K2906">
        <v>1414538031</v>
      </c>
      <c r="L2906" s="15">
        <f t="shared" si="180"/>
        <v>41940.967951388891</v>
      </c>
      <c r="M2906" t="b">
        <v>0</v>
      </c>
      <c r="N2906">
        <v>4</v>
      </c>
      <c r="O2906" t="b">
        <v>0</v>
      </c>
      <c r="P2906" t="s">
        <v>8269</v>
      </c>
      <c r="Q2906">
        <f t="shared" si="181"/>
        <v>5</v>
      </c>
      <c r="R2906">
        <f t="shared" si="182"/>
        <v>18.75</v>
      </c>
      <c r="S2906" s="11" t="s">
        <v>8308</v>
      </c>
      <c r="T2906" t="s">
        <v>8309</v>
      </c>
    </row>
    <row r="2907" spans="1:20" ht="43.2" x14ac:dyDescent="0.3">
      <c r="A2907" s="10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 s="15">
        <f t="shared" si="183"/>
        <v>42620.056863425925</v>
      </c>
      <c r="K2907">
        <v>1472001713</v>
      </c>
      <c r="L2907" s="15">
        <f t="shared" si="180"/>
        <v>42606.056863425925</v>
      </c>
      <c r="M2907" t="b">
        <v>0</v>
      </c>
      <c r="N2907">
        <v>17</v>
      </c>
      <c r="O2907" t="b">
        <v>0</v>
      </c>
      <c r="P2907" t="s">
        <v>8269</v>
      </c>
      <c r="Q2907">
        <f t="shared" si="181"/>
        <v>18</v>
      </c>
      <c r="R2907">
        <f t="shared" si="182"/>
        <v>36.590000000000003</v>
      </c>
      <c r="S2907" s="11" t="s">
        <v>8308</v>
      </c>
      <c r="T2907" t="s">
        <v>8309</v>
      </c>
    </row>
    <row r="2908" spans="1:20" ht="57.6" x14ac:dyDescent="0.3">
      <c r="A2908" s="10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 s="15">
        <f t="shared" si="183"/>
        <v>42217.041666666672</v>
      </c>
      <c r="K2908">
        <v>1436888066</v>
      </c>
      <c r="L2908" s="15">
        <f t="shared" si="180"/>
        <v>42199.648912037039</v>
      </c>
      <c r="M2908" t="b">
        <v>0</v>
      </c>
      <c r="N2908">
        <v>7</v>
      </c>
      <c r="O2908" t="b">
        <v>0</v>
      </c>
      <c r="P2908" t="s">
        <v>8269</v>
      </c>
      <c r="Q2908">
        <f t="shared" si="181"/>
        <v>9</v>
      </c>
      <c r="R2908">
        <f t="shared" si="182"/>
        <v>80.709999999999994</v>
      </c>
      <c r="S2908" s="11" t="s">
        <v>8308</v>
      </c>
      <c r="T2908" t="s">
        <v>8309</v>
      </c>
    </row>
    <row r="2909" spans="1:20" ht="43.2" x14ac:dyDescent="0.3">
      <c r="A2909" s="10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 s="15">
        <f t="shared" si="183"/>
        <v>42504.877743055549</v>
      </c>
      <c r="K2909">
        <v>1458075837</v>
      </c>
      <c r="L2909" s="15">
        <f t="shared" si="180"/>
        <v>42444.877743055549</v>
      </c>
      <c r="M2909" t="b">
        <v>0</v>
      </c>
      <c r="N2909">
        <v>2</v>
      </c>
      <c r="O2909" t="b">
        <v>0</v>
      </c>
      <c r="P2909" t="s">
        <v>8269</v>
      </c>
      <c r="Q2909">
        <f t="shared" si="181"/>
        <v>0</v>
      </c>
      <c r="R2909">
        <f t="shared" si="182"/>
        <v>1</v>
      </c>
      <c r="S2909" s="11" t="s">
        <v>8308</v>
      </c>
      <c r="T2909" t="s">
        <v>8309</v>
      </c>
    </row>
    <row r="2910" spans="1:20" ht="57.6" x14ac:dyDescent="0.3">
      <c r="A2910" s="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 s="15">
        <f t="shared" si="183"/>
        <v>42529.731701388882</v>
      </c>
      <c r="K2910">
        <v>1462815219</v>
      </c>
      <c r="L2910" s="15">
        <f t="shared" ref="L2910:L2973" si="184">(((K2910/60)/60)/24)+DATE(1970,1,1)</f>
        <v>42499.731701388882</v>
      </c>
      <c r="M2910" t="b">
        <v>0</v>
      </c>
      <c r="N2910">
        <v>5</v>
      </c>
      <c r="O2910" t="b">
        <v>0</v>
      </c>
      <c r="P2910" t="s">
        <v>8269</v>
      </c>
      <c r="Q2910">
        <f t="shared" si="181"/>
        <v>3</v>
      </c>
      <c r="R2910">
        <f t="shared" si="182"/>
        <v>52.8</v>
      </c>
      <c r="S2910" s="11" t="s">
        <v>8308</v>
      </c>
      <c r="T2910" t="s">
        <v>8309</v>
      </c>
    </row>
    <row r="2911" spans="1:20" ht="43.2" x14ac:dyDescent="0.3">
      <c r="A2911" s="10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 s="15">
        <f t="shared" si="183"/>
        <v>41968.823611111111</v>
      </c>
      <c r="K2911">
        <v>1413527001</v>
      </c>
      <c r="L2911" s="15">
        <f t="shared" si="184"/>
        <v>41929.266215277778</v>
      </c>
      <c r="M2911" t="b">
        <v>0</v>
      </c>
      <c r="N2911">
        <v>1</v>
      </c>
      <c r="O2911" t="b">
        <v>0</v>
      </c>
      <c r="P2911" t="s">
        <v>8269</v>
      </c>
      <c r="Q2911">
        <f t="shared" si="181"/>
        <v>0</v>
      </c>
      <c r="R2911">
        <f t="shared" si="182"/>
        <v>20</v>
      </c>
      <c r="S2911" s="11" t="s">
        <v>8308</v>
      </c>
      <c r="T2911" t="s">
        <v>8309</v>
      </c>
    </row>
    <row r="2912" spans="1:20" ht="43.2" x14ac:dyDescent="0.3">
      <c r="A2912" s="10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 s="15">
        <f t="shared" si="183"/>
        <v>42167.841284722221</v>
      </c>
      <c r="K2912">
        <v>1428955887</v>
      </c>
      <c r="L2912" s="15">
        <f t="shared" si="184"/>
        <v>42107.841284722221</v>
      </c>
      <c r="M2912" t="b">
        <v>0</v>
      </c>
      <c r="N2912">
        <v>1</v>
      </c>
      <c r="O2912" t="b">
        <v>0</v>
      </c>
      <c r="P2912" t="s">
        <v>8269</v>
      </c>
      <c r="Q2912">
        <f t="shared" si="181"/>
        <v>0</v>
      </c>
      <c r="R2912">
        <f t="shared" si="182"/>
        <v>1</v>
      </c>
      <c r="S2912" s="11" t="s">
        <v>8308</v>
      </c>
      <c r="T2912" t="s">
        <v>8309</v>
      </c>
    </row>
    <row r="2913" spans="1:20" ht="57.6" x14ac:dyDescent="0.3">
      <c r="A2913" s="10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 s="15">
        <f t="shared" si="183"/>
        <v>42182.768819444449</v>
      </c>
      <c r="K2913">
        <v>1431973626</v>
      </c>
      <c r="L2913" s="15">
        <f t="shared" si="184"/>
        <v>42142.768819444449</v>
      </c>
      <c r="M2913" t="b">
        <v>0</v>
      </c>
      <c r="N2913">
        <v>14</v>
      </c>
      <c r="O2913" t="b">
        <v>0</v>
      </c>
      <c r="P2913" t="s">
        <v>8269</v>
      </c>
      <c r="Q2913">
        <f t="shared" si="181"/>
        <v>37</v>
      </c>
      <c r="R2913">
        <f t="shared" si="182"/>
        <v>46.93</v>
      </c>
      <c r="S2913" s="11" t="s">
        <v>8308</v>
      </c>
      <c r="T2913" t="s">
        <v>8309</v>
      </c>
    </row>
    <row r="2914" spans="1:20" ht="43.2" x14ac:dyDescent="0.3">
      <c r="A2914" s="10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 s="15">
        <f t="shared" si="183"/>
        <v>42384.131643518514</v>
      </c>
      <c r="K2914">
        <v>1450235374</v>
      </c>
      <c r="L2914" s="15">
        <f t="shared" si="184"/>
        <v>42354.131643518514</v>
      </c>
      <c r="M2914" t="b">
        <v>0</v>
      </c>
      <c r="N2914">
        <v>26</v>
      </c>
      <c r="O2914" t="b">
        <v>0</v>
      </c>
      <c r="P2914" t="s">
        <v>8269</v>
      </c>
      <c r="Q2914">
        <f t="shared" si="181"/>
        <v>14</v>
      </c>
      <c r="R2914">
        <f t="shared" si="182"/>
        <v>78.08</v>
      </c>
      <c r="S2914" s="11" t="s">
        <v>8308</v>
      </c>
      <c r="T2914" t="s">
        <v>8309</v>
      </c>
    </row>
    <row r="2915" spans="1:20" ht="43.2" x14ac:dyDescent="0.3">
      <c r="A2915" s="10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 s="15">
        <f t="shared" si="183"/>
        <v>41888.922905092593</v>
      </c>
      <c r="K2915">
        <v>1404857339</v>
      </c>
      <c r="L2915" s="15">
        <f t="shared" si="184"/>
        <v>41828.922905092593</v>
      </c>
      <c r="M2915" t="b">
        <v>0</v>
      </c>
      <c r="N2915">
        <v>2</v>
      </c>
      <c r="O2915" t="b">
        <v>0</v>
      </c>
      <c r="P2915" t="s">
        <v>8269</v>
      </c>
      <c r="Q2915">
        <f t="shared" si="181"/>
        <v>0</v>
      </c>
      <c r="R2915">
        <f t="shared" si="182"/>
        <v>1</v>
      </c>
      <c r="S2915" s="11" t="s">
        <v>8308</v>
      </c>
      <c r="T2915" t="s">
        <v>8309</v>
      </c>
    </row>
    <row r="2916" spans="1:20" ht="28.8" x14ac:dyDescent="0.3">
      <c r="A2916" s="10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 s="15">
        <f t="shared" si="183"/>
        <v>42077.865671296298</v>
      </c>
      <c r="K2916">
        <v>1421185594</v>
      </c>
      <c r="L2916" s="15">
        <f t="shared" si="184"/>
        <v>42017.907337962963</v>
      </c>
      <c r="M2916" t="b">
        <v>0</v>
      </c>
      <c r="N2916">
        <v>1</v>
      </c>
      <c r="O2916" t="b">
        <v>0</v>
      </c>
      <c r="P2916" t="s">
        <v>8269</v>
      </c>
      <c r="Q2916">
        <f t="shared" si="181"/>
        <v>0</v>
      </c>
      <c r="R2916">
        <f t="shared" si="182"/>
        <v>1</v>
      </c>
      <c r="S2916" s="11" t="s">
        <v>8308</v>
      </c>
      <c r="T2916" t="s">
        <v>8309</v>
      </c>
    </row>
    <row r="2917" spans="1:20" ht="43.2" x14ac:dyDescent="0.3">
      <c r="A2917" s="10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 s="15">
        <f t="shared" si="183"/>
        <v>42445.356365740736</v>
      </c>
      <c r="K2917">
        <v>1455528790</v>
      </c>
      <c r="L2917" s="15">
        <f t="shared" si="184"/>
        <v>42415.398032407407</v>
      </c>
      <c r="M2917" t="b">
        <v>0</v>
      </c>
      <c r="N2917">
        <v>3</v>
      </c>
      <c r="O2917" t="b">
        <v>0</v>
      </c>
      <c r="P2917" t="s">
        <v>8269</v>
      </c>
      <c r="Q2917">
        <f t="shared" si="181"/>
        <v>61</v>
      </c>
      <c r="R2917">
        <f t="shared" si="182"/>
        <v>203.67</v>
      </c>
      <c r="S2917" s="11" t="s">
        <v>8308</v>
      </c>
      <c r="T2917" t="s">
        <v>8309</v>
      </c>
    </row>
    <row r="2918" spans="1:20" ht="43.2" x14ac:dyDescent="0.3">
      <c r="A2918" s="10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 s="15">
        <f t="shared" si="183"/>
        <v>41778.476724537039</v>
      </c>
      <c r="K2918">
        <v>1398511589</v>
      </c>
      <c r="L2918" s="15">
        <f t="shared" si="184"/>
        <v>41755.476724537039</v>
      </c>
      <c r="M2918" t="b">
        <v>0</v>
      </c>
      <c r="N2918">
        <v>7</v>
      </c>
      <c r="O2918" t="b">
        <v>0</v>
      </c>
      <c r="P2918" t="s">
        <v>8269</v>
      </c>
      <c r="Q2918">
        <f t="shared" si="181"/>
        <v>8</v>
      </c>
      <c r="R2918">
        <f t="shared" si="182"/>
        <v>20.71</v>
      </c>
      <c r="S2918" s="11" t="s">
        <v>8308</v>
      </c>
      <c r="T2918" t="s">
        <v>8309</v>
      </c>
    </row>
    <row r="2919" spans="1:20" ht="43.2" x14ac:dyDescent="0.3">
      <c r="A2919" s="10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 s="15">
        <f t="shared" si="183"/>
        <v>42263.234340277777</v>
      </c>
      <c r="K2919">
        <v>1440826647</v>
      </c>
      <c r="L2919" s="15">
        <f t="shared" si="184"/>
        <v>42245.234340277777</v>
      </c>
      <c r="M2919" t="b">
        <v>0</v>
      </c>
      <c r="N2919">
        <v>9</v>
      </c>
      <c r="O2919" t="b">
        <v>0</v>
      </c>
      <c r="P2919" t="s">
        <v>8269</v>
      </c>
      <c r="Q2919">
        <f t="shared" si="181"/>
        <v>22</v>
      </c>
      <c r="R2919">
        <f t="shared" si="182"/>
        <v>48.56</v>
      </c>
      <c r="S2919" s="11" t="s">
        <v>8308</v>
      </c>
      <c r="T2919" t="s">
        <v>8309</v>
      </c>
    </row>
    <row r="2920" spans="1:20" ht="43.2" x14ac:dyDescent="0.3">
      <c r="A2920" s="1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 s="15">
        <f t="shared" si="183"/>
        <v>42306.629710648151</v>
      </c>
      <c r="K2920">
        <v>1443712007</v>
      </c>
      <c r="L2920" s="15">
        <f t="shared" si="184"/>
        <v>42278.629710648151</v>
      </c>
      <c r="M2920" t="b">
        <v>0</v>
      </c>
      <c r="N2920">
        <v>20</v>
      </c>
      <c r="O2920" t="b">
        <v>0</v>
      </c>
      <c r="P2920" t="s">
        <v>8269</v>
      </c>
      <c r="Q2920">
        <f t="shared" si="181"/>
        <v>27</v>
      </c>
      <c r="R2920">
        <f t="shared" si="182"/>
        <v>68.099999999999994</v>
      </c>
      <c r="S2920" s="11" t="s">
        <v>8308</v>
      </c>
      <c r="T2920" t="s">
        <v>8309</v>
      </c>
    </row>
    <row r="2921" spans="1:20" ht="43.2" x14ac:dyDescent="0.3">
      <c r="A2921" s="10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 s="15">
        <f t="shared" si="183"/>
        <v>41856.61954861111</v>
      </c>
      <c r="K2921">
        <v>1404658329</v>
      </c>
      <c r="L2921" s="15">
        <f t="shared" si="184"/>
        <v>41826.61954861111</v>
      </c>
      <c r="M2921" t="b">
        <v>0</v>
      </c>
      <c r="N2921">
        <v>6</v>
      </c>
      <c r="O2921" t="b">
        <v>0</v>
      </c>
      <c r="P2921" t="s">
        <v>8269</v>
      </c>
      <c r="Q2921">
        <f t="shared" si="181"/>
        <v>9</v>
      </c>
      <c r="R2921">
        <f t="shared" si="182"/>
        <v>8.5</v>
      </c>
      <c r="S2921" s="11" t="s">
        <v>8308</v>
      </c>
      <c r="T2921" t="s">
        <v>8309</v>
      </c>
    </row>
    <row r="2922" spans="1:20" ht="43.2" x14ac:dyDescent="0.3">
      <c r="A2922" s="10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 s="15">
        <f t="shared" si="183"/>
        <v>42088.750810185185</v>
      </c>
      <c r="K2922">
        <v>1424718070</v>
      </c>
      <c r="L2922" s="15">
        <f t="shared" si="184"/>
        <v>42058.792476851857</v>
      </c>
      <c r="M2922" t="b">
        <v>0</v>
      </c>
      <c r="N2922">
        <v>13</v>
      </c>
      <c r="O2922" t="b">
        <v>0</v>
      </c>
      <c r="P2922" t="s">
        <v>8269</v>
      </c>
      <c r="Q2922">
        <f t="shared" si="181"/>
        <v>27</v>
      </c>
      <c r="R2922">
        <f t="shared" si="182"/>
        <v>51.62</v>
      </c>
      <c r="S2922" s="11" t="s">
        <v>8308</v>
      </c>
      <c r="T2922" t="s">
        <v>8309</v>
      </c>
    </row>
    <row r="2923" spans="1:20" ht="28.8" x14ac:dyDescent="0.3">
      <c r="A2923" s="10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 s="15">
        <f t="shared" si="183"/>
        <v>41907.886620370373</v>
      </c>
      <c r="K2923">
        <v>1409087804</v>
      </c>
      <c r="L2923" s="15">
        <f t="shared" si="184"/>
        <v>41877.886620370373</v>
      </c>
      <c r="M2923" t="b">
        <v>0</v>
      </c>
      <c r="N2923">
        <v>3</v>
      </c>
      <c r="O2923" t="b">
        <v>1</v>
      </c>
      <c r="P2923" t="s">
        <v>8303</v>
      </c>
      <c r="Q2923">
        <f t="shared" si="181"/>
        <v>129</v>
      </c>
      <c r="R2923">
        <f t="shared" si="182"/>
        <v>43</v>
      </c>
      <c r="S2923" s="11" t="s">
        <v>8308</v>
      </c>
      <c r="T2923" t="s">
        <v>8311</v>
      </c>
    </row>
    <row r="2924" spans="1:20" ht="43.2" x14ac:dyDescent="0.3">
      <c r="A2924" s="10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 s="15">
        <f t="shared" si="183"/>
        <v>42142.874155092592</v>
      </c>
      <c r="K2924">
        <v>1428094727</v>
      </c>
      <c r="L2924" s="15">
        <f t="shared" si="184"/>
        <v>42097.874155092592</v>
      </c>
      <c r="M2924" t="b">
        <v>0</v>
      </c>
      <c r="N2924">
        <v>6</v>
      </c>
      <c r="O2924" t="b">
        <v>1</v>
      </c>
      <c r="P2924" t="s">
        <v>8303</v>
      </c>
      <c r="Q2924">
        <f t="shared" si="181"/>
        <v>100</v>
      </c>
      <c r="R2924">
        <f t="shared" si="182"/>
        <v>83.33</v>
      </c>
      <c r="S2924" s="11" t="s">
        <v>8308</v>
      </c>
      <c r="T2924" t="s">
        <v>8311</v>
      </c>
    </row>
    <row r="2925" spans="1:20" ht="43.2" x14ac:dyDescent="0.3">
      <c r="A2925" s="10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 s="15">
        <f t="shared" si="183"/>
        <v>42028.125</v>
      </c>
      <c r="K2925">
        <v>1420774779</v>
      </c>
      <c r="L2925" s="15">
        <f t="shared" si="184"/>
        <v>42013.15253472222</v>
      </c>
      <c r="M2925" t="b">
        <v>0</v>
      </c>
      <c r="N2925">
        <v>10</v>
      </c>
      <c r="O2925" t="b">
        <v>1</v>
      </c>
      <c r="P2925" t="s">
        <v>8303</v>
      </c>
      <c r="Q2925">
        <f t="shared" si="181"/>
        <v>100</v>
      </c>
      <c r="R2925">
        <f t="shared" si="182"/>
        <v>30</v>
      </c>
      <c r="S2925" s="11" t="s">
        <v>8308</v>
      </c>
      <c r="T2925" t="s">
        <v>8311</v>
      </c>
    </row>
    <row r="2926" spans="1:20" ht="43.2" x14ac:dyDescent="0.3">
      <c r="A2926" s="10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 s="15">
        <f t="shared" si="183"/>
        <v>42133.165972222225</v>
      </c>
      <c r="K2926">
        <v>1428585710</v>
      </c>
      <c r="L2926" s="15">
        <f t="shared" si="184"/>
        <v>42103.556828703702</v>
      </c>
      <c r="M2926" t="b">
        <v>0</v>
      </c>
      <c r="N2926">
        <v>147</v>
      </c>
      <c r="O2926" t="b">
        <v>1</v>
      </c>
      <c r="P2926" t="s">
        <v>8303</v>
      </c>
      <c r="Q2926">
        <f t="shared" si="181"/>
        <v>103</v>
      </c>
      <c r="R2926">
        <f t="shared" si="182"/>
        <v>175.51</v>
      </c>
      <c r="S2926" s="11" t="s">
        <v>8308</v>
      </c>
      <c r="T2926" t="s">
        <v>8311</v>
      </c>
    </row>
    <row r="2927" spans="1:20" ht="43.2" x14ac:dyDescent="0.3">
      <c r="A2927" s="10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 s="15">
        <f t="shared" si="183"/>
        <v>41893.584120370368</v>
      </c>
      <c r="K2927">
        <v>1407852068</v>
      </c>
      <c r="L2927" s="15">
        <f t="shared" si="184"/>
        <v>41863.584120370368</v>
      </c>
      <c r="M2927" t="b">
        <v>0</v>
      </c>
      <c r="N2927">
        <v>199</v>
      </c>
      <c r="O2927" t="b">
        <v>1</v>
      </c>
      <c r="P2927" t="s">
        <v>8303</v>
      </c>
      <c r="Q2927">
        <f t="shared" si="181"/>
        <v>102</v>
      </c>
      <c r="R2927">
        <f t="shared" si="182"/>
        <v>231.66</v>
      </c>
      <c r="S2927" s="11" t="s">
        <v>8308</v>
      </c>
      <c r="T2927" t="s">
        <v>8311</v>
      </c>
    </row>
    <row r="2928" spans="1:20" ht="43.2" x14ac:dyDescent="0.3">
      <c r="A2928" s="10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 s="15">
        <f t="shared" si="183"/>
        <v>42058.765960648147</v>
      </c>
      <c r="K2928">
        <v>1423506179</v>
      </c>
      <c r="L2928" s="15">
        <f t="shared" si="184"/>
        <v>42044.765960648147</v>
      </c>
      <c r="M2928" t="b">
        <v>0</v>
      </c>
      <c r="N2928">
        <v>50</v>
      </c>
      <c r="O2928" t="b">
        <v>1</v>
      </c>
      <c r="P2928" t="s">
        <v>8303</v>
      </c>
      <c r="Q2928">
        <f t="shared" si="181"/>
        <v>125</v>
      </c>
      <c r="R2928">
        <f t="shared" si="182"/>
        <v>75</v>
      </c>
      <c r="S2928" s="11" t="s">
        <v>8308</v>
      </c>
      <c r="T2928" t="s">
        <v>8311</v>
      </c>
    </row>
    <row r="2929" spans="1:20" ht="43.2" x14ac:dyDescent="0.3">
      <c r="A2929" s="10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 s="15">
        <f t="shared" si="183"/>
        <v>41835.208333333336</v>
      </c>
      <c r="K2929">
        <v>1402934629</v>
      </c>
      <c r="L2929" s="15">
        <f t="shared" si="184"/>
        <v>41806.669317129628</v>
      </c>
      <c r="M2929" t="b">
        <v>0</v>
      </c>
      <c r="N2929">
        <v>21</v>
      </c>
      <c r="O2929" t="b">
        <v>1</v>
      </c>
      <c r="P2929" t="s">
        <v>8303</v>
      </c>
      <c r="Q2929">
        <f t="shared" si="181"/>
        <v>131</v>
      </c>
      <c r="R2929">
        <f t="shared" si="182"/>
        <v>112.14</v>
      </c>
      <c r="S2929" s="11" t="s">
        <v>8308</v>
      </c>
      <c r="T2929" t="s">
        <v>8311</v>
      </c>
    </row>
    <row r="2930" spans="1:20" ht="28.8" x14ac:dyDescent="0.3">
      <c r="A2930" s="1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 s="15">
        <f t="shared" si="183"/>
        <v>42433.998217592598</v>
      </c>
      <c r="K2930">
        <v>1454543846</v>
      </c>
      <c r="L2930" s="15">
        <f t="shared" si="184"/>
        <v>42403.998217592598</v>
      </c>
      <c r="M2930" t="b">
        <v>0</v>
      </c>
      <c r="N2930">
        <v>24</v>
      </c>
      <c r="O2930" t="b">
        <v>1</v>
      </c>
      <c r="P2930" t="s">
        <v>8303</v>
      </c>
      <c r="Q2930">
        <f t="shared" si="181"/>
        <v>100</v>
      </c>
      <c r="R2930">
        <f t="shared" si="182"/>
        <v>41.67</v>
      </c>
      <c r="S2930" s="11" t="s">
        <v>8308</v>
      </c>
      <c r="T2930" t="s">
        <v>8311</v>
      </c>
    </row>
    <row r="2931" spans="1:20" ht="43.2" x14ac:dyDescent="0.3">
      <c r="A2931" s="10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 s="15">
        <f t="shared" si="183"/>
        <v>41784.564328703702</v>
      </c>
      <c r="K2931">
        <v>1398432758</v>
      </c>
      <c r="L2931" s="15">
        <f t="shared" si="184"/>
        <v>41754.564328703702</v>
      </c>
      <c r="M2931" t="b">
        <v>0</v>
      </c>
      <c r="N2931">
        <v>32</v>
      </c>
      <c r="O2931" t="b">
        <v>1</v>
      </c>
      <c r="P2931" t="s">
        <v>8303</v>
      </c>
      <c r="Q2931">
        <f t="shared" si="181"/>
        <v>102</v>
      </c>
      <c r="R2931">
        <f t="shared" si="182"/>
        <v>255.17</v>
      </c>
      <c r="S2931" s="11" t="s">
        <v>8308</v>
      </c>
      <c r="T2931" t="s">
        <v>8311</v>
      </c>
    </row>
    <row r="2932" spans="1:20" ht="43.2" x14ac:dyDescent="0.3">
      <c r="A2932" s="10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 s="15">
        <f t="shared" si="183"/>
        <v>42131.584074074075</v>
      </c>
      <c r="K2932">
        <v>1428415264</v>
      </c>
      <c r="L2932" s="15">
        <f t="shared" si="184"/>
        <v>42101.584074074075</v>
      </c>
      <c r="M2932" t="b">
        <v>0</v>
      </c>
      <c r="N2932">
        <v>62</v>
      </c>
      <c r="O2932" t="b">
        <v>1</v>
      </c>
      <c r="P2932" t="s">
        <v>8303</v>
      </c>
      <c r="Q2932">
        <f t="shared" si="181"/>
        <v>101</v>
      </c>
      <c r="R2932">
        <f t="shared" si="182"/>
        <v>162.77000000000001</v>
      </c>
      <c r="S2932" s="11" t="s">
        <v>8308</v>
      </c>
      <c r="T2932" t="s">
        <v>8311</v>
      </c>
    </row>
    <row r="2933" spans="1:20" ht="43.2" x14ac:dyDescent="0.3">
      <c r="A2933" s="10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 s="15">
        <f t="shared" si="183"/>
        <v>41897.255555555559</v>
      </c>
      <c r="K2933">
        <v>1408604363</v>
      </c>
      <c r="L2933" s="15">
        <f t="shared" si="184"/>
        <v>41872.291238425925</v>
      </c>
      <c r="M2933" t="b">
        <v>0</v>
      </c>
      <c r="N2933">
        <v>9</v>
      </c>
      <c r="O2933" t="b">
        <v>1</v>
      </c>
      <c r="P2933" t="s">
        <v>8303</v>
      </c>
      <c r="Q2933">
        <f t="shared" si="181"/>
        <v>106</v>
      </c>
      <c r="R2933">
        <f t="shared" si="182"/>
        <v>88.33</v>
      </c>
      <c r="S2933" s="11" t="s">
        <v>8308</v>
      </c>
      <c r="T2933" t="s">
        <v>8311</v>
      </c>
    </row>
    <row r="2934" spans="1:20" ht="43.2" x14ac:dyDescent="0.3">
      <c r="A2934" s="10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 s="15">
        <f t="shared" si="183"/>
        <v>42056.458333333328</v>
      </c>
      <c r="K2934">
        <v>1421812637</v>
      </c>
      <c r="L2934" s="15">
        <f t="shared" si="184"/>
        <v>42025.164780092593</v>
      </c>
      <c r="M2934" t="b">
        <v>0</v>
      </c>
      <c r="N2934">
        <v>38</v>
      </c>
      <c r="O2934" t="b">
        <v>1</v>
      </c>
      <c r="P2934" t="s">
        <v>8303</v>
      </c>
      <c r="Q2934">
        <f t="shared" si="181"/>
        <v>105</v>
      </c>
      <c r="R2934">
        <f t="shared" si="182"/>
        <v>85.74</v>
      </c>
      <c r="S2934" s="11" t="s">
        <v>8308</v>
      </c>
      <c r="T2934" t="s">
        <v>8311</v>
      </c>
    </row>
    <row r="2935" spans="1:20" ht="43.2" x14ac:dyDescent="0.3">
      <c r="A2935" s="10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 s="15">
        <f t="shared" si="183"/>
        <v>42525.956631944442</v>
      </c>
      <c r="K2935">
        <v>1462489053</v>
      </c>
      <c r="L2935" s="15">
        <f t="shared" si="184"/>
        <v>42495.956631944442</v>
      </c>
      <c r="M2935" t="b">
        <v>0</v>
      </c>
      <c r="N2935">
        <v>54</v>
      </c>
      <c r="O2935" t="b">
        <v>1</v>
      </c>
      <c r="P2935" t="s">
        <v>8303</v>
      </c>
      <c r="Q2935">
        <f t="shared" si="181"/>
        <v>103</v>
      </c>
      <c r="R2935">
        <f t="shared" si="182"/>
        <v>47.57</v>
      </c>
      <c r="S2935" s="11" t="s">
        <v>8308</v>
      </c>
      <c r="T2935" t="s">
        <v>8311</v>
      </c>
    </row>
    <row r="2936" spans="1:20" ht="43.2" x14ac:dyDescent="0.3">
      <c r="A2936" s="10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 s="15">
        <f t="shared" si="183"/>
        <v>41805.636157407411</v>
      </c>
      <c r="K2936">
        <v>1400253364</v>
      </c>
      <c r="L2936" s="15">
        <f t="shared" si="184"/>
        <v>41775.636157407411</v>
      </c>
      <c r="M2936" t="b">
        <v>0</v>
      </c>
      <c r="N2936">
        <v>37</v>
      </c>
      <c r="O2936" t="b">
        <v>1</v>
      </c>
      <c r="P2936" t="s">
        <v>8303</v>
      </c>
      <c r="Q2936">
        <f t="shared" si="181"/>
        <v>108</v>
      </c>
      <c r="R2936">
        <f t="shared" si="182"/>
        <v>72.97</v>
      </c>
      <c r="S2936" s="11" t="s">
        <v>8308</v>
      </c>
      <c r="T2936" t="s">
        <v>8311</v>
      </c>
    </row>
    <row r="2937" spans="1:20" ht="43.2" x14ac:dyDescent="0.3">
      <c r="A2937" s="10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 s="15">
        <f t="shared" si="183"/>
        <v>42611.708333333328</v>
      </c>
      <c r="K2937">
        <v>1467468008</v>
      </c>
      <c r="L2937" s="15">
        <f t="shared" si="184"/>
        <v>42553.583425925928</v>
      </c>
      <c r="M2937" t="b">
        <v>0</v>
      </c>
      <c r="N2937">
        <v>39</v>
      </c>
      <c r="O2937" t="b">
        <v>1</v>
      </c>
      <c r="P2937" t="s">
        <v>8303</v>
      </c>
      <c r="Q2937">
        <f t="shared" si="181"/>
        <v>101</v>
      </c>
      <c r="R2937">
        <f t="shared" si="182"/>
        <v>90.54</v>
      </c>
      <c r="S2937" s="11" t="s">
        <v>8308</v>
      </c>
      <c r="T2937" t="s">
        <v>8311</v>
      </c>
    </row>
    <row r="2938" spans="1:20" ht="43.2" x14ac:dyDescent="0.3">
      <c r="A2938" s="10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 s="15">
        <f t="shared" si="183"/>
        <v>41925.207638888889</v>
      </c>
      <c r="K2938">
        <v>1412091423</v>
      </c>
      <c r="L2938" s="15">
        <f t="shared" si="184"/>
        <v>41912.650729166664</v>
      </c>
      <c r="M2938" t="b">
        <v>0</v>
      </c>
      <c r="N2938">
        <v>34</v>
      </c>
      <c r="O2938" t="b">
        <v>1</v>
      </c>
      <c r="P2938" t="s">
        <v>8303</v>
      </c>
      <c r="Q2938">
        <f t="shared" si="181"/>
        <v>128</v>
      </c>
      <c r="R2938">
        <f t="shared" si="182"/>
        <v>37.65</v>
      </c>
      <c r="S2938" s="11" t="s">
        <v>8308</v>
      </c>
      <c r="T2938" t="s">
        <v>8311</v>
      </c>
    </row>
    <row r="2939" spans="1:20" ht="28.8" x14ac:dyDescent="0.3">
      <c r="A2939" s="10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 s="15">
        <f t="shared" si="183"/>
        <v>41833.457326388889</v>
      </c>
      <c r="K2939">
        <v>1402657113</v>
      </c>
      <c r="L2939" s="15">
        <f t="shared" si="184"/>
        <v>41803.457326388889</v>
      </c>
      <c r="M2939" t="b">
        <v>0</v>
      </c>
      <c r="N2939">
        <v>55</v>
      </c>
      <c r="O2939" t="b">
        <v>1</v>
      </c>
      <c r="P2939" t="s">
        <v>8303</v>
      </c>
      <c r="Q2939">
        <f t="shared" si="181"/>
        <v>133</v>
      </c>
      <c r="R2939">
        <f t="shared" si="182"/>
        <v>36.36</v>
      </c>
      <c r="S2939" s="11" t="s">
        <v>8308</v>
      </c>
      <c r="T2939" t="s">
        <v>8311</v>
      </c>
    </row>
    <row r="2940" spans="1:20" ht="43.2" x14ac:dyDescent="0.3">
      <c r="A2940" s="1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 s="15">
        <f t="shared" si="183"/>
        <v>42034.703865740739</v>
      </c>
      <c r="K2940">
        <v>1420044814</v>
      </c>
      <c r="L2940" s="15">
        <f t="shared" si="184"/>
        <v>42004.703865740739</v>
      </c>
      <c r="M2940" t="b">
        <v>0</v>
      </c>
      <c r="N2940">
        <v>32</v>
      </c>
      <c r="O2940" t="b">
        <v>1</v>
      </c>
      <c r="P2940" t="s">
        <v>8303</v>
      </c>
      <c r="Q2940">
        <f t="shared" si="181"/>
        <v>101</v>
      </c>
      <c r="R2940">
        <f t="shared" si="182"/>
        <v>126.72</v>
      </c>
      <c r="S2940" s="11" t="s">
        <v>8308</v>
      </c>
      <c r="T2940" t="s">
        <v>8311</v>
      </c>
    </row>
    <row r="2941" spans="1:20" ht="43.2" x14ac:dyDescent="0.3">
      <c r="A2941" s="10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 s="15">
        <f t="shared" si="183"/>
        <v>41879.041666666664</v>
      </c>
      <c r="K2941">
        <v>1406316312</v>
      </c>
      <c r="L2941" s="15">
        <f t="shared" si="184"/>
        <v>41845.809166666666</v>
      </c>
      <c r="M2941" t="b">
        <v>0</v>
      </c>
      <c r="N2941">
        <v>25</v>
      </c>
      <c r="O2941" t="b">
        <v>1</v>
      </c>
      <c r="P2941" t="s">
        <v>8303</v>
      </c>
      <c r="Q2941">
        <f t="shared" si="181"/>
        <v>103</v>
      </c>
      <c r="R2941">
        <f t="shared" si="182"/>
        <v>329.2</v>
      </c>
      <c r="S2941" s="11" t="s">
        <v>8308</v>
      </c>
      <c r="T2941" t="s">
        <v>8311</v>
      </c>
    </row>
    <row r="2942" spans="1:20" ht="43.2" x14ac:dyDescent="0.3">
      <c r="A2942" s="10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 s="15">
        <f t="shared" si="183"/>
        <v>42022.773356481484</v>
      </c>
      <c r="K2942">
        <v>1418150018</v>
      </c>
      <c r="L2942" s="15">
        <f t="shared" si="184"/>
        <v>41982.773356481484</v>
      </c>
      <c r="M2942" t="b">
        <v>0</v>
      </c>
      <c r="N2942">
        <v>33</v>
      </c>
      <c r="O2942" t="b">
        <v>1</v>
      </c>
      <c r="P2942" t="s">
        <v>8303</v>
      </c>
      <c r="Q2942">
        <f t="shared" si="181"/>
        <v>107</v>
      </c>
      <c r="R2942">
        <f t="shared" si="182"/>
        <v>81.239999999999995</v>
      </c>
      <c r="S2942" s="11" t="s">
        <v>8308</v>
      </c>
      <c r="T2942" t="s">
        <v>8311</v>
      </c>
    </row>
    <row r="2943" spans="1:20" ht="43.2" x14ac:dyDescent="0.3">
      <c r="A2943" s="10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 s="15">
        <f t="shared" si="183"/>
        <v>42064.960127314815</v>
      </c>
      <c r="K2943">
        <v>1422658955</v>
      </c>
      <c r="L2943" s="15">
        <f t="shared" si="184"/>
        <v>42034.960127314815</v>
      </c>
      <c r="M2943" t="b">
        <v>0</v>
      </c>
      <c r="N2943">
        <v>1</v>
      </c>
      <c r="O2943" t="b">
        <v>0</v>
      </c>
      <c r="P2943" t="s">
        <v>8301</v>
      </c>
      <c r="Q2943">
        <f t="shared" si="181"/>
        <v>0</v>
      </c>
      <c r="R2943">
        <f t="shared" si="182"/>
        <v>1</v>
      </c>
      <c r="S2943" s="11" t="s">
        <v>8308</v>
      </c>
      <c r="T2943" t="s">
        <v>8310</v>
      </c>
    </row>
    <row r="2944" spans="1:20" ht="43.2" x14ac:dyDescent="0.3">
      <c r="A2944" s="10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 s="15">
        <f t="shared" si="183"/>
        <v>42354.845833333333</v>
      </c>
      <c r="K2944">
        <v>1448565459</v>
      </c>
      <c r="L2944" s="15">
        <f t="shared" si="184"/>
        <v>42334.803923611107</v>
      </c>
      <c r="M2944" t="b">
        <v>0</v>
      </c>
      <c r="N2944">
        <v>202</v>
      </c>
      <c r="O2944" t="b">
        <v>0</v>
      </c>
      <c r="P2944" t="s">
        <v>8301</v>
      </c>
      <c r="Q2944">
        <f t="shared" si="181"/>
        <v>20</v>
      </c>
      <c r="R2944">
        <f t="shared" si="182"/>
        <v>202.23</v>
      </c>
      <c r="S2944" s="11" t="s">
        <v>8308</v>
      </c>
      <c r="T2944" t="s">
        <v>8310</v>
      </c>
    </row>
    <row r="2945" spans="1:20" ht="43.2" x14ac:dyDescent="0.3">
      <c r="A2945" s="10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 s="15">
        <f t="shared" si="183"/>
        <v>42107.129398148143</v>
      </c>
      <c r="K2945">
        <v>1426302380</v>
      </c>
      <c r="L2945" s="15">
        <f t="shared" si="184"/>
        <v>42077.129398148143</v>
      </c>
      <c r="M2945" t="b">
        <v>0</v>
      </c>
      <c r="N2945">
        <v>0</v>
      </c>
      <c r="O2945" t="b">
        <v>0</v>
      </c>
      <c r="P2945" t="s">
        <v>8301</v>
      </c>
      <c r="Q2945">
        <f t="shared" si="181"/>
        <v>0</v>
      </c>
      <c r="R2945">
        <f t="shared" si="182"/>
        <v>0</v>
      </c>
      <c r="S2945" s="11" t="s">
        <v>8308</v>
      </c>
      <c r="T2945" t="s">
        <v>8310</v>
      </c>
    </row>
    <row r="2946" spans="1:20" ht="43.2" x14ac:dyDescent="0.3">
      <c r="A2946" s="10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 s="15">
        <f t="shared" si="183"/>
        <v>42162.9143287037</v>
      </c>
      <c r="K2946">
        <v>1431122198</v>
      </c>
      <c r="L2946" s="15">
        <f t="shared" si="184"/>
        <v>42132.9143287037</v>
      </c>
      <c r="M2946" t="b">
        <v>0</v>
      </c>
      <c r="N2946">
        <v>1</v>
      </c>
      <c r="O2946" t="b">
        <v>0</v>
      </c>
      <c r="P2946" t="s">
        <v>8301</v>
      </c>
      <c r="Q2946">
        <f t="shared" ref="Q2946:Q3009" si="185">ROUND(E2946/D2946*100,0)</f>
        <v>1</v>
      </c>
      <c r="R2946">
        <f t="shared" ref="R2946:R3009" si="186">IFERROR(ROUND(E2946/N2946,2),0)</f>
        <v>100</v>
      </c>
      <c r="S2946" s="11" t="s">
        <v>8308</v>
      </c>
      <c r="T2946" t="s">
        <v>8310</v>
      </c>
    </row>
    <row r="2947" spans="1:20" ht="57.6" x14ac:dyDescent="0.3">
      <c r="A2947" s="10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 s="15">
        <f t="shared" ref="J2947:J3010" si="187">(((I2947/60)/60)/24)+DATE(1970,1,1)</f>
        <v>42148.139583333337</v>
      </c>
      <c r="K2947">
        <v>1429845660</v>
      </c>
      <c r="L2947" s="15">
        <f t="shared" si="184"/>
        <v>42118.139583333337</v>
      </c>
      <c r="M2947" t="b">
        <v>0</v>
      </c>
      <c r="N2947">
        <v>0</v>
      </c>
      <c r="O2947" t="b">
        <v>0</v>
      </c>
      <c r="P2947" t="s">
        <v>8301</v>
      </c>
      <c r="Q2947">
        <f t="shared" si="185"/>
        <v>0</v>
      </c>
      <c r="R2947">
        <f t="shared" si="186"/>
        <v>0</v>
      </c>
      <c r="S2947" s="11" t="s">
        <v>8308</v>
      </c>
      <c r="T2947" t="s">
        <v>8310</v>
      </c>
    </row>
    <row r="2948" spans="1:20" ht="43.2" x14ac:dyDescent="0.3">
      <c r="A2948" s="10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 s="15">
        <f t="shared" si="187"/>
        <v>42597.531157407408</v>
      </c>
      <c r="K2948">
        <v>1468673092</v>
      </c>
      <c r="L2948" s="15">
        <f t="shared" si="184"/>
        <v>42567.531157407408</v>
      </c>
      <c r="M2948" t="b">
        <v>0</v>
      </c>
      <c r="N2948">
        <v>2</v>
      </c>
      <c r="O2948" t="b">
        <v>0</v>
      </c>
      <c r="P2948" t="s">
        <v>8301</v>
      </c>
      <c r="Q2948">
        <f t="shared" si="185"/>
        <v>0</v>
      </c>
      <c r="R2948">
        <f t="shared" si="186"/>
        <v>1</v>
      </c>
      <c r="S2948" s="11" t="s">
        <v>8308</v>
      </c>
      <c r="T2948" t="s">
        <v>8310</v>
      </c>
    </row>
    <row r="2949" spans="1:20" ht="57.6" x14ac:dyDescent="0.3">
      <c r="A2949" s="10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 s="15">
        <f t="shared" si="187"/>
        <v>42698.715972222228</v>
      </c>
      <c r="K2949">
        <v>1475760567</v>
      </c>
      <c r="L2949" s="15">
        <f t="shared" si="184"/>
        <v>42649.562118055561</v>
      </c>
      <c r="M2949" t="b">
        <v>0</v>
      </c>
      <c r="N2949">
        <v>13</v>
      </c>
      <c r="O2949" t="b">
        <v>0</v>
      </c>
      <c r="P2949" t="s">
        <v>8301</v>
      </c>
      <c r="Q2949">
        <f t="shared" si="185"/>
        <v>4</v>
      </c>
      <c r="R2949">
        <f t="shared" si="186"/>
        <v>82.46</v>
      </c>
      <c r="S2949" s="11" t="s">
        <v>8308</v>
      </c>
      <c r="T2949" t="s">
        <v>8310</v>
      </c>
    </row>
    <row r="2950" spans="1:20" ht="57.6" x14ac:dyDescent="0.3">
      <c r="A2950" s="1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 s="15">
        <f t="shared" si="187"/>
        <v>42157.649224537032</v>
      </c>
      <c r="K2950">
        <v>1428075293</v>
      </c>
      <c r="L2950" s="15">
        <f t="shared" si="184"/>
        <v>42097.649224537032</v>
      </c>
      <c r="M2950" t="b">
        <v>0</v>
      </c>
      <c r="N2950">
        <v>9</v>
      </c>
      <c r="O2950" t="b">
        <v>0</v>
      </c>
      <c r="P2950" t="s">
        <v>8301</v>
      </c>
      <c r="Q2950">
        <f t="shared" si="185"/>
        <v>0</v>
      </c>
      <c r="R2950">
        <f t="shared" si="186"/>
        <v>2.67</v>
      </c>
      <c r="S2950" s="11" t="s">
        <v>8308</v>
      </c>
      <c r="T2950" t="s">
        <v>8310</v>
      </c>
    </row>
    <row r="2951" spans="1:20" ht="43.2" x14ac:dyDescent="0.3">
      <c r="A2951" s="10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 s="15">
        <f t="shared" si="187"/>
        <v>42327.864780092597</v>
      </c>
      <c r="K2951">
        <v>1445370317</v>
      </c>
      <c r="L2951" s="15">
        <f t="shared" si="184"/>
        <v>42297.823113425926</v>
      </c>
      <c r="M2951" t="b">
        <v>0</v>
      </c>
      <c r="N2951">
        <v>2</v>
      </c>
      <c r="O2951" t="b">
        <v>0</v>
      </c>
      <c r="P2951" t="s">
        <v>8301</v>
      </c>
      <c r="Q2951">
        <f t="shared" si="185"/>
        <v>3</v>
      </c>
      <c r="R2951">
        <f t="shared" si="186"/>
        <v>12.5</v>
      </c>
      <c r="S2951" s="11" t="s">
        <v>8308</v>
      </c>
      <c r="T2951" t="s">
        <v>8310</v>
      </c>
    </row>
    <row r="2952" spans="1:20" ht="43.2" x14ac:dyDescent="0.3">
      <c r="A2952" s="10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 s="15">
        <f t="shared" si="187"/>
        <v>42392.36518518519</v>
      </c>
      <c r="K2952">
        <v>1450946752</v>
      </c>
      <c r="L2952" s="15">
        <f t="shared" si="184"/>
        <v>42362.36518518519</v>
      </c>
      <c r="M2952" t="b">
        <v>0</v>
      </c>
      <c r="N2952">
        <v>0</v>
      </c>
      <c r="O2952" t="b">
        <v>0</v>
      </c>
      <c r="P2952" t="s">
        <v>8301</v>
      </c>
      <c r="Q2952">
        <f t="shared" si="185"/>
        <v>0</v>
      </c>
      <c r="R2952">
        <f t="shared" si="186"/>
        <v>0</v>
      </c>
      <c r="S2952" s="11" t="s">
        <v>8308</v>
      </c>
      <c r="T2952" t="s">
        <v>8310</v>
      </c>
    </row>
    <row r="2953" spans="1:20" ht="57.6" x14ac:dyDescent="0.3">
      <c r="A2953" s="10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 s="15">
        <f t="shared" si="187"/>
        <v>41917.802928240737</v>
      </c>
      <c r="K2953">
        <v>1408648573</v>
      </c>
      <c r="L2953" s="15">
        <f t="shared" si="184"/>
        <v>41872.802928240737</v>
      </c>
      <c r="M2953" t="b">
        <v>0</v>
      </c>
      <c r="N2953">
        <v>58</v>
      </c>
      <c r="O2953" t="b">
        <v>0</v>
      </c>
      <c r="P2953" t="s">
        <v>8301</v>
      </c>
      <c r="Q2953">
        <f t="shared" si="185"/>
        <v>2</v>
      </c>
      <c r="R2953">
        <f t="shared" si="186"/>
        <v>18.899999999999999</v>
      </c>
      <c r="S2953" s="11" t="s">
        <v>8308</v>
      </c>
      <c r="T2953" t="s">
        <v>8310</v>
      </c>
    </row>
    <row r="2954" spans="1:20" ht="43.2" x14ac:dyDescent="0.3">
      <c r="A2954" s="10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 s="15">
        <f t="shared" si="187"/>
        <v>42660.166666666672</v>
      </c>
      <c r="K2954">
        <v>1473957239</v>
      </c>
      <c r="L2954" s="15">
        <f t="shared" si="184"/>
        <v>42628.690266203703</v>
      </c>
      <c r="M2954" t="b">
        <v>0</v>
      </c>
      <c r="N2954">
        <v>8</v>
      </c>
      <c r="O2954" t="b">
        <v>0</v>
      </c>
      <c r="P2954" t="s">
        <v>8301</v>
      </c>
      <c r="Q2954">
        <f t="shared" si="185"/>
        <v>8</v>
      </c>
      <c r="R2954">
        <f t="shared" si="186"/>
        <v>200.63</v>
      </c>
      <c r="S2954" s="11" t="s">
        <v>8308</v>
      </c>
      <c r="T2954" t="s">
        <v>8310</v>
      </c>
    </row>
    <row r="2955" spans="1:20" ht="43.2" x14ac:dyDescent="0.3">
      <c r="A2955" s="10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 s="15">
        <f t="shared" si="187"/>
        <v>42285.791909722218</v>
      </c>
      <c r="K2955">
        <v>1441738821</v>
      </c>
      <c r="L2955" s="15">
        <f t="shared" si="184"/>
        <v>42255.791909722218</v>
      </c>
      <c r="M2955" t="b">
        <v>0</v>
      </c>
      <c r="N2955">
        <v>3</v>
      </c>
      <c r="O2955" t="b">
        <v>0</v>
      </c>
      <c r="P2955" t="s">
        <v>8301</v>
      </c>
      <c r="Q2955">
        <f t="shared" si="185"/>
        <v>0</v>
      </c>
      <c r="R2955">
        <f t="shared" si="186"/>
        <v>201.67</v>
      </c>
      <c r="S2955" s="11" t="s">
        <v>8308</v>
      </c>
      <c r="T2955" t="s">
        <v>8310</v>
      </c>
    </row>
    <row r="2956" spans="1:20" ht="43.2" x14ac:dyDescent="0.3">
      <c r="A2956" s="10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 s="15">
        <f t="shared" si="187"/>
        <v>42810.541701388895</v>
      </c>
      <c r="K2956">
        <v>1487944803</v>
      </c>
      <c r="L2956" s="15">
        <f t="shared" si="184"/>
        <v>42790.583368055552</v>
      </c>
      <c r="M2956" t="b">
        <v>0</v>
      </c>
      <c r="N2956">
        <v>0</v>
      </c>
      <c r="O2956" t="b">
        <v>0</v>
      </c>
      <c r="P2956" t="s">
        <v>8301</v>
      </c>
      <c r="Q2956">
        <f t="shared" si="185"/>
        <v>0</v>
      </c>
      <c r="R2956">
        <f t="shared" si="186"/>
        <v>0</v>
      </c>
      <c r="S2956" s="11" t="s">
        <v>8308</v>
      </c>
      <c r="T2956" t="s">
        <v>8310</v>
      </c>
    </row>
    <row r="2957" spans="1:20" ht="28.8" x14ac:dyDescent="0.3">
      <c r="A2957" s="10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 s="15">
        <f t="shared" si="187"/>
        <v>42171.741307870368</v>
      </c>
      <c r="K2957">
        <v>1431884849</v>
      </c>
      <c r="L2957" s="15">
        <f t="shared" si="184"/>
        <v>42141.741307870368</v>
      </c>
      <c r="M2957" t="b">
        <v>0</v>
      </c>
      <c r="N2957">
        <v>11</v>
      </c>
      <c r="O2957" t="b">
        <v>0</v>
      </c>
      <c r="P2957" t="s">
        <v>8301</v>
      </c>
      <c r="Q2957">
        <f t="shared" si="185"/>
        <v>60</v>
      </c>
      <c r="R2957">
        <f t="shared" si="186"/>
        <v>65</v>
      </c>
      <c r="S2957" s="11" t="s">
        <v>8308</v>
      </c>
      <c r="T2957" t="s">
        <v>8310</v>
      </c>
    </row>
    <row r="2958" spans="1:20" ht="43.2" x14ac:dyDescent="0.3">
      <c r="A2958" s="10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 s="15">
        <f t="shared" si="187"/>
        <v>42494.958912037036</v>
      </c>
      <c r="K2958">
        <v>1459810850</v>
      </c>
      <c r="L2958" s="15">
        <f t="shared" si="184"/>
        <v>42464.958912037036</v>
      </c>
      <c r="M2958" t="b">
        <v>0</v>
      </c>
      <c r="N2958">
        <v>20</v>
      </c>
      <c r="O2958" t="b">
        <v>0</v>
      </c>
      <c r="P2958" t="s">
        <v>8301</v>
      </c>
      <c r="Q2958">
        <f t="shared" si="185"/>
        <v>17</v>
      </c>
      <c r="R2958">
        <f t="shared" si="186"/>
        <v>66.099999999999994</v>
      </c>
      <c r="S2958" s="11" t="s">
        <v>8308</v>
      </c>
      <c r="T2958" t="s">
        <v>8310</v>
      </c>
    </row>
    <row r="2959" spans="1:20" ht="43.2" x14ac:dyDescent="0.3">
      <c r="A2959" s="10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 s="15">
        <f t="shared" si="187"/>
        <v>42090.969583333332</v>
      </c>
      <c r="K2959">
        <v>1422317772</v>
      </c>
      <c r="L2959" s="15">
        <f t="shared" si="184"/>
        <v>42031.011249999996</v>
      </c>
      <c r="M2959" t="b">
        <v>0</v>
      </c>
      <c r="N2959">
        <v>3</v>
      </c>
      <c r="O2959" t="b">
        <v>0</v>
      </c>
      <c r="P2959" t="s">
        <v>8301</v>
      </c>
      <c r="Q2959">
        <f t="shared" si="185"/>
        <v>2</v>
      </c>
      <c r="R2959">
        <f t="shared" si="186"/>
        <v>93.33</v>
      </c>
      <c r="S2959" s="11" t="s">
        <v>8308</v>
      </c>
      <c r="T2959" t="s">
        <v>8310</v>
      </c>
    </row>
    <row r="2960" spans="1:20" ht="43.2" x14ac:dyDescent="0.3">
      <c r="A2960" s="1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 s="15">
        <f t="shared" si="187"/>
        <v>42498.73746527778</v>
      </c>
      <c r="K2960">
        <v>1457548917</v>
      </c>
      <c r="L2960" s="15">
        <f t="shared" si="184"/>
        <v>42438.779131944444</v>
      </c>
      <c r="M2960" t="b">
        <v>0</v>
      </c>
      <c r="N2960">
        <v>0</v>
      </c>
      <c r="O2960" t="b">
        <v>0</v>
      </c>
      <c r="P2960" t="s">
        <v>8301</v>
      </c>
      <c r="Q2960">
        <f t="shared" si="185"/>
        <v>0</v>
      </c>
      <c r="R2960">
        <f t="shared" si="186"/>
        <v>0</v>
      </c>
      <c r="S2960" s="11" t="s">
        <v>8308</v>
      </c>
      <c r="T2960" t="s">
        <v>8310</v>
      </c>
    </row>
    <row r="2961" spans="1:20" ht="43.2" x14ac:dyDescent="0.3">
      <c r="A2961" s="10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 s="15">
        <f t="shared" si="187"/>
        <v>42528.008391203708</v>
      </c>
      <c r="K2961">
        <v>1462666325</v>
      </c>
      <c r="L2961" s="15">
        <f t="shared" si="184"/>
        <v>42498.008391203708</v>
      </c>
      <c r="M2961" t="b">
        <v>0</v>
      </c>
      <c r="N2961">
        <v>0</v>
      </c>
      <c r="O2961" t="b">
        <v>0</v>
      </c>
      <c r="P2961" t="s">
        <v>8301</v>
      </c>
      <c r="Q2961">
        <f t="shared" si="185"/>
        <v>0</v>
      </c>
      <c r="R2961">
        <f t="shared" si="186"/>
        <v>0</v>
      </c>
      <c r="S2961" s="11" t="s">
        <v>8308</v>
      </c>
      <c r="T2961" t="s">
        <v>8310</v>
      </c>
    </row>
    <row r="2962" spans="1:20" ht="43.2" x14ac:dyDescent="0.3">
      <c r="A2962" s="10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 s="15">
        <f t="shared" si="187"/>
        <v>41893.757210648146</v>
      </c>
      <c r="K2962">
        <v>1407867023</v>
      </c>
      <c r="L2962" s="15">
        <f t="shared" si="184"/>
        <v>41863.757210648146</v>
      </c>
      <c r="M2962" t="b">
        <v>0</v>
      </c>
      <c r="N2962">
        <v>0</v>
      </c>
      <c r="O2962" t="b">
        <v>0</v>
      </c>
      <c r="P2962" t="s">
        <v>8301</v>
      </c>
      <c r="Q2962">
        <f t="shared" si="185"/>
        <v>0</v>
      </c>
      <c r="R2962">
        <f t="shared" si="186"/>
        <v>0</v>
      </c>
      <c r="S2962" s="11" t="s">
        <v>8308</v>
      </c>
      <c r="T2962" t="s">
        <v>8310</v>
      </c>
    </row>
    <row r="2963" spans="1:20" ht="43.2" x14ac:dyDescent="0.3">
      <c r="A2963" s="10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 s="15">
        <f t="shared" si="187"/>
        <v>42089.166666666672</v>
      </c>
      <c r="K2963">
        <v>1424927159</v>
      </c>
      <c r="L2963" s="15">
        <f t="shared" si="184"/>
        <v>42061.212488425925</v>
      </c>
      <c r="M2963" t="b">
        <v>0</v>
      </c>
      <c r="N2963">
        <v>108</v>
      </c>
      <c r="O2963" t="b">
        <v>1</v>
      </c>
      <c r="P2963" t="s">
        <v>8269</v>
      </c>
      <c r="Q2963">
        <f t="shared" si="185"/>
        <v>110</v>
      </c>
      <c r="R2963">
        <f t="shared" si="186"/>
        <v>50.75</v>
      </c>
      <c r="S2963" s="11" t="s">
        <v>8308</v>
      </c>
      <c r="T2963" t="s">
        <v>8309</v>
      </c>
    </row>
    <row r="2964" spans="1:20" ht="43.2" x14ac:dyDescent="0.3">
      <c r="A2964" s="10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 s="15">
        <f t="shared" si="187"/>
        <v>42064.290972222225</v>
      </c>
      <c r="K2964">
        <v>1422769906</v>
      </c>
      <c r="L2964" s="15">
        <f t="shared" si="184"/>
        <v>42036.24428240741</v>
      </c>
      <c r="M2964" t="b">
        <v>0</v>
      </c>
      <c r="N2964">
        <v>20</v>
      </c>
      <c r="O2964" t="b">
        <v>1</v>
      </c>
      <c r="P2964" t="s">
        <v>8269</v>
      </c>
      <c r="Q2964">
        <f t="shared" si="185"/>
        <v>122</v>
      </c>
      <c r="R2964">
        <f t="shared" si="186"/>
        <v>60.9</v>
      </c>
      <c r="S2964" s="11" t="s">
        <v>8308</v>
      </c>
      <c r="T2964" t="s">
        <v>8309</v>
      </c>
    </row>
    <row r="2965" spans="1:20" ht="57.6" x14ac:dyDescent="0.3">
      <c r="A2965" s="10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 s="15">
        <f t="shared" si="187"/>
        <v>42187.470185185186</v>
      </c>
      <c r="K2965">
        <v>1433243824</v>
      </c>
      <c r="L2965" s="15">
        <f t="shared" si="184"/>
        <v>42157.470185185186</v>
      </c>
      <c r="M2965" t="b">
        <v>0</v>
      </c>
      <c r="N2965">
        <v>98</v>
      </c>
      <c r="O2965" t="b">
        <v>1</v>
      </c>
      <c r="P2965" t="s">
        <v>8269</v>
      </c>
      <c r="Q2965">
        <f t="shared" si="185"/>
        <v>107</v>
      </c>
      <c r="R2965">
        <f t="shared" si="186"/>
        <v>109.03</v>
      </c>
      <c r="S2965" s="11" t="s">
        <v>8308</v>
      </c>
      <c r="T2965" t="s">
        <v>8309</v>
      </c>
    </row>
    <row r="2966" spans="1:20" ht="43.2" x14ac:dyDescent="0.3">
      <c r="A2966" s="10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 s="15">
        <f t="shared" si="187"/>
        <v>41857.897222222222</v>
      </c>
      <c r="K2966">
        <v>1404769819</v>
      </c>
      <c r="L2966" s="15">
        <f t="shared" si="184"/>
        <v>41827.909942129627</v>
      </c>
      <c r="M2966" t="b">
        <v>0</v>
      </c>
      <c r="N2966">
        <v>196</v>
      </c>
      <c r="O2966" t="b">
        <v>1</v>
      </c>
      <c r="P2966" t="s">
        <v>8269</v>
      </c>
      <c r="Q2966">
        <f t="shared" si="185"/>
        <v>101</v>
      </c>
      <c r="R2966">
        <f t="shared" si="186"/>
        <v>25.69</v>
      </c>
      <c r="S2966" s="11" t="s">
        <v>8308</v>
      </c>
      <c r="T2966" t="s">
        <v>8309</v>
      </c>
    </row>
    <row r="2967" spans="1:20" ht="57.6" x14ac:dyDescent="0.3">
      <c r="A2967" s="10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 s="15">
        <f t="shared" si="187"/>
        <v>42192.729548611111</v>
      </c>
      <c r="K2967">
        <v>1433698233</v>
      </c>
      <c r="L2967" s="15">
        <f t="shared" si="184"/>
        <v>42162.729548611111</v>
      </c>
      <c r="M2967" t="b">
        <v>0</v>
      </c>
      <c r="N2967">
        <v>39</v>
      </c>
      <c r="O2967" t="b">
        <v>1</v>
      </c>
      <c r="P2967" t="s">
        <v>8269</v>
      </c>
      <c r="Q2967">
        <f t="shared" si="185"/>
        <v>109</v>
      </c>
      <c r="R2967">
        <f t="shared" si="186"/>
        <v>41.92</v>
      </c>
      <c r="S2967" s="11" t="s">
        <v>8308</v>
      </c>
      <c r="T2967" t="s">
        <v>8309</v>
      </c>
    </row>
    <row r="2968" spans="1:20" ht="43.2" x14ac:dyDescent="0.3">
      <c r="A2968" s="10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 s="15">
        <f t="shared" si="187"/>
        <v>42263.738564814819</v>
      </c>
      <c r="K2968">
        <v>1439833412</v>
      </c>
      <c r="L2968" s="15">
        <f t="shared" si="184"/>
        <v>42233.738564814819</v>
      </c>
      <c r="M2968" t="b">
        <v>0</v>
      </c>
      <c r="N2968">
        <v>128</v>
      </c>
      <c r="O2968" t="b">
        <v>1</v>
      </c>
      <c r="P2968" t="s">
        <v>8269</v>
      </c>
      <c r="Q2968">
        <f t="shared" si="185"/>
        <v>114</v>
      </c>
      <c r="R2968">
        <f t="shared" si="186"/>
        <v>88.77</v>
      </c>
      <c r="S2968" s="11" t="s">
        <v>8308</v>
      </c>
      <c r="T2968" t="s">
        <v>8309</v>
      </c>
    </row>
    <row r="2969" spans="1:20" ht="43.2" x14ac:dyDescent="0.3">
      <c r="A2969" s="10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 s="15">
        <f t="shared" si="187"/>
        <v>42072.156157407408</v>
      </c>
      <c r="K2969">
        <v>1423284292</v>
      </c>
      <c r="L2969" s="15">
        <f t="shared" si="184"/>
        <v>42042.197824074072</v>
      </c>
      <c r="M2969" t="b">
        <v>0</v>
      </c>
      <c r="N2969">
        <v>71</v>
      </c>
      <c r="O2969" t="b">
        <v>1</v>
      </c>
      <c r="P2969" t="s">
        <v>8269</v>
      </c>
      <c r="Q2969">
        <f t="shared" si="185"/>
        <v>114</v>
      </c>
      <c r="R2969">
        <f t="shared" si="186"/>
        <v>80.23</v>
      </c>
      <c r="S2969" s="11" t="s">
        <v>8308</v>
      </c>
      <c r="T2969" t="s">
        <v>8309</v>
      </c>
    </row>
    <row r="2970" spans="1:20" ht="28.8" x14ac:dyDescent="0.3">
      <c r="A2970" s="1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 s="15">
        <f t="shared" si="187"/>
        <v>42599.165972222225</v>
      </c>
      <c r="K2970">
        <v>1470227660</v>
      </c>
      <c r="L2970" s="15">
        <f t="shared" si="184"/>
        <v>42585.523842592593</v>
      </c>
      <c r="M2970" t="b">
        <v>0</v>
      </c>
      <c r="N2970">
        <v>47</v>
      </c>
      <c r="O2970" t="b">
        <v>1</v>
      </c>
      <c r="P2970" t="s">
        <v>8269</v>
      </c>
      <c r="Q2970">
        <f t="shared" si="185"/>
        <v>106</v>
      </c>
      <c r="R2970">
        <f t="shared" si="186"/>
        <v>78.94</v>
      </c>
      <c r="S2970" s="11" t="s">
        <v>8308</v>
      </c>
      <c r="T2970" t="s">
        <v>8309</v>
      </c>
    </row>
    <row r="2971" spans="1:20" ht="43.2" x14ac:dyDescent="0.3">
      <c r="A2971" s="10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 s="15">
        <f t="shared" si="187"/>
        <v>42127.952083333337</v>
      </c>
      <c r="K2971">
        <v>1428087153</v>
      </c>
      <c r="L2971" s="15">
        <f t="shared" si="184"/>
        <v>42097.786493055552</v>
      </c>
      <c r="M2971" t="b">
        <v>0</v>
      </c>
      <c r="N2971">
        <v>17</v>
      </c>
      <c r="O2971" t="b">
        <v>1</v>
      </c>
      <c r="P2971" t="s">
        <v>8269</v>
      </c>
      <c r="Q2971">
        <f t="shared" si="185"/>
        <v>163</v>
      </c>
      <c r="R2971">
        <f t="shared" si="186"/>
        <v>95.59</v>
      </c>
      <c r="S2971" s="11" t="s">
        <v>8308</v>
      </c>
      <c r="T2971" t="s">
        <v>8309</v>
      </c>
    </row>
    <row r="2972" spans="1:20" ht="43.2" x14ac:dyDescent="0.3">
      <c r="A2972" s="10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 s="15">
        <f t="shared" si="187"/>
        <v>41838.669571759259</v>
      </c>
      <c r="K2972">
        <v>1403107451</v>
      </c>
      <c r="L2972" s="15">
        <f t="shared" si="184"/>
        <v>41808.669571759259</v>
      </c>
      <c r="M2972" t="b">
        <v>0</v>
      </c>
      <c r="N2972">
        <v>91</v>
      </c>
      <c r="O2972" t="b">
        <v>1</v>
      </c>
      <c r="P2972" t="s">
        <v>8269</v>
      </c>
      <c r="Q2972">
        <f t="shared" si="185"/>
        <v>106</v>
      </c>
      <c r="R2972">
        <f t="shared" si="186"/>
        <v>69.89</v>
      </c>
      <c r="S2972" s="11" t="s">
        <v>8308</v>
      </c>
      <c r="T2972" t="s">
        <v>8309</v>
      </c>
    </row>
    <row r="2973" spans="1:20" ht="43.2" x14ac:dyDescent="0.3">
      <c r="A2973" s="10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 s="15">
        <f t="shared" si="187"/>
        <v>41882.658310185187</v>
      </c>
      <c r="K2973">
        <v>1406908078</v>
      </c>
      <c r="L2973" s="15">
        <f t="shared" si="184"/>
        <v>41852.658310185187</v>
      </c>
      <c r="M2973" t="b">
        <v>0</v>
      </c>
      <c r="N2973">
        <v>43</v>
      </c>
      <c r="O2973" t="b">
        <v>1</v>
      </c>
      <c r="P2973" t="s">
        <v>8269</v>
      </c>
      <c r="Q2973">
        <f t="shared" si="185"/>
        <v>100</v>
      </c>
      <c r="R2973">
        <f t="shared" si="186"/>
        <v>74.53</v>
      </c>
      <c r="S2973" s="11" t="s">
        <v>8308</v>
      </c>
      <c r="T2973" t="s">
        <v>8309</v>
      </c>
    </row>
    <row r="2974" spans="1:20" ht="28.8" x14ac:dyDescent="0.3">
      <c r="A2974" s="10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 s="15">
        <f t="shared" si="187"/>
        <v>42709.041666666672</v>
      </c>
      <c r="K2974">
        <v>1479609520</v>
      </c>
      <c r="L2974" s="15">
        <f t="shared" ref="L2974:L3037" si="188">(((K2974/60)/60)/24)+DATE(1970,1,1)</f>
        <v>42694.110185185185</v>
      </c>
      <c r="M2974" t="b">
        <v>0</v>
      </c>
      <c r="N2974">
        <v>17</v>
      </c>
      <c r="O2974" t="b">
        <v>1</v>
      </c>
      <c r="P2974" t="s">
        <v>8269</v>
      </c>
      <c r="Q2974">
        <f t="shared" si="185"/>
        <v>105</v>
      </c>
      <c r="R2974">
        <f t="shared" si="186"/>
        <v>123.94</v>
      </c>
      <c r="S2974" s="11" t="s">
        <v>8308</v>
      </c>
      <c r="T2974" t="s">
        <v>8309</v>
      </c>
    </row>
    <row r="2975" spans="1:20" ht="43.2" x14ac:dyDescent="0.3">
      <c r="A2975" s="10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 s="15">
        <f t="shared" si="187"/>
        <v>42370.166666666672</v>
      </c>
      <c r="K2975">
        <v>1449171508</v>
      </c>
      <c r="L2975" s="15">
        <f t="shared" si="188"/>
        <v>42341.818379629629</v>
      </c>
      <c r="M2975" t="b">
        <v>0</v>
      </c>
      <c r="N2975">
        <v>33</v>
      </c>
      <c r="O2975" t="b">
        <v>1</v>
      </c>
      <c r="P2975" t="s">
        <v>8269</v>
      </c>
      <c r="Q2975">
        <f t="shared" si="185"/>
        <v>175</v>
      </c>
      <c r="R2975">
        <f t="shared" si="186"/>
        <v>264.85000000000002</v>
      </c>
      <c r="S2975" s="11" t="s">
        <v>8308</v>
      </c>
      <c r="T2975" t="s">
        <v>8309</v>
      </c>
    </row>
    <row r="2976" spans="1:20" ht="57.6" x14ac:dyDescent="0.3">
      <c r="A2976" s="10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 s="15">
        <f t="shared" si="187"/>
        <v>41908.065972222219</v>
      </c>
      <c r="K2976">
        <v>1409275671</v>
      </c>
      <c r="L2976" s="15">
        <f t="shared" si="188"/>
        <v>41880.061006944445</v>
      </c>
      <c r="M2976" t="b">
        <v>0</v>
      </c>
      <c r="N2976">
        <v>87</v>
      </c>
      <c r="O2976" t="b">
        <v>1</v>
      </c>
      <c r="P2976" t="s">
        <v>8269</v>
      </c>
      <c r="Q2976">
        <f t="shared" si="185"/>
        <v>102</v>
      </c>
      <c r="R2976">
        <f t="shared" si="186"/>
        <v>58.62</v>
      </c>
      <c r="S2976" s="11" t="s">
        <v>8308</v>
      </c>
      <c r="T2976" t="s">
        <v>8309</v>
      </c>
    </row>
    <row r="2977" spans="1:20" ht="43.2" x14ac:dyDescent="0.3">
      <c r="A2977" s="10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 s="15">
        <f t="shared" si="187"/>
        <v>41970.125</v>
      </c>
      <c r="K2977">
        <v>1414599886</v>
      </c>
      <c r="L2977" s="15">
        <f t="shared" si="188"/>
        <v>41941.683865740742</v>
      </c>
      <c r="M2977" t="b">
        <v>0</v>
      </c>
      <c r="N2977">
        <v>113</v>
      </c>
      <c r="O2977" t="b">
        <v>1</v>
      </c>
      <c r="P2977" t="s">
        <v>8269</v>
      </c>
      <c r="Q2977">
        <f t="shared" si="185"/>
        <v>100</v>
      </c>
      <c r="R2977">
        <f t="shared" si="186"/>
        <v>70.88</v>
      </c>
      <c r="S2977" s="11" t="s">
        <v>8308</v>
      </c>
      <c r="T2977" t="s">
        <v>8309</v>
      </c>
    </row>
    <row r="2978" spans="1:20" ht="43.2" x14ac:dyDescent="0.3">
      <c r="A2978" s="10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 s="15">
        <f t="shared" si="187"/>
        <v>42442.5</v>
      </c>
      <c r="K2978">
        <v>1456421530</v>
      </c>
      <c r="L2978" s="15">
        <f t="shared" si="188"/>
        <v>42425.730671296296</v>
      </c>
      <c r="M2978" t="b">
        <v>0</v>
      </c>
      <c r="N2978">
        <v>14</v>
      </c>
      <c r="O2978" t="b">
        <v>1</v>
      </c>
      <c r="P2978" t="s">
        <v>8269</v>
      </c>
      <c r="Q2978">
        <f t="shared" si="185"/>
        <v>171</v>
      </c>
      <c r="R2978">
        <f t="shared" si="186"/>
        <v>8.57</v>
      </c>
      <c r="S2978" s="11" t="s">
        <v>8308</v>
      </c>
      <c r="T2978" t="s">
        <v>8309</v>
      </c>
    </row>
    <row r="2979" spans="1:20" ht="57.6" x14ac:dyDescent="0.3">
      <c r="A2979" s="10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 s="15">
        <f t="shared" si="187"/>
        <v>42086.093055555553</v>
      </c>
      <c r="K2979">
        <v>1421960934</v>
      </c>
      <c r="L2979" s="15">
        <f t="shared" si="188"/>
        <v>42026.88118055556</v>
      </c>
      <c r="M2979" t="b">
        <v>0</v>
      </c>
      <c r="N2979">
        <v>30</v>
      </c>
      <c r="O2979" t="b">
        <v>1</v>
      </c>
      <c r="P2979" t="s">
        <v>8269</v>
      </c>
      <c r="Q2979">
        <f t="shared" si="185"/>
        <v>114</v>
      </c>
      <c r="R2979">
        <f t="shared" si="186"/>
        <v>113.57</v>
      </c>
      <c r="S2979" s="11" t="s">
        <v>8308</v>
      </c>
      <c r="T2979" t="s">
        <v>8309</v>
      </c>
    </row>
    <row r="2980" spans="1:20" ht="57.6" x14ac:dyDescent="0.3">
      <c r="A2980" s="1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 s="15">
        <f t="shared" si="187"/>
        <v>41932.249305555553</v>
      </c>
      <c r="K2980">
        <v>1412954547</v>
      </c>
      <c r="L2980" s="15">
        <f t="shared" si="188"/>
        <v>41922.640590277777</v>
      </c>
      <c r="M2980" t="b">
        <v>0</v>
      </c>
      <c r="N2980">
        <v>16</v>
      </c>
      <c r="O2980" t="b">
        <v>1</v>
      </c>
      <c r="P2980" t="s">
        <v>8269</v>
      </c>
      <c r="Q2980">
        <f t="shared" si="185"/>
        <v>129</v>
      </c>
      <c r="R2980">
        <f t="shared" si="186"/>
        <v>60.69</v>
      </c>
      <c r="S2980" s="11" t="s">
        <v>8308</v>
      </c>
      <c r="T2980" t="s">
        <v>8309</v>
      </c>
    </row>
    <row r="2981" spans="1:20" ht="43.2" x14ac:dyDescent="0.3">
      <c r="A2981" s="10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 s="15">
        <f t="shared" si="187"/>
        <v>42010.25</v>
      </c>
      <c r="K2981">
        <v>1419104823</v>
      </c>
      <c r="L2981" s="15">
        <f t="shared" si="188"/>
        <v>41993.824340277773</v>
      </c>
      <c r="M2981" t="b">
        <v>0</v>
      </c>
      <c r="N2981">
        <v>46</v>
      </c>
      <c r="O2981" t="b">
        <v>1</v>
      </c>
      <c r="P2981" t="s">
        <v>8269</v>
      </c>
      <c r="Q2981">
        <f t="shared" si="185"/>
        <v>101</v>
      </c>
      <c r="R2981">
        <f t="shared" si="186"/>
        <v>110.22</v>
      </c>
      <c r="S2981" s="11" t="s">
        <v>8308</v>
      </c>
      <c r="T2981" t="s">
        <v>8309</v>
      </c>
    </row>
    <row r="2982" spans="1:20" ht="43.2" x14ac:dyDescent="0.3">
      <c r="A2982" s="10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 s="15">
        <f t="shared" si="187"/>
        <v>42240.083333333328</v>
      </c>
      <c r="K2982">
        <v>1438639130</v>
      </c>
      <c r="L2982" s="15">
        <f t="shared" si="188"/>
        <v>42219.915856481486</v>
      </c>
      <c r="M2982" t="b">
        <v>0</v>
      </c>
      <c r="N2982">
        <v>24</v>
      </c>
      <c r="O2982" t="b">
        <v>1</v>
      </c>
      <c r="P2982" t="s">
        <v>8269</v>
      </c>
      <c r="Q2982">
        <f t="shared" si="185"/>
        <v>109</v>
      </c>
      <c r="R2982">
        <f t="shared" si="186"/>
        <v>136.46</v>
      </c>
      <c r="S2982" s="11" t="s">
        <v>8308</v>
      </c>
      <c r="T2982" t="s">
        <v>8309</v>
      </c>
    </row>
    <row r="2983" spans="1:20" ht="57.6" x14ac:dyDescent="0.3">
      <c r="A2983" s="10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 s="15">
        <f t="shared" si="187"/>
        <v>42270.559675925921</v>
      </c>
      <c r="K2983">
        <v>1439126756</v>
      </c>
      <c r="L2983" s="15">
        <f t="shared" si="188"/>
        <v>42225.559675925921</v>
      </c>
      <c r="M2983" t="b">
        <v>1</v>
      </c>
      <c r="N2983">
        <v>97</v>
      </c>
      <c r="O2983" t="b">
        <v>1</v>
      </c>
      <c r="P2983" t="s">
        <v>8301</v>
      </c>
      <c r="Q2983">
        <f t="shared" si="185"/>
        <v>129</v>
      </c>
      <c r="R2983">
        <f t="shared" si="186"/>
        <v>53.16</v>
      </c>
      <c r="S2983" s="11" t="s">
        <v>8308</v>
      </c>
      <c r="T2983" t="s">
        <v>8310</v>
      </c>
    </row>
    <row r="2984" spans="1:20" ht="28.8" x14ac:dyDescent="0.3">
      <c r="A2984" s="10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 s="15">
        <f t="shared" si="187"/>
        <v>42411.686840277776</v>
      </c>
      <c r="K2984">
        <v>1452616143</v>
      </c>
      <c r="L2984" s="15">
        <f t="shared" si="188"/>
        <v>42381.686840277776</v>
      </c>
      <c r="M2984" t="b">
        <v>1</v>
      </c>
      <c r="N2984">
        <v>59</v>
      </c>
      <c r="O2984" t="b">
        <v>1</v>
      </c>
      <c r="P2984" t="s">
        <v>8301</v>
      </c>
      <c r="Q2984">
        <f t="shared" si="185"/>
        <v>102</v>
      </c>
      <c r="R2984">
        <f t="shared" si="186"/>
        <v>86.49</v>
      </c>
      <c r="S2984" s="11" t="s">
        <v>8308</v>
      </c>
      <c r="T2984" t="s">
        <v>8310</v>
      </c>
    </row>
    <row r="2985" spans="1:20" ht="43.2" x14ac:dyDescent="0.3">
      <c r="A2985" s="10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 s="15">
        <f t="shared" si="187"/>
        <v>41954.674027777779</v>
      </c>
      <c r="K2985">
        <v>1410534636</v>
      </c>
      <c r="L2985" s="15">
        <f t="shared" si="188"/>
        <v>41894.632361111115</v>
      </c>
      <c r="M2985" t="b">
        <v>1</v>
      </c>
      <c r="N2985">
        <v>1095</v>
      </c>
      <c r="O2985" t="b">
        <v>1</v>
      </c>
      <c r="P2985" t="s">
        <v>8301</v>
      </c>
      <c r="Q2985">
        <f t="shared" si="185"/>
        <v>147</v>
      </c>
      <c r="R2985">
        <f t="shared" si="186"/>
        <v>155.24</v>
      </c>
      <c r="S2985" s="11" t="s">
        <v>8308</v>
      </c>
      <c r="T2985" t="s">
        <v>8310</v>
      </c>
    </row>
    <row r="2986" spans="1:20" ht="57.6" x14ac:dyDescent="0.3">
      <c r="A2986" s="10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 s="15">
        <f t="shared" si="187"/>
        <v>42606.278715277775</v>
      </c>
      <c r="K2986">
        <v>1469428881</v>
      </c>
      <c r="L2986" s="15">
        <f t="shared" si="188"/>
        <v>42576.278715277775</v>
      </c>
      <c r="M2986" t="b">
        <v>1</v>
      </c>
      <c r="N2986">
        <v>218</v>
      </c>
      <c r="O2986" t="b">
        <v>1</v>
      </c>
      <c r="P2986" t="s">
        <v>8301</v>
      </c>
      <c r="Q2986">
        <f t="shared" si="185"/>
        <v>100</v>
      </c>
      <c r="R2986">
        <f t="shared" si="186"/>
        <v>115.08</v>
      </c>
      <c r="S2986" s="11" t="s">
        <v>8308</v>
      </c>
      <c r="T2986" t="s">
        <v>8310</v>
      </c>
    </row>
    <row r="2987" spans="1:20" ht="57.6" x14ac:dyDescent="0.3">
      <c r="A2987" s="10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 s="15">
        <f t="shared" si="187"/>
        <v>42674.166666666672</v>
      </c>
      <c r="K2987">
        <v>1476228128</v>
      </c>
      <c r="L2987" s="15">
        <f t="shared" si="188"/>
        <v>42654.973703703698</v>
      </c>
      <c r="M2987" t="b">
        <v>0</v>
      </c>
      <c r="N2987">
        <v>111</v>
      </c>
      <c r="O2987" t="b">
        <v>1</v>
      </c>
      <c r="P2987" t="s">
        <v>8301</v>
      </c>
      <c r="Q2987">
        <f t="shared" si="185"/>
        <v>122</v>
      </c>
      <c r="R2987">
        <f t="shared" si="186"/>
        <v>109.59</v>
      </c>
      <c r="S2987" s="11" t="s">
        <v>8308</v>
      </c>
      <c r="T2987" t="s">
        <v>8310</v>
      </c>
    </row>
    <row r="2988" spans="1:20" ht="43.2" x14ac:dyDescent="0.3">
      <c r="A2988" s="10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 s="15">
        <f t="shared" si="187"/>
        <v>42491.458402777775</v>
      </c>
      <c r="K2988">
        <v>1456920006</v>
      </c>
      <c r="L2988" s="15">
        <f t="shared" si="188"/>
        <v>42431.500069444446</v>
      </c>
      <c r="M2988" t="b">
        <v>0</v>
      </c>
      <c r="N2988">
        <v>56</v>
      </c>
      <c r="O2988" t="b">
        <v>1</v>
      </c>
      <c r="P2988" t="s">
        <v>8301</v>
      </c>
      <c r="Q2988">
        <f t="shared" si="185"/>
        <v>106</v>
      </c>
      <c r="R2988">
        <f t="shared" si="186"/>
        <v>45.21</v>
      </c>
      <c r="S2988" s="11" t="s">
        <v>8308</v>
      </c>
      <c r="T2988" t="s">
        <v>8310</v>
      </c>
    </row>
    <row r="2989" spans="1:20" ht="57.6" x14ac:dyDescent="0.3">
      <c r="A2989" s="10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 s="15">
        <f t="shared" si="187"/>
        <v>42656</v>
      </c>
      <c r="K2989">
        <v>1473837751</v>
      </c>
      <c r="L2989" s="15">
        <f t="shared" si="188"/>
        <v>42627.307303240741</v>
      </c>
      <c r="M2989" t="b">
        <v>0</v>
      </c>
      <c r="N2989">
        <v>265</v>
      </c>
      <c r="O2989" t="b">
        <v>1</v>
      </c>
      <c r="P2989" t="s">
        <v>8301</v>
      </c>
      <c r="Q2989">
        <f t="shared" si="185"/>
        <v>110</v>
      </c>
      <c r="R2989">
        <f t="shared" si="186"/>
        <v>104.15</v>
      </c>
      <c r="S2989" s="11" t="s">
        <v>8308</v>
      </c>
      <c r="T2989" t="s">
        <v>8310</v>
      </c>
    </row>
    <row r="2990" spans="1:20" ht="43.2" x14ac:dyDescent="0.3">
      <c r="A2990" s="1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 s="15">
        <f t="shared" si="187"/>
        <v>42541.362048611118</v>
      </c>
      <c r="K2990">
        <v>1463820081</v>
      </c>
      <c r="L2990" s="15">
        <f t="shared" si="188"/>
        <v>42511.362048611118</v>
      </c>
      <c r="M2990" t="b">
        <v>0</v>
      </c>
      <c r="N2990">
        <v>28</v>
      </c>
      <c r="O2990" t="b">
        <v>1</v>
      </c>
      <c r="P2990" t="s">
        <v>8301</v>
      </c>
      <c r="Q2990">
        <f t="shared" si="185"/>
        <v>100</v>
      </c>
      <c r="R2990">
        <f t="shared" si="186"/>
        <v>35.71</v>
      </c>
      <c r="S2990" s="11" t="s">
        <v>8308</v>
      </c>
      <c r="T2990" t="s">
        <v>8310</v>
      </c>
    </row>
    <row r="2991" spans="1:20" x14ac:dyDescent="0.3">
      <c r="A2991" s="10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 s="15">
        <f t="shared" si="187"/>
        <v>42359.207638888889</v>
      </c>
      <c r="K2991">
        <v>1448756962</v>
      </c>
      <c r="L2991" s="15">
        <f t="shared" si="188"/>
        <v>42337.02039351852</v>
      </c>
      <c r="M2991" t="b">
        <v>0</v>
      </c>
      <c r="N2991">
        <v>364</v>
      </c>
      <c r="O2991" t="b">
        <v>1</v>
      </c>
      <c r="P2991" t="s">
        <v>8301</v>
      </c>
      <c r="Q2991">
        <f t="shared" si="185"/>
        <v>177</v>
      </c>
      <c r="R2991">
        <f t="shared" si="186"/>
        <v>97</v>
      </c>
      <c r="S2991" s="11" t="s">
        <v>8308</v>
      </c>
      <c r="T2991" t="s">
        <v>8310</v>
      </c>
    </row>
    <row r="2992" spans="1:20" ht="43.2" x14ac:dyDescent="0.3">
      <c r="A2992" s="10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 s="15">
        <f t="shared" si="187"/>
        <v>42376.57430555555</v>
      </c>
      <c r="K2992">
        <v>1449150420</v>
      </c>
      <c r="L2992" s="15">
        <f t="shared" si="188"/>
        <v>42341.57430555555</v>
      </c>
      <c r="M2992" t="b">
        <v>0</v>
      </c>
      <c r="N2992">
        <v>27</v>
      </c>
      <c r="O2992" t="b">
        <v>1</v>
      </c>
      <c r="P2992" t="s">
        <v>8301</v>
      </c>
      <c r="Q2992">
        <f t="shared" si="185"/>
        <v>100</v>
      </c>
      <c r="R2992">
        <f t="shared" si="186"/>
        <v>370.37</v>
      </c>
      <c r="S2992" s="11" t="s">
        <v>8308</v>
      </c>
      <c r="T2992" t="s">
        <v>8310</v>
      </c>
    </row>
    <row r="2993" spans="1:20" ht="43.2" x14ac:dyDescent="0.3">
      <c r="A2993" s="10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 s="15">
        <f t="shared" si="187"/>
        <v>42762.837152777778</v>
      </c>
      <c r="K2993">
        <v>1483646730</v>
      </c>
      <c r="L2993" s="15">
        <f t="shared" si="188"/>
        <v>42740.837152777778</v>
      </c>
      <c r="M2993" t="b">
        <v>0</v>
      </c>
      <c r="N2993">
        <v>93</v>
      </c>
      <c r="O2993" t="b">
        <v>1</v>
      </c>
      <c r="P2993" t="s">
        <v>8301</v>
      </c>
      <c r="Q2993">
        <f t="shared" si="185"/>
        <v>103</v>
      </c>
      <c r="R2993">
        <f t="shared" si="186"/>
        <v>94.41</v>
      </c>
      <c r="S2993" s="11" t="s">
        <v>8308</v>
      </c>
      <c r="T2993" t="s">
        <v>8310</v>
      </c>
    </row>
    <row r="2994" spans="1:20" ht="43.2" x14ac:dyDescent="0.3">
      <c r="A2994" s="10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 s="15">
        <f t="shared" si="187"/>
        <v>42652.767476851848</v>
      </c>
      <c r="K2994">
        <v>1473445510</v>
      </c>
      <c r="L2994" s="15">
        <f t="shared" si="188"/>
        <v>42622.767476851848</v>
      </c>
      <c r="M2994" t="b">
        <v>0</v>
      </c>
      <c r="N2994">
        <v>64</v>
      </c>
      <c r="O2994" t="b">
        <v>1</v>
      </c>
      <c r="P2994" t="s">
        <v>8301</v>
      </c>
      <c r="Q2994">
        <f t="shared" si="185"/>
        <v>105</v>
      </c>
      <c r="R2994">
        <f t="shared" si="186"/>
        <v>48.98</v>
      </c>
      <c r="S2994" s="11" t="s">
        <v>8308</v>
      </c>
      <c r="T2994" t="s">
        <v>8310</v>
      </c>
    </row>
    <row r="2995" spans="1:20" x14ac:dyDescent="0.3">
      <c r="A2995" s="10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 s="15">
        <f t="shared" si="187"/>
        <v>42420.838738425926</v>
      </c>
      <c r="K2995">
        <v>1453406867</v>
      </c>
      <c r="L2995" s="15">
        <f t="shared" si="188"/>
        <v>42390.838738425926</v>
      </c>
      <c r="M2995" t="b">
        <v>0</v>
      </c>
      <c r="N2995">
        <v>22</v>
      </c>
      <c r="O2995" t="b">
        <v>1</v>
      </c>
      <c r="P2995" t="s">
        <v>8301</v>
      </c>
      <c r="Q2995">
        <f t="shared" si="185"/>
        <v>100</v>
      </c>
      <c r="R2995">
        <f t="shared" si="186"/>
        <v>45.59</v>
      </c>
      <c r="S2995" s="11" t="s">
        <v>8308</v>
      </c>
      <c r="T2995" t="s">
        <v>8310</v>
      </c>
    </row>
    <row r="2996" spans="1:20" ht="43.2" x14ac:dyDescent="0.3">
      <c r="A2996" s="10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 s="15">
        <f t="shared" si="187"/>
        <v>41915.478842592594</v>
      </c>
      <c r="K2996">
        <v>1409743772</v>
      </c>
      <c r="L2996" s="15">
        <f t="shared" si="188"/>
        <v>41885.478842592594</v>
      </c>
      <c r="M2996" t="b">
        <v>0</v>
      </c>
      <c r="N2996">
        <v>59</v>
      </c>
      <c r="O2996" t="b">
        <v>1</v>
      </c>
      <c r="P2996" t="s">
        <v>8301</v>
      </c>
      <c r="Q2996">
        <f t="shared" si="185"/>
        <v>458</v>
      </c>
      <c r="R2996">
        <f t="shared" si="186"/>
        <v>23.28</v>
      </c>
      <c r="S2996" s="11" t="s">
        <v>8308</v>
      </c>
      <c r="T2996" t="s">
        <v>8310</v>
      </c>
    </row>
    <row r="2997" spans="1:20" ht="43.2" x14ac:dyDescent="0.3">
      <c r="A2997" s="10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 s="15">
        <f t="shared" si="187"/>
        <v>42754.665173611109</v>
      </c>
      <c r="K2997">
        <v>1482249471</v>
      </c>
      <c r="L2997" s="15">
        <f t="shared" si="188"/>
        <v>42724.665173611109</v>
      </c>
      <c r="M2997" t="b">
        <v>0</v>
      </c>
      <c r="N2997">
        <v>249</v>
      </c>
      <c r="O2997" t="b">
        <v>1</v>
      </c>
      <c r="P2997" t="s">
        <v>8301</v>
      </c>
      <c r="Q2997">
        <f t="shared" si="185"/>
        <v>105</v>
      </c>
      <c r="R2997">
        <f t="shared" si="186"/>
        <v>63.23</v>
      </c>
      <c r="S2997" s="11" t="s">
        <v>8308</v>
      </c>
      <c r="T2997" t="s">
        <v>8310</v>
      </c>
    </row>
    <row r="2998" spans="1:20" ht="28.8" x14ac:dyDescent="0.3">
      <c r="A2998" s="10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 s="15">
        <f t="shared" si="187"/>
        <v>42150.912500000006</v>
      </c>
      <c r="K2998">
        <v>1427493240</v>
      </c>
      <c r="L2998" s="15">
        <f t="shared" si="188"/>
        <v>42090.912500000006</v>
      </c>
      <c r="M2998" t="b">
        <v>0</v>
      </c>
      <c r="N2998">
        <v>392</v>
      </c>
      <c r="O2998" t="b">
        <v>1</v>
      </c>
      <c r="P2998" t="s">
        <v>8301</v>
      </c>
      <c r="Q2998">
        <f t="shared" si="185"/>
        <v>172</v>
      </c>
      <c r="R2998">
        <f t="shared" si="186"/>
        <v>153.52000000000001</v>
      </c>
      <c r="S2998" s="11" t="s">
        <v>8308</v>
      </c>
      <c r="T2998" t="s">
        <v>8310</v>
      </c>
    </row>
    <row r="2999" spans="1:20" ht="43.2" x14ac:dyDescent="0.3">
      <c r="A2999" s="10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 s="15">
        <f t="shared" si="187"/>
        <v>42793.207638888889</v>
      </c>
      <c r="K2999">
        <v>1486661793</v>
      </c>
      <c r="L2999" s="15">
        <f t="shared" si="188"/>
        <v>42775.733715277776</v>
      </c>
      <c r="M2999" t="b">
        <v>0</v>
      </c>
      <c r="N2999">
        <v>115</v>
      </c>
      <c r="O2999" t="b">
        <v>1</v>
      </c>
      <c r="P2999" t="s">
        <v>8301</v>
      </c>
      <c r="Q2999">
        <f t="shared" si="185"/>
        <v>104</v>
      </c>
      <c r="R2999">
        <f t="shared" si="186"/>
        <v>90.2</v>
      </c>
      <c r="S2999" s="11" t="s">
        <v>8308</v>
      </c>
      <c r="T2999" t="s">
        <v>8310</v>
      </c>
    </row>
    <row r="3000" spans="1:20" ht="43.2" x14ac:dyDescent="0.3">
      <c r="A3000" s="1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 s="15">
        <f t="shared" si="187"/>
        <v>41806.184027777781</v>
      </c>
      <c r="K3000">
        <v>1400474329</v>
      </c>
      <c r="L3000" s="15">
        <f t="shared" si="188"/>
        <v>41778.193622685183</v>
      </c>
      <c r="M3000" t="b">
        <v>0</v>
      </c>
      <c r="N3000">
        <v>433</v>
      </c>
      <c r="O3000" t="b">
        <v>1</v>
      </c>
      <c r="P3000" t="s">
        <v>8301</v>
      </c>
      <c r="Q3000">
        <f t="shared" si="185"/>
        <v>103</v>
      </c>
      <c r="R3000">
        <f t="shared" si="186"/>
        <v>118.97</v>
      </c>
      <c r="S3000" s="11" t="s">
        <v>8308</v>
      </c>
      <c r="T3000" t="s">
        <v>8310</v>
      </c>
    </row>
    <row r="3001" spans="1:20" ht="43.2" x14ac:dyDescent="0.3">
      <c r="A3001" s="10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 s="15">
        <f t="shared" si="187"/>
        <v>42795.083333333328</v>
      </c>
      <c r="K3001">
        <v>1487094360</v>
      </c>
      <c r="L3001" s="15">
        <f t="shared" si="188"/>
        <v>42780.740277777775</v>
      </c>
      <c r="M3001" t="b">
        <v>0</v>
      </c>
      <c r="N3001">
        <v>20</v>
      </c>
      <c r="O3001" t="b">
        <v>1</v>
      </c>
      <c r="P3001" t="s">
        <v>8301</v>
      </c>
      <c r="Q3001">
        <f t="shared" si="185"/>
        <v>119</v>
      </c>
      <c r="R3001">
        <f t="shared" si="186"/>
        <v>80.25</v>
      </c>
      <c r="S3001" s="11" t="s">
        <v>8308</v>
      </c>
      <c r="T3001" t="s">
        <v>8310</v>
      </c>
    </row>
    <row r="3002" spans="1:20" ht="43.2" x14ac:dyDescent="0.3">
      <c r="A3002" s="10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 s="15">
        <f t="shared" si="187"/>
        <v>42766.75</v>
      </c>
      <c r="K3002">
        <v>1484682670</v>
      </c>
      <c r="L3002" s="15">
        <f t="shared" si="188"/>
        <v>42752.827199074076</v>
      </c>
      <c r="M3002" t="b">
        <v>0</v>
      </c>
      <c r="N3002">
        <v>8</v>
      </c>
      <c r="O3002" t="b">
        <v>1</v>
      </c>
      <c r="P3002" t="s">
        <v>8301</v>
      </c>
      <c r="Q3002">
        <f t="shared" si="185"/>
        <v>100</v>
      </c>
      <c r="R3002">
        <f t="shared" si="186"/>
        <v>62.5</v>
      </c>
      <c r="S3002" s="11" t="s">
        <v>8308</v>
      </c>
      <c r="T3002" t="s">
        <v>8310</v>
      </c>
    </row>
    <row r="3003" spans="1:20" ht="43.2" x14ac:dyDescent="0.3">
      <c r="A3003" s="10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 s="15">
        <f t="shared" si="187"/>
        <v>42564.895625000005</v>
      </c>
      <c r="K3003">
        <v>1465853382</v>
      </c>
      <c r="L3003" s="15">
        <f t="shared" si="188"/>
        <v>42534.895625000005</v>
      </c>
      <c r="M3003" t="b">
        <v>0</v>
      </c>
      <c r="N3003">
        <v>175</v>
      </c>
      <c r="O3003" t="b">
        <v>1</v>
      </c>
      <c r="P3003" t="s">
        <v>8301</v>
      </c>
      <c r="Q3003">
        <f t="shared" si="185"/>
        <v>319</v>
      </c>
      <c r="R3003">
        <f t="shared" si="186"/>
        <v>131.38</v>
      </c>
      <c r="S3003" s="11" t="s">
        <v>8308</v>
      </c>
      <c r="T3003" t="s">
        <v>8310</v>
      </c>
    </row>
    <row r="3004" spans="1:20" ht="28.8" x14ac:dyDescent="0.3">
      <c r="A3004" s="10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 s="15">
        <f t="shared" si="187"/>
        <v>41269.83625</v>
      </c>
      <c r="K3004">
        <v>1353960252</v>
      </c>
      <c r="L3004" s="15">
        <f t="shared" si="188"/>
        <v>41239.83625</v>
      </c>
      <c r="M3004" t="b">
        <v>0</v>
      </c>
      <c r="N3004">
        <v>104</v>
      </c>
      <c r="O3004" t="b">
        <v>1</v>
      </c>
      <c r="P3004" t="s">
        <v>8301</v>
      </c>
      <c r="Q3004">
        <f t="shared" si="185"/>
        <v>109</v>
      </c>
      <c r="R3004">
        <f t="shared" si="186"/>
        <v>73.03</v>
      </c>
      <c r="S3004" s="11" t="s">
        <v>8308</v>
      </c>
      <c r="T3004" t="s">
        <v>8310</v>
      </c>
    </row>
    <row r="3005" spans="1:20" ht="43.2" x14ac:dyDescent="0.3">
      <c r="A3005" s="10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 s="15">
        <f t="shared" si="187"/>
        <v>42430.249305555553</v>
      </c>
      <c r="K3005">
        <v>1454098976</v>
      </c>
      <c r="L3005" s="15">
        <f t="shared" si="188"/>
        <v>42398.849259259259</v>
      </c>
      <c r="M3005" t="b">
        <v>0</v>
      </c>
      <c r="N3005">
        <v>17</v>
      </c>
      <c r="O3005" t="b">
        <v>1</v>
      </c>
      <c r="P3005" t="s">
        <v>8301</v>
      </c>
      <c r="Q3005">
        <f t="shared" si="185"/>
        <v>101</v>
      </c>
      <c r="R3005">
        <f t="shared" si="186"/>
        <v>178.53</v>
      </c>
      <c r="S3005" s="11" t="s">
        <v>8308</v>
      </c>
      <c r="T3005" t="s">
        <v>8310</v>
      </c>
    </row>
    <row r="3006" spans="1:20" ht="57.6" x14ac:dyDescent="0.3">
      <c r="A3006" s="10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 s="15">
        <f t="shared" si="187"/>
        <v>41958.922731481478</v>
      </c>
      <c r="K3006">
        <v>1413493724</v>
      </c>
      <c r="L3006" s="15">
        <f t="shared" si="188"/>
        <v>41928.881064814814</v>
      </c>
      <c r="M3006" t="b">
        <v>0</v>
      </c>
      <c r="N3006">
        <v>277</v>
      </c>
      <c r="O3006" t="b">
        <v>1</v>
      </c>
      <c r="P3006" t="s">
        <v>8301</v>
      </c>
      <c r="Q3006">
        <f t="shared" si="185"/>
        <v>113</v>
      </c>
      <c r="R3006">
        <f t="shared" si="186"/>
        <v>162.91</v>
      </c>
      <c r="S3006" s="11" t="s">
        <v>8308</v>
      </c>
      <c r="T3006" t="s">
        <v>8310</v>
      </c>
    </row>
    <row r="3007" spans="1:20" ht="43.2" x14ac:dyDescent="0.3">
      <c r="A3007" s="10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 s="15">
        <f t="shared" si="187"/>
        <v>41918.674826388888</v>
      </c>
      <c r="K3007">
        <v>1410019905</v>
      </c>
      <c r="L3007" s="15">
        <f t="shared" si="188"/>
        <v>41888.674826388888</v>
      </c>
      <c r="M3007" t="b">
        <v>0</v>
      </c>
      <c r="N3007">
        <v>118</v>
      </c>
      <c r="O3007" t="b">
        <v>1</v>
      </c>
      <c r="P3007" t="s">
        <v>8301</v>
      </c>
      <c r="Q3007">
        <f t="shared" si="185"/>
        <v>120</v>
      </c>
      <c r="R3007">
        <f t="shared" si="186"/>
        <v>108.24</v>
      </c>
      <c r="S3007" s="11" t="s">
        <v>8308</v>
      </c>
      <c r="T3007" t="s">
        <v>8310</v>
      </c>
    </row>
    <row r="3008" spans="1:20" ht="28.8" x14ac:dyDescent="0.3">
      <c r="A3008" s="10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 s="15">
        <f t="shared" si="187"/>
        <v>41987.756840277783</v>
      </c>
      <c r="K3008">
        <v>1415988591</v>
      </c>
      <c r="L3008" s="15">
        <f t="shared" si="188"/>
        <v>41957.756840277783</v>
      </c>
      <c r="M3008" t="b">
        <v>0</v>
      </c>
      <c r="N3008">
        <v>97</v>
      </c>
      <c r="O3008" t="b">
        <v>1</v>
      </c>
      <c r="P3008" t="s">
        <v>8301</v>
      </c>
      <c r="Q3008">
        <f t="shared" si="185"/>
        <v>108</v>
      </c>
      <c r="R3008">
        <f t="shared" si="186"/>
        <v>88.87</v>
      </c>
      <c r="S3008" s="11" t="s">
        <v>8308</v>
      </c>
      <c r="T3008" t="s">
        <v>8310</v>
      </c>
    </row>
    <row r="3009" spans="1:20" ht="28.8" x14ac:dyDescent="0.3">
      <c r="A3009" s="10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 s="15">
        <f t="shared" si="187"/>
        <v>42119.216238425928</v>
      </c>
      <c r="K3009">
        <v>1428124283</v>
      </c>
      <c r="L3009" s="15">
        <f t="shared" si="188"/>
        <v>42098.216238425928</v>
      </c>
      <c r="M3009" t="b">
        <v>0</v>
      </c>
      <c r="N3009">
        <v>20</v>
      </c>
      <c r="O3009" t="b">
        <v>1</v>
      </c>
      <c r="P3009" t="s">
        <v>8301</v>
      </c>
      <c r="Q3009">
        <f t="shared" si="185"/>
        <v>180</v>
      </c>
      <c r="R3009">
        <f t="shared" si="186"/>
        <v>54</v>
      </c>
      <c r="S3009" s="11" t="s">
        <v>8308</v>
      </c>
      <c r="T3009" t="s">
        <v>8310</v>
      </c>
    </row>
    <row r="3010" spans="1:20" ht="43.2" x14ac:dyDescent="0.3">
      <c r="A3010" s="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 s="15">
        <f t="shared" si="187"/>
        <v>42390.212025462963</v>
      </c>
      <c r="K3010">
        <v>1450760719</v>
      </c>
      <c r="L3010" s="15">
        <f t="shared" si="188"/>
        <v>42360.212025462963</v>
      </c>
      <c r="M3010" t="b">
        <v>0</v>
      </c>
      <c r="N3010">
        <v>26</v>
      </c>
      <c r="O3010" t="b">
        <v>1</v>
      </c>
      <c r="P3010" t="s">
        <v>8301</v>
      </c>
      <c r="Q3010">
        <f t="shared" ref="Q3010:Q3073" si="189">ROUND(E3010/D3010*100,0)</f>
        <v>101</v>
      </c>
      <c r="R3010">
        <f t="shared" ref="R3010:R3073" si="190">IFERROR(ROUND(E3010/N3010,2),0)</f>
        <v>116.73</v>
      </c>
      <c r="S3010" s="11" t="s">
        <v>8308</v>
      </c>
      <c r="T3010" t="s">
        <v>8310</v>
      </c>
    </row>
    <row r="3011" spans="1:20" ht="43.2" x14ac:dyDescent="0.3">
      <c r="A3011" s="10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 s="15">
        <f t="shared" ref="J3011:J3074" si="191">(((I3011/60)/60)/24)+DATE(1970,1,1)</f>
        <v>41969.611574074079</v>
      </c>
      <c r="K3011">
        <v>1414417240</v>
      </c>
      <c r="L3011" s="15">
        <f t="shared" si="188"/>
        <v>41939.569907407407</v>
      </c>
      <c r="M3011" t="b">
        <v>0</v>
      </c>
      <c r="N3011">
        <v>128</v>
      </c>
      <c r="O3011" t="b">
        <v>1</v>
      </c>
      <c r="P3011" t="s">
        <v>8301</v>
      </c>
      <c r="Q3011">
        <f t="shared" si="189"/>
        <v>120</v>
      </c>
      <c r="R3011">
        <f t="shared" si="190"/>
        <v>233.9</v>
      </c>
      <c r="S3011" s="11" t="s">
        <v>8308</v>
      </c>
      <c r="T3011" t="s">
        <v>8310</v>
      </c>
    </row>
    <row r="3012" spans="1:20" ht="43.2" x14ac:dyDescent="0.3">
      <c r="A3012" s="10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 s="15">
        <f t="shared" si="191"/>
        <v>42056.832395833335</v>
      </c>
      <c r="K3012">
        <v>1419364719</v>
      </c>
      <c r="L3012" s="15">
        <f t="shared" si="188"/>
        <v>41996.832395833335</v>
      </c>
      <c r="M3012" t="b">
        <v>0</v>
      </c>
      <c r="N3012">
        <v>15</v>
      </c>
      <c r="O3012" t="b">
        <v>1</v>
      </c>
      <c r="P3012" t="s">
        <v>8301</v>
      </c>
      <c r="Q3012">
        <f t="shared" si="189"/>
        <v>158</v>
      </c>
      <c r="R3012">
        <f t="shared" si="190"/>
        <v>158</v>
      </c>
      <c r="S3012" s="11" t="s">
        <v>8308</v>
      </c>
      <c r="T3012" t="s">
        <v>8310</v>
      </c>
    </row>
    <row r="3013" spans="1:20" ht="43.2" x14ac:dyDescent="0.3">
      <c r="A3013" s="10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 s="15">
        <f t="shared" si="191"/>
        <v>42361.957638888889</v>
      </c>
      <c r="K3013">
        <v>1448536516</v>
      </c>
      <c r="L3013" s="15">
        <f t="shared" si="188"/>
        <v>42334.468935185185</v>
      </c>
      <c r="M3013" t="b">
        <v>0</v>
      </c>
      <c r="N3013">
        <v>25</v>
      </c>
      <c r="O3013" t="b">
        <v>1</v>
      </c>
      <c r="P3013" t="s">
        <v>8301</v>
      </c>
      <c r="Q3013">
        <f t="shared" si="189"/>
        <v>124</v>
      </c>
      <c r="R3013">
        <f t="shared" si="190"/>
        <v>14.84</v>
      </c>
      <c r="S3013" s="11" t="s">
        <v>8308</v>
      </c>
      <c r="T3013" t="s">
        <v>8310</v>
      </c>
    </row>
    <row r="3014" spans="1:20" ht="43.2" x14ac:dyDescent="0.3">
      <c r="A3014" s="10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 s="15">
        <f t="shared" si="191"/>
        <v>42045.702893518523</v>
      </c>
      <c r="K3014">
        <v>1421772730</v>
      </c>
      <c r="L3014" s="15">
        <f t="shared" si="188"/>
        <v>42024.702893518523</v>
      </c>
      <c r="M3014" t="b">
        <v>0</v>
      </c>
      <c r="N3014">
        <v>55</v>
      </c>
      <c r="O3014" t="b">
        <v>1</v>
      </c>
      <c r="P3014" t="s">
        <v>8301</v>
      </c>
      <c r="Q3014">
        <f t="shared" si="189"/>
        <v>117</v>
      </c>
      <c r="R3014">
        <f t="shared" si="190"/>
        <v>85.18</v>
      </c>
      <c r="S3014" s="11" t="s">
        <v>8308</v>
      </c>
      <c r="T3014" t="s">
        <v>8310</v>
      </c>
    </row>
    <row r="3015" spans="1:20" ht="43.2" x14ac:dyDescent="0.3">
      <c r="A3015" s="10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 s="15">
        <f t="shared" si="191"/>
        <v>42176.836215277777</v>
      </c>
      <c r="K3015">
        <v>1432325049</v>
      </c>
      <c r="L3015" s="15">
        <f t="shared" si="188"/>
        <v>42146.836215277777</v>
      </c>
      <c r="M3015" t="b">
        <v>0</v>
      </c>
      <c r="N3015">
        <v>107</v>
      </c>
      <c r="O3015" t="b">
        <v>1</v>
      </c>
      <c r="P3015" t="s">
        <v>8301</v>
      </c>
      <c r="Q3015">
        <f t="shared" si="189"/>
        <v>157</v>
      </c>
      <c r="R3015">
        <f t="shared" si="190"/>
        <v>146.69</v>
      </c>
      <c r="S3015" s="11" t="s">
        <v>8308</v>
      </c>
      <c r="T3015" t="s">
        <v>8310</v>
      </c>
    </row>
    <row r="3016" spans="1:20" ht="43.2" x14ac:dyDescent="0.3">
      <c r="A3016" s="10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 s="15">
        <f t="shared" si="191"/>
        <v>41948.208333333336</v>
      </c>
      <c r="K3016">
        <v>1412737080</v>
      </c>
      <c r="L3016" s="15">
        <f t="shared" si="188"/>
        <v>41920.123611111114</v>
      </c>
      <c r="M3016" t="b">
        <v>0</v>
      </c>
      <c r="N3016">
        <v>557</v>
      </c>
      <c r="O3016" t="b">
        <v>1</v>
      </c>
      <c r="P3016" t="s">
        <v>8301</v>
      </c>
      <c r="Q3016">
        <f t="shared" si="189"/>
        <v>113</v>
      </c>
      <c r="R3016">
        <f t="shared" si="190"/>
        <v>50.76</v>
      </c>
      <c r="S3016" s="11" t="s">
        <v>8308</v>
      </c>
      <c r="T3016" t="s">
        <v>8310</v>
      </c>
    </row>
    <row r="3017" spans="1:20" ht="43.2" x14ac:dyDescent="0.3">
      <c r="A3017" s="10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 s="15">
        <f t="shared" si="191"/>
        <v>41801.166666666664</v>
      </c>
      <c r="K3017">
        <v>1401125238</v>
      </c>
      <c r="L3017" s="15">
        <f t="shared" si="188"/>
        <v>41785.72729166667</v>
      </c>
      <c r="M3017" t="b">
        <v>0</v>
      </c>
      <c r="N3017">
        <v>40</v>
      </c>
      <c r="O3017" t="b">
        <v>1</v>
      </c>
      <c r="P3017" t="s">
        <v>8301</v>
      </c>
      <c r="Q3017">
        <f t="shared" si="189"/>
        <v>103</v>
      </c>
      <c r="R3017">
        <f t="shared" si="190"/>
        <v>87.7</v>
      </c>
      <c r="S3017" s="11" t="s">
        <v>8308</v>
      </c>
      <c r="T3017" t="s">
        <v>8310</v>
      </c>
    </row>
    <row r="3018" spans="1:20" ht="57.6" x14ac:dyDescent="0.3">
      <c r="A3018" s="10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 s="15">
        <f t="shared" si="191"/>
        <v>41838.548055555555</v>
      </c>
      <c r="K3018">
        <v>1400504952</v>
      </c>
      <c r="L3018" s="15">
        <f t="shared" si="188"/>
        <v>41778.548055555555</v>
      </c>
      <c r="M3018" t="b">
        <v>0</v>
      </c>
      <c r="N3018">
        <v>36</v>
      </c>
      <c r="O3018" t="b">
        <v>1</v>
      </c>
      <c r="P3018" t="s">
        <v>8301</v>
      </c>
      <c r="Q3018">
        <f t="shared" si="189"/>
        <v>103</v>
      </c>
      <c r="R3018">
        <f t="shared" si="190"/>
        <v>242.28</v>
      </c>
      <c r="S3018" s="11" t="s">
        <v>8308</v>
      </c>
      <c r="T3018" t="s">
        <v>8310</v>
      </c>
    </row>
    <row r="3019" spans="1:20" ht="43.2" x14ac:dyDescent="0.3">
      <c r="A3019" s="10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 s="15">
        <f t="shared" si="191"/>
        <v>41871.850034722222</v>
      </c>
      <c r="K3019">
        <v>1405974243</v>
      </c>
      <c r="L3019" s="15">
        <f t="shared" si="188"/>
        <v>41841.850034722222</v>
      </c>
      <c r="M3019" t="b">
        <v>0</v>
      </c>
      <c r="N3019">
        <v>159</v>
      </c>
      <c r="O3019" t="b">
        <v>1</v>
      </c>
      <c r="P3019" t="s">
        <v>8301</v>
      </c>
      <c r="Q3019">
        <f t="shared" si="189"/>
        <v>106</v>
      </c>
      <c r="R3019">
        <f t="shared" si="190"/>
        <v>146.44999999999999</v>
      </c>
      <c r="S3019" s="11" t="s">
        <v>8308</v>
      </c>
      <c r="T3019" t="s">
        <v>8310</v>
      </c>
    </row>
    <row r="3020" spans="1:20" ht="43.2" x14ac:dyDescent="0.3">
      <c r="A3020" s="1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 s="15">
        <f t="shared" si="191"/>
        <v>42205.916666666672</v>
      </c>
      <c r="K3020">
        <v>1433747376</v>
      </c>
      <c r="L3020" s="15">
        <f t="shared" si="188"/>
        <v>42163.29833333334</v>
      </c>
      <c r="M3020" t="b">
        <v>0</v>
      </c>
      <c r="N3020">
        <v>41</v>
      </c>
      <c r="O3020" t="b">
        <v>1</v>
      </c>
      <c r="P3020" t="s">
        <v>8301</v>
      </c>
      <c r="Q3020">
        <f t="shared" si="189"/>
        <v>101</v>
      </c>
      <c r="R3020">
        <f t="shared" si="190"/>
        <v>103.17</v>
      </c>
      <c r="S3020" s="11" t="s">
        <v>8308</v>
      </c>
      <c r="T3020" t="s">
        <v>8310</v>
      </c>
    </row>
    <row r="3021" spans="1:20" ht="43.2" x14ac:dyDescent="0.3">
      <c r="A3021" s="10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 s="15">
        <f t="shared" si="191"/>
        <v>41786.125</v>
      </c>
      <c r="K3021">
        <v>1398801620</v>
      </c>
      <c r="L3021" s="15">
        <f t="shared" si="188"/>
        <v>41758.833564814813</v>
      </c>
      <c r="M3021" t="b">
        <v>0</v>
      </c>
      <c r="N3021">
        <v>226</v>
      </c>
      <c r="O3021" t="b">
        <v>1</v>
      </c>
      <c r="P3021" t="s">
        <v>8301</v>
      </c>
      <c r="Q3021">
        <f t="shared" si="189"/>
        <v>121</v>
      </c>
      <c r="R3021">
        <f t="shared" si="190"/>
        <v>80.459999999999994</v>
      </c>
      <c r="S3021" s="11" t="s">
        <v>8308</v>
      </c>
      <c r="T3021" t="s">
        <v>8310</v>
      </c>
    </row>
    <row r="3022" spans="1:20" ht="43.2" x14ac:dyDescent="0.3">
      <c r="A3022" s="10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 s="15">
        <f t="shared" si="191"/>
        <v>42230.846446759257</v>
      </c>
      <c r="K3022">
        <v>1434399533</v>
      </c>
      <c r="L3022" s="15">
        <f t="shared" si="188"/>
        <v>42170.846446759257</v>
      </c>
      <c r="M3022" t="b">
        <v>0</v>
      </c>
      <c r="N3022">
        <v>30</v>
      </c>
      <c r="O3022" t="b">
        <v>1</v>
      </c>
      <c r="P3022" t="s">
        <v>8301</v>
      </c>
      <c r="Q3022">
        <f t="shared" si="189"/>
        <v>101</v>
      </c>
      <c r="R3022">
        <f t="shared" si="190"/>
        <v>234.67</v>
      </c>
      <c r="S3022" s="11" t="s">
        <v>8308</v>
      </c>
      <c r="T3022" t="s">
        <v>8310</v>
      </c>
    </row>
    <row r="3023" spans="1:20" ht="43.2" x14ac:dyDescent="0.3">
      <c r="A3023" s="10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 s="15">
        <f t="shared" si="191"/>
        <v>42696.249305555553</v>
      </c>
      <c r="K3023">
        <v>1476715869</v>
      </c>
      <c r="L3023" s="15">
        <f t="shared" si="188"/>
        <v>42660.618854166663</v>
      </c>
      <c r="M3023" t="b">
        <v>0</v>
      </c>
      <c r="N3023">
        <v>103</v>
      </c>
      <c r="O3023" t="b">
        <v>1</v>
      </c>
      <c r="P3023" t="s">
        <v>8301</v>
      </c>
      <c r="Q3023">
        <f t="shared" si="189"/>
        <v>116</v>
      </c>
      <c r="R3023">
        <f t="shared" si="190"/>
        <v>50.69</v>
      </c>
      <c r="S3023" s="11" t="s">
        <v>8308</v>
      </c>
      <c r="T3023" t="s">
        <v>8310</v>
      </c>
    </row>
    <row r="3024" spans="1:20" ht="43.2" x14ac:dyDescent="0.3">
      <c r="A3024" s="10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 s="15">
        <f t="shared" si="191"/>
        <v>42609.95380787037</v>
      </c>
      <c r="K3024">
        <v>1468450409</v>
      </c>
      <c r="L3024" s="15">
        <f t="shared" si="188"/>
        <v>42564.95380787037</v>
      </c>
      <c r="M3024" t="b">
        <v>0</v>
      </c>
      <c r="N3024">
        <v>62</v>
      </c>
      <c r="O3024" t="b">
        <v>1</v>
      </c>
      <c r="P3024" t="s">
        <v>8301</v>
      </c>
      <c r="Q3024">
        <f t="shared" si="189"/>
        <v>101</v>
      </c>
      <c r="R3024">
        <f t="shared" si="190"/>
        <v>162.71</v>
      </c>
      <c r="S3024" s="11" t="s">
        <v>8308</v>
      </c>
      <c r="T3024" t="s">
        <v>8310</v>
      </c>
    </row>
    <row r="3025" spans="1:20" ht="57.6" x14ac:dyDescent="0.3">
      <c r="A3025" s="10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 s="15">
        <f t="shared" si="191"/>
        <v>42166.675763888896</v>
      </c>
      <c r="K3025">
        <v>1430151186</v>
      </c>
      <c r="L3025" s="15">
        <f t="shared" si="188"/>
        <v>42121.675763888896</v>
      </c>
      <c r="M3025" t="b">
        <v>0</v>
      </c>
      <c r="N3025">
        <v>6</v>
      </c>
      <c r="O3025" t="b">
        <v>1</v>
      </c>
      <c r="P3025" t="s">
        <v>8301</v>
      </c>
      <c r="Q3025">
        <f t="shared" si="189"/>
        <v>103</v>
      </c>
      <c r="R3025">
        <f t="shared" si="190"/>
        <v>120.17</v>
      </c>
      <c r="S3025" s="11" t="s">
        <v>8308</v>
      </c>
      <c r="T3025" t="s">
        <v>8310</v>
      </c>
    </row>
    <row r="3026" spans="1:20" ht="43.2" x14ac:dyDescent="0.3">
      <c r="A3026" s="10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 s="15">
        <f t="shared" si="191"/>
        <v>41188.993923611109</v>
      </c>
      <c r="K3026">
        <v>1346975475</v>
      </c>
      <c r="L3026" s="15">
        <f t="shared" si="188"/>
        <v>41158.993923611109</v>
      </c>
      <c r="M3026" t="b">
        <v>0</v>
      </c>
      <c r="N3026">
        <v>182</v>
      </c>
      <c r="O3026" t="b">
        <v>1</v>
      </c>
      <c r="P3026" t="s">
        <v>8301</v>
      </c>
      <c r="Q3026">
        <f t="shared" si="189"/>
        <v>246</v>
      </c>
      <c r="R3026">
        <f t="shared" si="190"/>
        <v>67.7</v>
      </c>
      <c r="S3026" s="11" t="s">
        <v>8308</v>
      </c>
      <c r="T3026" t="s">
        <v>8310</v>
      </c>
    </row>
    <row r="3027" spans="1:20" ht="43.2" x14ac:dyDescent="0.3">
      <c r="A3027" s="10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 s="15">
        <f t="shared" si="191"/>
        <v>41789.666666666664</v>
      </c>
      <c r="K3027">
        <v>1399032813</v>
      </c>
      <c r="L3027" s="15">
        <f t="shared" si="188"/>
        <v>41761.509409722225</v>
      </c>
      <c r="M3027" t="b">
        <v>0</v>
      </c>
      <c r="N3027">
        <v>145</v>
      </c>
      <c r="O3027" t="b">
        <v>1</v>
      </c>
      <c r="P3027" t="s">
        <v>8301</v>
      </c>
      <c r="Q3027">
        <f t="shared" si="189"/>
        <v>302</v>
      </c>
      <c r="R3027">
        <f t="shared" si="190"/>
        <v>52.1</v>
      </c>
      <c r="S3027" s="11" t="s">
        <v>8308</v>
      </c>
      <c r="T3027" t="s">
        <v>8310</v>
      </c>
    </row>
    <row r="3028" spans="1:20" ht="57.6" x14ac:dyDescent="0.3">
      <c r="A3028" s="10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 s="15">
        <f t="shared" si="191"/>
        <v>42797.459398148145</v>
      </c>
      <c r="K3028">
        <v>1487329292</v>
      </c>
      <c r="L3028" s="15">
        <f t="shared" si="188"/>
        <v>42783.459398148145</v>
      </c>
      <c r="M3028" t="b">
        <v>0</v>
      </c>
      <c r="N3028">
        <v>25</v>
      </c>
      <c r="O3028" t="b">
        <v>1</v>
      </c>
      <c r="P3028" t="s">
        <v>8301</v>
      </c>
      <c r="Q3028">
        <f t="shared" si="189"/>
        <v>143</v>
      </c>
      <c r="R3028">
        <f t="shared" si="190"/>
        <v>51.6</v>
      </c>
      <c r="S3028" s="11" t="s">
        <v>8308</v>
      </c>
      <c r="T3028" t="s">
        <v>8310</v>
      </c>
    </row>
    <row r="3029" spans="1:20" ht="43.2" x14ac:dyDescent="0.3">
      <c r="A3029" s="10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 s="15">
        <f t="shared" si="191"/>
        <v>42083.662627314814</v>
      </c>
      <c r="K3029">
        <v>1424278451</v>
      </c>
      <c r="L3029" s="15">
        <f t="shared" si="188"/>
        <v>42053.704293981486</v>
      </c>
      <c r="M3029" t="b">
        <v>0</v>
      </c>
      <c r="N3029">
        <v>320</v>
      </c>
      <c r="O3029" t="b">
        <v>1</v>
      </c>
      <c r="P3029" t="s">
        <v>8301</v>
      </c>
      <c r="Q3029">
        <f t="shared" si="189"/>
        <v>131</v>
      </c>
      <c r="R3029">
        <f t="shared" si="190"/>
        <v>164.3</v>
      </c>
      <c r="S3029" s="11" t="s">
        <v>8308</v>
      </c>
      <c r="T3029" t="s">
        <v>8310</v>
      </c>
    </row>
    <row r="3030" spans="1:20" ht="28.8" x14ac:dyDescent="0.3">
      <c r="A3030" s="1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 s="15">
        <f t="shared" si="191"/>
        <v>42597.264178240745</v>
      </c>
      <c r="K3030">
        <v>1468650025</v>
      </c>
      <c r="L3030" s="15">
        <f t="shared" si="188"/>
        <v>42567.264178240745</v>
      </c>
      <c r="M3030" t="b">
        <v>0</v>
      </c>
      <c r="N3030">
        <v>99</v>
      </c>
      <c r="O3030" t="b">
        <v>1</v>
      </c>
      <c r="P3030" t="s">
        <v>8301</v>
      </c>
      <c r="Q3030">
        <f t="shared" si="189"/>
        <v>168</v>
      </c>
      <c r="R3030">
        <f t="shared" si="190"/>
        <v>84.86</v>
      </c>
      <c r="S3030" s="11" t="s">
        <v>8308</v>
      </c>
      <c r="T3030" t="s">
        <v>8310</v>
      </c>
    </row>
    <row r="3031" spans="1:20" ht="43.2" x14ac:dyDescent="0.3">
      <c r="A3031" s="10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 s="15">
        <f t="shared" si="191"/>
        <v>41961.190972222219</v>
      </c>
      <c r="K3031">
        <v>1413824447</v>
      </c>
      <c r="L3031" s="15">
        <f t="shared" si="188"/>
        <v>41932.708877314813</v>
      </c>
      <c r="M3031" t="b">
        <v>0</v>
      </c>
      <c r="N3031">
        <v>348</v>
      </c>
      <c r="O3031" t="b">
        <v>1</v>
      </c>
      <c r="P3031" t="s">
        <v>8301</v>
      </c>
      <c r="Q3031">
        <f t="shared" si="189"/>
        <v>110</v>
      </c>
      <c r="R3031">
        <f t="shared" si="190"/>
        <v>94.55</v>
      </c>
      <c r="S3031" s="11" t="s">
        <v>8308</v>
      </c>
      <c r="T3031" t="s">
        <v>8310</v>
      </c>
    </row>
    <row r="3032" spans="1:20" ht="43.2" x14ac:dyDescent="0.3">
      <c r="A3032" s="10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 s="15">
        <f t="shared" si="191"/>
        <v>42263.747349537036</v>
      </c>
      <c r="K3032">
        <v>1439834171</v>
      </c>
      <c r="L3032" s="15">
        <f t="shared" si="188"/>
        <v>42233.747349537036</v>
      </c>
      <c r="M3032" t="b">
        <v>0</v>
      </c>
      <c r="N3032">
        <v>41</v>
      </c>
      <c r="O3032" t="b">
        <v>1</v>
      </c>
      <c r="P3032" t="s">
        <v>8301</v>
      </c>
      <c r="Q3032">
        <f t="shared" si="189"/>
        <v>107</v>
      </c>
      <c r="R3032">
        <f t="shared" si="190"/>
        <v>45.54</v>
      </c>
      <c r="S3032" s="11" t="s">
        <v>8308</v>
      </c>
      <c r="T3032" t="s">
        <v>8310</v>
      </c>
    </row>
    <row r="3033" spans="1:20" ht="72" x14ac:dyDescent="0.3">
      <c r="A3033" s="10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 s="15">
        <f t="shared" si="191"/>
        <v>42657.882488425923</v>
      </c>
      <c r="K3033">
        <v>1471295447</v>
      </c>
      <c r="L3033" s="15">
        <f t="shared" si="188"/>
        <v>42597.882488425923</v>
      </c>
      <c r="M3033" t="b">
        <v>0</v>
      </c>
      <c r="N3033">
        <v>29</v>
      </c>
      <c r="O3033" t="b">
        <v>1</v>
      </c>
      <c r="P3033" t="s">
        <v>8301</v>
      </c>
      <c r="Q3033">
        <f t="shared" si="189"/>
        <v>100</v>
      </c>
      <c r="R3033">
        <f t="shared" si="190"/>
        <v>51.72</v>
      </c>
      <c r="S3033" s="11" t="s">
        <v>8308</v>
      </c>
      <c r="T3033" t="s">
        <v>8310</v>
      </c>
    </row>
    <row r="3034" spans="1:20" ht="43.2" x14ac:dyDescent="0.3">
      <c r="A3034" s="10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 s="15">
        <f t="shared" si="191"/>
        <v>42258.044664351852</v>
      </c>
      <c r="K3034">
        <v>1439341459</v>
      </c>
      <c r="L3034" s="15">
        <f t="shared" si="188"/>
        <v>42228.044664351852</v>
      </c>
      <c r="M3034" t="b">
        <v>0</v>
      </c>
      <c r="N3034">
        <v>25</v>
      </c>
      <c r="O3034" t="b">
        <v>1</v>
      </c>
      <c r="P3034" t="s">
        <v>8301</v>
      </c>
      <c r="Q3034">
        <f t="shared" si="189"/>
        <v>127</v>
      </c>
      <c r="R3034">
        <f t="shared" si="190"/>
        <v>50.88</v>
      </c>
      <c r="S3034" s="11" t="s">
        <v>8308</v>
      </c>
      <c r="T3034" t="s">
        <v>8310</v>
      </c>
    </row>
    <row r="3035" spans="1:20" ht="43.2" x14ac:dyDescent="0.3">
      <c r="A3035" s="10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 s="15">
        <f t="shared" si="191"/>
        <v>42600.110243055555</v>
      </c>
      <c r="K3035">
        <v>1468895925</v>
      </c>
      <c r="L3035" s="15">
        <f t="shared" si="188"/>
        <v>42570.110243055555</v>
      </c>
      <c r="M3035" t="b">
        <v>0</v>
      </c>
      <c r="N3035">
        <v>23</v>
      </c>
      <c r="O3035" t="b">
        <v>1</v>
      </c>
      <c r="P3035" t="s">
        <v>8301</v>
      </c>
      <c r="Q3035">
        <f t="shared" si="189"/>
        <v>147</v>
      </c>
      <c r="R3035">
        <f t="shared" si="190"/>
        <v>191.13</v>
      </c>
      <c r="S3035" s="11" t="s">
        <v>8308</v>
      </c>
      <c r="T3035" t="s">
        <v>8310</v>
      </c>
    </row>
    <row r="3036" spans="1:20" ht="72" x14ac:dyDescent="0.3">
      <c r="A3036" s="10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 s="15">
        <f t="shared" si="191"/>
        <v>42675.165972222225</v>
      </c>
      <c r="K3036">
        <v>1475326255</v>
      </c>
      <c r="L3036" s="15">
        <f t="shared" si="188"/>
        <v>42644.535358796296</v>
      </c>
      <c r="M3036" t="b">
        <v>0</v>
      </c>
      <c r="N3036">
        <v>1260</v>
      </c>
      <c r="O3036" t="b">
        <v>1</v>
      </c>
      <c r="P3036" t="s">
        <v>8301</v>
      </c>
      <c r="Q3036">
        <f t="shared" si="189"/>
        <v>113</v>
      </c>
      <c r="R3036">
        <f t="shared" si="190"/>
        <v>89.31</v>
      </c>
      <c r="S3036" s="11" t="s">
        <v>8308</v>
      </c>
      <c r="T3036" t="s">
        <v>8310</v>
      </c>
    </row>
    <row r="3037" spans="1:20" ht="28.8" x14ac:dyDescent="0.3">
      <c r="A3037" s="10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 s="15">
        <f t="shared" si="191"/>
        <v>41398.560289351852</v>
      </c>
      <c r="K3037">
        <v>1365082009</v>
      </c>
      <c r="L3037" s="15">
        <f t="shared" si="188"/>
        <v>41368.560289351852</v>
      </c>
      <c r="M3037" t="b">
        <v>0</v>
      </c>
      <c r="N3037">
        <v>307</v>
      </c>
      <c r="O3037" t="b">
        <v>1</v>
      </c>
      <c r="P3037" t="s">
        <v>8301</v>
      </c>
      <c r="Q3037">
        <f t="shared" si="189"/>
        <v>109</v>
      </c>
      <c r="R3037">
        <f t="shared" si="190"/>
        <v>88.59</v>
      </c>
      <c r="S3037" s="11" t="s">
        <v>8308</v>
      </c>
      <c r="T3037" t="s">
        <v>8310</v>
      </c>
    </row>
    <row r="3038" spans="1:20" ht="43.2" x14ac:dyDescent="0.3">
      <c r="A3038" s="10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 s="15">
        <f t="shared" si="191"/>
        <v>41502.499305555553</v>
      </c>
      <c r="K3038">
        <v>1373568644</v>
      </c>
      <c r="L3038" s="15">
        <f t="shared" ref="L3038:L3101" si="192">(((K3038/60)/60)/24)+DATE(1970,1,1)</f>
        <v>41466.785231481481</v>
      </c>
      <c r="M3038" t="b">
        <v>0</v>
      </c>
      <c r="N3038">
        <v>329</v>
      </c>
      <c r="O3038" t="b">
        <v>1</v>
      </c>
      <c r="P3038" t="s">
        <v>8301</v>
      </c>
      <c r="Q3038">
        <f t="shared" si="189"/>
        <v>127</v>
      </c>
      <c r="R3038">
        <f t="shared" si="190"/>
        <v>96.3</v>
      </c>
      <c r="S3038" s="11" t="s">
        <v>8308</v>
      </c>
      <c r="T3038" t="s">
        <v>8310</v>
      </c>
    </row>
    <row r="3039" spans="1:20" ht="57.6" x14ac:dyDescent="0.3">
      <c r="A3039" s="10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 s="15">
        <f t="shared" si="191"/>
        <v>40453.207638888889</v>
      </c>
      <c r="K3039">
        <v>1279574773</v>
      </c>
      <c r="L3039" s="15">
        <f t="shared" si="192"/>
        <v>40378.893206018518</v>
      </c>
      <c r="M3039" t="b">
        <v>0</v>
      </c>
      <c r="N3039">
        <v>32</v>
      </c>
      <c r="O3039" t="b">
        <v>1</v>
      </c>
      <c r="P3039" t="s">
        <v>8301</v>
      </c>
      <c r="Q3039">
        <f t="shared" si="189"/>
        <v>213</v>
      </c>
      <c r="R3039">
        <f t="shared" si="190"/>
        <v>33.31</v>
      </c>
      <c r="S3039" s="11" t="s">
        <v>8308</v>
      </c>
      <c r="T3039" t="s">
        <v>8310</v>
      </c>
    </row>
    <row r="3040" spans="1:20" ht="43.2" x14ac:dyDescent="0.3">
      <c r="A3040" s="1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 s="15">
        <f t="shared" si="191"/>
        <v>42433.252280092594</v>
      </c>
      <c r="K3040">
        <v>1451887397</v>
      </c>
      <c r="L3040" s="15">
        <f t="shared" si="192"/>
        <v>42373.252280092594</v>
      </c>
      <c r="M3040" t="b">
        <v>0</v>
      </c>
      <c r="N3040">
        <v>27</v>
      </c>
      <c r="O3040" t="b">
        <v>1</v>
      </c>
      <c r="P3040" t="s">
        <v>8301</v>
      </c>
      <c r="Q3040">
        <f t="shared" si="189"/>
        <v>101</v>
      </c>
      <c r="R3040">
        <f t="shared" si="190"/>
        <v>37.22</v>
      </c>
      <c r="S3040" s="11" t="s">
        <v>8308</v>
      </c>
      <c r="T3040" t="s">
        <v>8310</v>
      </c>
    </row>
    <row r="3041" spans="1:20" ht="43.2" x14ac:dyDescent="0.3">
      <c r="A3041" s="10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 s="15">
        <f t="shared" si="191"/>
        <v>41637.332638888889</v>
      </c>
      <c r="K3041">
        <v>1386011038</v>
      </c>
      <c r="L3041" s="15">
        <f t="shared" si="192"/>
        <v>41610.794421296298</v>
      </c>
      <c r="M3041" t="b">
        <v>0</v>
      </c>
      <c r="N3041">
        <v>236</v>
      </c>
      <c r="O3041" t="b">
        <v>1</v>
      </c>
      <c r="P3041" t="s">
        <v>8301</v>
      </c>
      <c r="Q3041">
        <f t="shared" si="189"/>
        <v>109</v>
      </c>
      <c r="R3041">
        <f t="shared" si="190"/>
        <v>92.13</v>
      </c>
      <c r="S3041" s="11" t="s">
        <v>8308</v>
      </c>
      <c r="T3041" t="s">
        <v>8310</v>
      </c>
    </row>
    <row r="3042" spans="1:20" ht="43.2" x14ac:dyDescent="0.3">
      <c r="A3042" s="10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 s="15">
        <f t="shared" si="191"/>
        <v>42181.958333333328</v>
      </c>
      <c r="K3042">
        <v>1434999621</v>
      </c>
      <c r="L3042" s="15">
        <f t="shared" si="192"/>
        <v>42177.791909722218</v>
      </c>
      <c r="M3042" t="b">
        <v>0</v>
      </c>
      <c r="N3042">
        <v>42</v>
      </c>
      <c r="O3042" t="b">
        <v>1</v>
      </c>
      <c r="P3042" t="s">
        <v>8301</v>
      </c>
      <c r="Q3042">
        <f t="shared" si="189"/>
        <v>108</v>
      </c>
      <c r="R3042">
        <f t="shared" si="190"/>
        <v>76.790000000000006</v>
      </c>
      <c r="S3042" s="11" t="s">
        <v>8308</v>
      </c>
      <c r="T3042" t="s">
        <v>8310</v>
      </c>
    </row>
    <row r="3043" spans="1:20" ht="28.8" x14ac:dyDescent="0.3">
      <c r="A3043" s="10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 s="15">
        <f t="shared" si="191"/>
        <v>42389.868611111116</v>
      </c>
      <c r="K3043">
        <v>1450731048</v>
      </c>
      <c r="L3043" s="15">
        <f t="shared" si="192"/>
        <v>42359.868611111116</v>
      </c>
      <c r="M3043" t="b">
        <v>0</v>
      </c>
      <c r="N3043">
        <v>95</v>
      </c>
      <c r="O3043" t="b">
        <v>1</v>
      </c>
      <c r="P3043" t="s">
        <v>8301</v>
      </c>
      <c r="Q3043">
        <f t="shared" si="189"/>
        <v>110</v>
      </c>
      <c r="R3043">
        <f t="shared" si="190"/>
        <v>96.53</v>
      </c>
      <c r="S3043" s="11" t="s">
        <v>8308</v>
      </c>
      <c r="T3043" t="s">
        <v>8310</v>
      </c>
    </row>
    <row r="3044" spans="1:20" ht="57.6" x14ac:dyDescent="0.3">
      <c r="A3044" s="10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 s="15">
        <f t="shared" si="191"/>
        <v>42283.688043981485</v>
      </c>
      <c r="K3044">
        <v>1441557047</v>
      </c>
      <c r="L3044" s="15">
        <f t="shared" si="192"/>
        <v>42253.688043981485</v>
      </c>
      <c r="M3044" t="b">
        <v>0</v>
      </c>
      <c r="N3044">
        <v>37</v>
      </c>
      <c r="O3044" t="b">
        <v>1</v>
      </c>
      <c r="P3044" t="s">
        <v>8301</v>
      </c>
      <c r="Q3044">
        <f t="shared" si="189"/>
        <v>128</v>
      </c>
      <c r="R3044">
        <f t="shared" si="190"/>
        <v>51.89</v>
      </c>
      <c r="S3044" s="11" t="s">
        <v>8308</v>
      </c>
      <c r="T3044" t="s">
        <v>8310</v>
      </c>
    </row>
    <row r="3045" spans="1:20" ht="43.2" x14ac:dyDescent="0.3">
      <c r="A3045" s="10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 s="15">
        <f t="shared" si="191"/>
        <v>42110.118055555555</v>
      </c>
      <c r="K3045">
        <v>1426815699</v>
      </c>
      <c r="L3045" s="15">
        <f t="shared" si="192"/>
        <v>42083.070590277777</v>
      </c>
      <c r="M3045" t="b">
        <v>0</v>
      </c>
      <c r="N3045">
        <v>128</v>
      </c>
      <c r="O3045" t="b">
        <v>1</v>
      </c>
      <c r="P3045" t="s">
        <v>8301</v>
      </c>
      <c r="Q3045">
        <f t="shared" si="189"/>
        <v>110</v>
      </c>
      <c r="R3045">
        <f t="shared" si="190"/>
        <v>128.91</v>
      </c>
      <c r="S3045" s="11" t="s">
        <v>8308</v>
      </c>
      <c r="T3045" t="s">
        <v>8310</v>
      </c>
    </row>
    <row r="3046" spans="1:20" ht="43.2" x14ac:dyDescent="0.3">
      <c r="A3046" s="10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 s="15">
        <f t="shared" si="191"/>
        <v>42402.7268287037</v>
      </c>
      <c r="K3046">
        <v>1453137998</v>
      </c>
      <c r="L3046" s="15">
        <f t="shared" si="192"/>
        <v>42387.7268287037</v>
      </c>
      <c r="M3046" t="b">
        <v>0</v>
      </c>
      <c r="N3046">
        <v>156</v>
      </c>
      <c r="O3046" t="b">
        <v>1</v>
      </c>
      <c r="P3046" t="s">
        <v>8301</v>
      </c>
      <c r="Q3046">
        <f t="shared" si="189"/>
        <v>109</v>
      </c>
      <c r="R3046">
        <f t="shared" si="190"/>
        <v>84.11</v>
      </c>
      <c r="S3046" s="11" t="s">
        <v>8308</v>
      </c>
      <c r="T3046" t="s">
        <v>8310</v>
      </c>
    </row>
    <row r="3047" spans="1:20" ht="43.2" x14ac:dyDescent="0.3">
      <c r="A3047" s="10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 s="15">
        <f t="shared" si="191"/>
        <v>41873.155729166669</v>
      </c>
      <c r="K3047">
        <v>1406087055</v>
      </c>
      <c r="L3047" s="15">
        <f t="shared" si="192"/>
        <v>41843.155729166669</v>
      </c>
      <c r="M3047" t="b">
        <v>0</v>
      </c>
      <c r="N3047">
        <v>64</v>
      </c>
      <c r="O3047" t="b">
        <v>1</v>
      </c>
      <c r="P3047" t="s">
        <v>8301</v>
      </c>
      <c r="Q3047">
        <f t="shared" si="189"/>
        <v>133</v>
      </c>
      <c r="R3047">
        <f t="shared" si="190"/>
        <v>82.94</v>
      </c>
      <c r="S3047" s="11" t="s">
        <v>8308</v>
      </c>
      <c r="T3047" t="s">
        <v>8310</v>
      </c>
    </row>
    <row r="3048" spans="1:20" ht="57.6" x14ac:dyDescent="0.3">
      <c r="A3048" s="10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 s="15">
        <f t="shared" si="191"/>
        <v>41892.202777777777</v>
      </c>
      <c r="K3048">
        <v>1407784586</v>
      </c>
      <c r="L3048" s="15">
        <f t="shared" si="192"/>
        <v>41862.803078703706</v>
      </c>
      <c r="M3048" t="b">
        <v>0</v>
      </c>
      <c r="N3048">
        <v>58</v>
      </c>
      <c r="O3048" t="b">
        <v>1</v>
      </c>
      <c r="P3048" t="s">
        <v>8301</v>
      </c>
      <c r="Q3048">
        <f t="shared" si="189"/>
        <v>191</v>
      </c>
      <c r="R3048">
        <f t="shared" si="190"/>
        <v>259.95</v>
      </c>
      <c r="S3048" s="11" t="s">
        <v>8308</v>
      </c>
      <c r="T3048" t="s">
        <v>8310</v>
      </c>
    </row>
    <row r="3049" spans="1:20" ht="43.2" x14ac:dyDescent="0.3">
      <c r="A3049" s="10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 s="15">
        <f t="shared" si="191"/>
        <v>42487.552777777775</v>
      </c>
      <c r="K3049">
        <v>1457999054</v>
      </c>
      <c r="L3049" s="15">
        <f t="shared" si="192"/>
        <v>42443.989050925928</v>
      </c>
      <c r="M3049" t="b">
        <v>0</v>
      </c>
      <c r="N3049">
        <v>20</v>
      </c>
      <c r="O3049" t="b">
        <v>1</v>
      </c>
      <c r="P3049" t="s">
        <v>8301</v>
      </c>
      <c r="Q3049">
        <f t="shared" si="189"/>
        <v>149</v>
      </c>
      <c r="R3049">
        <f t="shared" si="190"/>
        <v>37.25</v>
      </c>
      <c r="S3049" s="11" t="s">
        <v>8308</v>
      </c>
      <c r="T3049" t="s">
        <v>8310</v>
      </c>
    </row>
    <row r="3050" spans="1:20" ht="43.2" x14ac:dyDescent="0.3">
      <c r="A3050" s="1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 s="15">
        <f t="shared" si="191"/>
        <v>42004.890277777777</v>
      </c>
      <c r="K3050">
        <v>1417556262</v>
      </c>
      <c r="L3050" s="15">
        <f t="shared" si="192"/>
        <v>41975.901180555549</v>
      </c>
      <c r="M3050" t="b">
        <v>0</v>
      </c>
      <c r="N3050">
        <v>47</v>
      </c>
      <c r="O3050" t="b">
        <v>1</v>
      </c>
      <c r="P3050" t="s">
        <v>8301</v>
      </c>
      <c r="Q3050">
        <f t="shared" si="189"/>
        <v>166</v>
      </c>
      <c r="R3050">
        <f t="shared" si="190"/>
        <v>177.02</v>
      </c>
      <c r="S3050" s="11" t="s">
        <v>8308</v>
      </c>
      <c r="T3050" t="s">
        <v>8310</v>
      </c>
    </row>
    <row r="3051" spans="1:20" ht="57.6" x14ac:dyDescent="0.3">
      <c r="A3051" s="10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 s="15">
        <f t="shared" si="191"/>
        <v>42169.014525462961</v>
      </c>
      <c r="K3051">
        <v>1431649255</v>
      </c>
      <c r="L3051" s="15">
        <f t="shared" si="192"/>
        <v>42139.014525462961</v>
      </c>
      <c r="M3051" t="b">
        <v>0</v>
      </c>
      <c r="N3051">
        <v>54</v>
      </c>
      <c r="O3051" t="b">
        <v>1</v>
      </c>
      <c r="P3051" t="s">
        <v>8301</v>
      </c>
      <c r="Q3051">
        <f t="shared" si="189"/>
        <v>107</v>
      </c>
      <c r="R3051">
        <f t="shared" si="190"/>
        <v>74.069999999999993</v>
      </c>
      <c r="S3051" s="11" t="s">
        <v>8308</v>
      </c>
      <c r="T3051" t="s">
        <v>8310</v>
      </c>
    </row>
    <row r="3052" spans="1:20" ht="28.8" x14ac:dyDescent="0.3">
      <c r="A3052" s="10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 s="15">
        <f t="shared" si="191"/>
        <v>42495.16851851852</v>
      </c>
      <c r="K3052">
        <v>1459828960</v>
      </c>
      <c r="L3052" s="15">
        <f t="shared" si="192"/>
        <v>42465.16851851852</v>
      </c>
      <c r="M3052" t="b">
        <v>0</v>
      </c>
      <c r="N3052">
        <v>9</v>
      </c>
      <c r="O3052" t="b">
        <v>1</v>
      </c>
      <c r="P3052" t="s">
        <v>8301</v>
      </c>
      <c r="Q3052">
        <f t="shared" si="189"/>
        <v>106</v>
      </c>
      <c r="R3052">
        <f t="shared" si="190"/>
        <v>70.67</v>
      </c>
      <c r="S3052" s="11" t="s">
        <v>8308</v>
      </c>
      <c r="T3052" t="s">
        <v>8310</v>
      </c>
    </row>
    <row r="3053" spans="1:20" ht="57.6" x14ac:dyDescent="0.3">
      <c r="A3053" s="10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 s="15">
        <f t="shared" si="191"/>
        <v>42774.416030092587</v>
      </c>
      <c r="K3053">
        <v>1483955945</v>
      </c>
      <c r="L3053" s="15">
        <f t="shared" si="192"/>
        <v>42744.416030092587</v>
      </c>
      <c r="M3053" t="b">
        <v>1</v>
      </c>
      <c r="N3053">
        <v>35</v>
      </c>
      <c r="O3053" t="b">
        <v>0</v>
      </c>
      <c r="P3053" t="s">
        <v>8301</v>
      </c>
      <c r="Q3053">
        <f t="shared" si="189"/>
        <v>24</v>
      </c>
      <c r="R3053">
        <f t="shared" si="190"/>
        <v>23.63</v>
      </c>
      <c r="S3053" s="11" t="s">
        <v>8308</v>
      </c>
      <c r="T3053" t="s">
        <v>8310</v>
      </c>
    </row>
    <row r="3054" spans="1:20" ht="43.2" x14ac:dyDescent="0.3">
      <c r="A3054" s="10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 s="15">
        <f t="shared" si="191"/>
        <v>42152.665972222225</v>
      </c>
      <c r="K3054">
        <v>1430237094</v>
      </c>
      <c r="L3054" s="15">
        <f t="shared" si="192"/>
        <v>42122.670069444444</v>
      </c>
      <c r="M3054" t="b">
        <v>0</v>
      </c>
      <c r="N3054">
        <v>2</v>
      </c>
      <c r="O3054" t="b">
        <v>0</v>
      </c>
      <c r="P3054" t="s">
        <v>8301</v>
      </c>
      <c r="Q3054">
        <f t="shared" si="189"/>
        <v>0</v>
      </c>
      <c r="R3054">
        <f t="shared" si="190"/>
        <v>37.5</v>
      </c>
      <c r="S3054" s="11" t="s">
        <v>8308</v>
      </c>
      <c r="T3054" t="s">
        <v>8310</v>
      </c>
    </row>
    <row r="3055" spans="1:20" ht="57.6" x14ac:dyDescent="0.3">
      <c r="A3055" s="10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 s="15">
        <f t="shared" si="191"/>
        <v>41914.165972222225</v>
      </c>
      <c r="K3055">
        <v>1407781013</v>
      </c>
      <c r="L3055" s="15">
        <f t="shared" si="192"/>
        <v>41862.761724537035</v>
      </c>
      <c r="M3055" t="b">
        <v>0</v>
      </c>
      <c r="N3055">
        <v>3</v>
      </c>
      <c r="O3055" t="b">
        <v>0</v>
      </c>
      <c r="P3055" t="s">
        <v>8301</v>
      </c>
      <c r="Q3055">
        <f t="shared" si="189"/>
        <v>0</v>
      </c>
      <c r="R3055">
        <f t="shared" si="190"/>
        <v>13.33</v>
      </c>
      <c r="S3055" s="11" t="s">
        <v>8308</v>
      </c>
      <c r="T3055" t="s">
        <v>8310</v>
      </c>
    </row>
    <row r="3056" spans="1:20" ht="43.2" x14ac:dyDescent="0.3">
      <c r="A3056" s="10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 s="15">
        <f t="shared" si="191"/>
        <v>42065.044444444444</v>
      </c>
      <c r="K3056">
        <v>1422043154</v>
      </c>
      <c r="L3056" s="15">
        <f t="shared" si="192"/>
        <v>42027.832800925928</v>
      </c>
      <c r="M3056" t="b">
        <v>0</v>
      </c>
      <c r="N3056">
        <v>0</v>
      </c>
      <c r="O3056" t="b">
        <v>0</v>
      </c>
      <c r="P3056" t="s">
        <v>8301</v>
      </c>
      <c r="Q3056">
        <f t="shared" si="189"/>
        <v>0</v>
      </c>
      <c r="R3056">
        <f t="shared" si="190"/>
        <v>0</v>
      </c>
      <c r="S3056" s="11" t="s">
        <v>8308</v>
      </c>
      <c r="T3056" t="s">
        <v>8310</v>
      </c>
    </row>
    <row r="3057" spans="1:20" ht="43.2" x14ac:dyDescent="0.3">
      <c r="A3057" s="10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 s="15">
        <f t="shared" si="191"/>
        <v>42013.95821759259</v>
      </c>
      <c r="K3057">
        <v>1415660390</v>
      </c>
      <c r="L3057" s="15">
        <f t="shared" si="192"/>
        <v>41953.95821759259</v>
      </c>
      <c r="M3057" t="b">
        <v>0</v>
      </c>
      <c r="N3057">
        <v>1</v>
      </c>
      <c r="O3057" t="b">
        <v>0</v>
      </c>
      <c r="P3057" t="s">
        <v>8301</v>
      </c>
      <c r="Q3057">
        <f t="shared" si="189"/>
        <v>0</v>
      </c>
      <c r="R3057">
        <f t="shared" si="190"/>
        <v>1</v>
      </c>
      <c r="S3057" s="11" t="s">
        <v>8308</v>
      </c>
      <c r="T3057" t="s">
        <v>8310</v>
      </c>
    </row>
    <row r="3058" spans="1:20" ht="43.2" x14ac:dyDescent="0.3">
      <c r="A3058" s="10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 s="15">
        <f t="shared" si="191"/>
        <v>41911.636388888888</v>
      </c>
      <c r="K3058">
        <v>1406819784</v>
      </c>
      <c r="L3058" s="15">
        <f t="shared" si="192"/>
        <v>41851.636388888888</v>
      </c>
      <c r="M3058" t="b">
        <v>0</v>
      </c>
      <c r="N3058">
        <v>0</v>
      </c>
      <c r="O3058" t="b">
        <v>0</v>
      </c>
      <c r="P3058" t="s">
        <v>8301</v>
      </c>
      <c r="Q3058">
        <f t="shared" si="189"/>
        <v>0</v>
      </c>
      <c r="R3058">
        <f t="shared" si="190"/>
        <v>0</v>
      </c>
      <c r="S3058" s="11" t="s">
        <v>8308</v>
      </c>
      <c r="T3058" t="s">
        <v>8310</v>
      </c>
    </row>
    <row r="3059" spans="1:20" ht="43.2" x14ac:dyDescent="0.3">
      <c r="A3059" s="10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 s="15">
        <f t="shared" si="191"/>
        <v>42463.608923611115</v>
      </c>
      <c r="K3059">
        <v>1457105811</v>
      </c>
      <c r="L3059" s="15">
        <f t="shared" si="192"/>
        <v>42433.650590277779</v>
      </c>
      <c r="M3059" t="b">
        <v>0</v>
      </c>
      <c r="N3059">
        <v>0</v>
      </c>
      <c r="O3059" t="b">
        <v>0</v>
      </c>
      <c r="P3059" t="s">
        <v>8301</v>
      </c>
      <c r="Q3059">
        <f t="shared" si="189"/>
        <v>0</v>
      </c>
      <c r="R3059">
        <f t="shared" si="190"/>
        <v>0</v>
      </c>
      <c r="S3059" s="11" t="s">
        <v>8308</v>
      </c>
      <c r="T3059" t="s">
        <v>8310</v>
      </c>
    </row>
    <row r="3060" spans="1:20" ht="57.6" x14ac:dyDescent="0.3">
      <c r="A3060" s="1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 s="15">
        <f t="shared" si="191"/>
        <v>42510.374305555553</v>
      </c>
      <c r="K3060">
        <v>1459414740</v>
      </c>
      <c r="L3060" s="15">
        <f t="shared" si="192"/>
        <v>42460.374305555553</v>
      </c>
      <c r="M3060" t="b">
        <v>0</v>
      </c>
      <c r="N3060">
        <v>3</v>
      </c>
      <c r="O3060" t="b">
        <v>0</v>
      </c>
      <c r="P3060" t="s">
        <v>8301</v>
      </c>
      <c r="Q3060">
        <f t="shared" si="189"/>
        <v>0</v>
      </c>
      <c r="R3060">
        <f t="shared" si="190"/>
        <v>1</v>
      </c>
      <c r="S3060" s="11" t="s">
        <v>8308</v>
      </c>
      <c r="T3060" t="s">
        <v>8310</v>
      </c>
    </row>
    <row r="3061" spans="1:20" ht="43.2" x14ac:dyDescent="0.3">
      <c r="A3061" s="10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 s="15">
        <f t="shared" si="191"/>
        <v>41859.935717592591</v>
      </c>
      <c r="K3061">
        <v>1404944846</v>
      </c>
      <c r="L3061" s="15">
        <f t="shared" si="192"/>
        <v>41829.935717592591</v>
      </c>
      <c r="M3061" t="b">
        <v>0</v>
      </c>
      <c r="N3061">
        <v>11</v>
      </c>
      <c r="O3061" t="b">
        <v>0</v>
      </c>
      <c r="P3061" t="s">
        <v>8301</v>
      </c>
      <c r="Q3061">
        <f t="shared" si="189"/>
        <v>3</v>
      </c>
      <c r="R3061">
        <f t="shared" si="190"/>
        <v>41</v>
      </c>
      <c r="S3061" s="11" t="s">
        <v>8308</v>
      </c>
      <c r="T3061" t="s">
        <v>8310</v>
      </c>
    </row>
    <row r="3062" spans="1:20" ht="28.8" x14ac:dyDescent="0.3">
      <c r="A3062" s="10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 s="15">
        <f t="shared" si="191"/>
        <v>42275.274699074071</v>
      </c>
      <c r="K3062">
        <v>1440830134</v>
      </c>
      <c r="L3062" s="15">
        <f t="shared" si="192"/>
        <v>42245.274699074071</v>
      </c>
      <c r="M3062" t="b">
        <v>0</v>
      </c>
      <c r="N3062">
        <v>6</v>
      </c>
      <c r="O3062" t="b">
        <v>0</v>
      </c>
      <c r="P3062" t="s">
        <v>8301</v>
      </c>
      <c r="Q3062">
        <f t="shared" si="189"/>
        <v>0</v>
      </c>
      <c r="R3062">
        <f t="shared" si="190"/>
        <v>55.83</v>
      </c>
      <c r="S3062" s="11" t="s">
        <v>8308</v>
      </c>
      <c r="T3062" t="s">
        <v>8310</v>
      </c>
    </row>
    <row r="3063" spans="1:20" x14ac:dyDescent="0.3">
      <c r="A3063" s="10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 s="15">
        <f t="shared" si="191"/>
        <v>41864.784120370372</v>
      </c>
      <c r="K3063">
        <v>1405363748</v>
      </c>
      <c r="L3063" s="15">
        <f t="shared" si="192"/>
        <v>41834.784120370372</v>
      </c>
      <c r="M3063" t="b">
        <v>0</v>
      </c>
      <c r="N3063">
        <v>0</v>
      </c>
      <c r="O3063" t="b">
        <v>0</v>
      </c>
      <c r="P3063" t="s">
        <v>8301</v>
      </c>
      <c r="Q3063">
        <f t="shared" si="189"/>
        <v>0</v>
      </c>
      <c r="R3063">
        <f t="shared" si="190"/>
        <v>0</v>
      </c>
      <c r="S3063" s="11" t="s">
        <v>8308</v>
      </c>
      <c r="T3063" t="s">
        <v>8310</v>
      </c>
    </row>
    <row r="3064" spans="1:20" ht="43.2" x14ac:dyDescent="0.3">
      <c r="A3064" s="10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 s="15">
        <f t="shared" si="191"/>
        <v>42277.75</v>
      </c>
      <c r="K3064">
        <v>1441111892</v>
      </c>
      <c r="L3064" s="15">
        <f t="shared" si="192"/>
        <v>42248.535787037035</v>
      </c>
      <c r="M3064" t="b">
        <v>0</v>
      </c>
      <c r="N3064">
        <v>67</v>
      </c>
      <c r="O3064" t="b">
        <v>0</v>
      </c>
      <c r="P3064" t="s">
        <v>8301</v>
      </c>
      <c r="Q3064">
        <f t="shared" si="189"/>
        <v>67</v>
      </c>
      <c r="R3064">
        <f t="shared" si="190"/>
        <v>99.76</v>
      </c>
      <c r="S3064" s="11" t="s">
        <v>8308</v>
      </c>
      <c r="T3064" t="s">
        <v>8310</v>
      </c>
    </row>
    <row r="3065" spans="1:20" ht="43.2" x14ac:dyDescent="0.3">
      <c r="A3065" s="10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 s="15">
        <f t="shared" si="191"/>
        <v>42665.922893518517</v>
      </c>
      <c r="K3065">
        <v>1474150138</v>
      </c>
      <c r="L3065" s="15">
        <f t="shared" si="192"/>
        <v>42630.922893518517</v>
      </c>
      <c r="M3065" t="b">
        <v>0</v>
      </c>
      <c r="N3065">
        <v>23</v>
      </c>
      <c r="O3065" t="b">
        <v>0</v>
      </c>
      <c r="P3065" t="s">
        <v>8301</v>
      </c>
      <c r="Q3065">
        <f t="shared" si="189"/>
        <v>20</v>
      </c>
      <c r="R3065">
        <f t="shared" si="190"/>
        <v>25.52</v>
      </c>
      <c r="S3065" s="11" t="s">
        <v>8308</v>
      </c>
      <c r="T3065" t="s">
        <v>8310</v>
      </c>
    </row>
    <row r="3066" spans="1:20" ht="28.8" x14ac:dyDescent="0.3">
      <c r="A3066" s="10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 s="15">
        <f t="shared" si="191"/>
        <v>42330.290972222225</v>
      </c>
      <c r="K3066">
        <v>1445483246</v>
      </c>
      <c r="L3066" s="15">
        <f t="shared" si="192"/>
        <v>42299.130162037036</v>
      </c>
      <c r="M3066" t="b">
        <v>0</v>
      </c>
      <c r="N3066">
        <v>72</v>
      </c>
      <c r="O3066" t="b">
        <v>0</v>
      </c>
      <c r="P3066" t="s">
        <v>8301</v>
      </c>
      <c r="Q3066">
        <f t="shared" si="189"/>
        <v>11</v>
      </c>
      <c r="R3066">
        <f t="shared" si="190"/>
        <v>117.65</v>
      </c>
      <c r="S3066" s="11" t="s">
        <v>8308</v>
      </c>
      <c r="T3066" t="s">
        <v>8310</v>
      </c>
    </row>
    <row r="3067" spans="1:20" ht="43.2" x14ac:dyDescent="0.3">
      <c r="A3067" s="10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 s="15">
        <f t="shared" si="191"/>
        <v>41850.055231481485</v>
      </c>
      <c r="K3067">
        <v>1404523172</v>
      </c>
      <c r="L3067" s="15">
        <f t="shared" si="192"/>
        <v>41825.055231481485</v>
      </c>
      <c r="M3067" t="b">
        <v>0</v>
      </c>
      <c r="N3067">
        <v>2</v>
      </c>
      <c r="O3067" t="b">
        <v>0</v>
      </c>
      <c r="P3067" t="s">
        <v>8301</v>
      </c>
      <c r="Q3067">
        <f t="shared" si="189"/>
        <v>0</v>
      </c>
      <c r="R3067">
        <f t="shared" si="190"/>
        <v>5</v>
      </c>
      <c r="S3067" s="11" t="s">
        <v>8308</v>
      </c>
      <c r="T3067" t="s">
        <v>8310</v>
      </c>
    </row>
    <row r="3068" spans="1:20" ht="43.2" x14ac:dyDescent="0.3">
      <c r="A3068" s="10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 s="15">
        <f t="shared" si="191"/>
        <v>42561.228437500002</v>
      </c>
      <c r="K3068">
        <v>1465536537</v>
      </c>
      <c r="L3068" s="15">
        <f t="shared" si="192"/>
        <v>42531.228437500002</v>
      </c>
      <c r="M3068" t="b">
        <v>0</v>
      </c>
      <c r="N3068">
        <v>15</v>
      </c>
      <c r="O3068" t="b">
        <v>0</v>
      </c>
      <c r="P3068" t="s">
        <v>8301</v>
      </c>
      <c r="Q3068">
        <f t="shared" si="189"/>
        <v>12</v>
      </c>
      <c r="R3068">
        <f t="shared" si="190"/>
        <v>2796.67</v>
      </c>
      <c r="S3068" s="11" t="s">
        <v>8308</v>
      </c>
      <c r="T3068" t="s">
        <v>8310</v>
      </c>
    </row>
    <row r="3069" spans="1:20" ht="43.2" x14ac:dyDescent="0.3">
      <c r="A3069" s="10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 s="15">
        <f t="shared" si="191"/>
        <v>42256.938414351855</v>
      </c>
      <c r="K3069">
        <v>1439245879</v>
      </c>
      <c r="L3069" s="15">
        <f t="shared" si="192"/>
        <v>42226.938414351855</v>
      </c>
      <c r="M3069" t="b">
        <v>0</v>
      </c>
      <c r="N3069">
        <v>1</v>
      </c>
      <c r="O3069" t="b">
        <v>0</v>
      </c>
      <c r="P3069" t="s">
        <v>8301</v>
      </c>
      <c r="Q3069">
        <f t="shared" si="189"/>
        <v>3</v>
      </c>
      <c r="R3069">
        <f t="shared" si="190"/>
        <v>200</v>
      </c>
      <c r="S3069" s="11" t="s">
        <v>8308</v>
      </c>
      <c r="T3069" t="s">
        <v>8310</v>
      </c>
    </row>
    <row r="3070" spans="1:20" ht="43.2" x14ac:dyDescent="0.3">
      <c r="A3070" s="1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 s="15">
        <f t="shared" si="191"/>
        <v>42293.691574074073</v>
      </c>
      <c r="K3070">
        <v>1442421352</v>
      </c>
      <c r="L3070" s="15">
        <f t="shared" si="192"/>
        <v>42263.691574074073</v>
      </c>
      <c r="M3070" t="b">
        <v>0</v>
      </c>
      <c r="N3070">
        <v>2</v>
      </c>
      <c r="O3070" t="b">
        <v>0</v>
      </c>
      <c r="P3070" t="s">
        <v>8301</v>
      </c>
      <c r="Q3070">
        <f t="shared" si="189"/>
        <v>0</v>
      </c>
      <c r="R3070">
        <f t="shared" si="190"/>
        <v>87.5</v>
      </c>
      <c r="S3070" s="11" t="s">
        <v>8308</v>
      </c>
      <c r="T3070" t="s">
        <v>8310</v>
      </c>
    </row>
    <row r="3071" spans="1:20" ht="43.2" x14ac:dyDescent="0.3">
      <c r="A3071" s="10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 s="15">
        <f t="shared" si="191"/>
        <v>41987.833726851852</v>
      </c>
      <c r="K3071">
        <v>1415995234</v>
      </c>
      <c r="L3071" s="15">
        <f t="shared" si="192"/>
        <v>41957.833726851852</v>
      </c>
      <c r="M3071" t="b">
        <v>0</v>
      </c>
      <c r="N3071">
        <v>7</v>
      </c>
      <c r="O3071" t="b">
        <v>0</v>
      </c>
      <c r="P3071" t="s">
        <v>8301</v>
      </c>
      <c r="Q3071">
        <f t="shared" si="189"/>
        <v>14</v>
      </c>
      <c r="R3071">
        <f t="shared" si="190"/>
        <v>20.14</v>
      </c>
      <c r="S3071" s="11" t="s">
        <v>8308</v>
      </c>
      <c r="T3071" t="s">
        <v>8310</v>
      </c>
    </row>
    <row r="3072" spans="1:20" ht="43.2" x14ac:dyDescent="0.3">
      <c r="A3072" s="10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 s="15">
        <f t="shared" si="191"/>
        <v>42711.733437499999</v>
      </c>
      <c r="K3072">
        <v>1479317769</v>
      </c>
      <c r="L3072" s="15">
        <f t="shared" si="192"/>
        <v>42690.733437499999</v>
      </c>
      <c r="M3072" t="b">
        <v>0</v>
      </c>
      <c r="N3072">
        <v>16</v>
      </c>
      <c r="O3072" t="b">
        <v>0</v>
      </c>
      <c r="P3072" t="s">
        <v>8301</v>
      </c>
      <c r="Q3072">
        <f t="shared" si="189"/>
        <v>3</v>
      </c>
      <c r="R3072">
        <f t="shared" si="190"/>
        <v>20.88</v>
      </c>
      <c r="S3072" s="11" t="s">
        <v>8308</v>
      </c>
      <c r="T3072" t="s">
        <v>8310</v>
      </c>
    </row>
    <row r="3073" spans="1:20" ht="43.2" x14ac:dyDescent="0.3">
      <c r="A3073" s="10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 s="15">
        <f t="shared" si="191"/>
        <v>42115.249305555553</v>
      </c>
      <c r="K3073">
        <v>1428082481</v>
      </c>
      <c r="L3073" s="15">
        <f t="shared" si="192"/>
        <v>42097.732418981483</v>
      </c>
      <c r="M3073" t="b">
        <v>0</v>
      </c>
      <c r="N3073">
        <v>117</v>
      </c>
      <c r="O3073" t="b">
        <v>0</v>
      </c>
      <c r="P3073" t="s">
        <v>8301</v>
      </c>
      <c r="Q3073">
        <f t="shared" si="189"/>
        <v>60</v>
      </c>
      <c r="R3073">
        <f t="shared" si="190"/>
        <v>61.31</v>
      </c>
      <c r="S3073" s="11" t="s">
        <v>8308</v>
      </c>
      <c r="T3073" t="s">
        <v>8310</v>
      </c>
    </row>
    <row r="3074" spans="1:20" ht="43.2" x14ac:dyDescent="0.3">
      <c r="A3074" s="10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 s="15">
        <f t="shared" si="191"/>
        <v>42673.073611111111</v>
      </c>
      <c r="K3074">
        <v>1476549262</v>
      </c>
      <c r="L3074" s="15">
        <f t="shared" si="192"/>
        <v>42658.690532407403</v>
      </c>
      <c r="M3074" t="b">
        <v>0</v>
      </c>
      <c r="N3074">
        <v>2</v>
      </c>
      <c r="O3074" t="b">
        <v>0</v>
      </c>
      <c r="P3074" t="s">
        <v>8301</v>
      </c>
      <c r="Q3074">
        <f t="shared" ref="Q3074:Q3137" si="193">ROUND(E3074/D3074*100,0)</f>
        <v>0</v>
      </c>
      <c r="R3074">
        <f t="shared" ref="R3074:R3137" si="194">IFERROR(ROUND(E3074/N3074,2),0)</f>
        <v>1</v>
      </c>
      <c r="S3074" s="11" t="s">
        <v>8308</v>
      </c>
      <c r="T3074" t="s">
        <v>8310</v>
      </c>
    </row>
    <row r="3075" spans="1:20" ht="43.2" x14ac:dyDescent="0.3">
      <c r="A3075" s="10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 s="15">
        <f t="shared" ref="J3075:J3138" si="195">(((I3075/60)/60)/24)+DATE(1970,1,1)</f>
        <v>42169.804861111115</v>
      </c>
      <c r="K3075">
        <v>1429287900</v>
      </c>
      <c r="L3075" s="15">
        <f t="shared" si="192"/>
        <v>42111.684027777781</v>
      </c>
      <c r="M3075" t="b">
        <v>0</v>
      </c>
      <c r="N3075">
        <v>7</v>
      </c>
      <c r="O3075" t="b">
        <v>0</v>
      </c>
      <c r="P3075" t="s">
        <v>8301</v>
      </c>
      <c r="Q3075">
        <f t="shared" si="193"/>
        <v>0</v>
      </c>
      <c r="R3075">
        <f t="shared" si="194"/>
        <v>92.14</v>
      </c>
      <c r="S3075" s="11" t="s">
        <v>8308</v>
      </c>
      <c r="T3075" t="s">
        <v>8310</v>
      </c>
    </row>
    <row r="3076" spans="1:20" ht="57.6" x14ac:dyDescent="0.3">
      <c r="A3076" s="10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 s="15">
        <f t="shared" si="195"/>
        <v>42439.571284722217</v>
      </c>
      <c r="K3076">
        <v>1455025359</v>
      </c>
      <c r="L3076" s="15">
        <f t="shared" si="192"/>
        <v>42409.571284722217</v>
      </c>
      <c r="M3076" t="b">
        <v>0</v>
      </c>
      <c r="N3076">
        <v>3</v>
      </c>
      <c r="O3076" t="b">
        <v>0</v>
      </c>
      <c r="P3076" t="s">
        <v>8301</v>
      </c>
      <c r="Q3076">
        <f t="shared" si="193"/>
        <v>0</v>
      </c>
      <c r="R3076">
        <f t="shared" si="194"/>
        <v>7.33</v>
      </c>
      <c r="S3076" s="11" t="s">
        <v>8308</v>
      </c>
      <c r="T3076" t="s">
        <v>8310</v>
      </c>
    </row>
    <row r="3077" spans="1:20" ht="43.2" x14ac:dyDescent="0.3">
      <c r="A3077" s="10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 s="15">
        <f t="shared" si="195"/>
        <v>42601.102314814809</v>
      </c>
      <c r="K3077">
        <v>1467253640</v>
      </c>
      <c r="L3077" s="15">
        <f t="shared" si="192"/>
        <v>42551.102314814809</v>
      </c>
      <c r="M3077" t="b">
        <v>0</v>
      </c>
      <c r="N3077">
        <v>20</v>
      </c>
      <c r="O3077" t="b">
        <v>0</v>
      </c>
      <c r="P3077" t="s">
        <v>8301</v>
      </c>
      <c r="Q3077">
        <f t="shared" si="193"/>
        <v>9</v>
      </c>
      <c r="R3077">
        <f t="shared" si="194"/>
        <v>64.8</v>
      </c>
      <c r="S3077" s="11" t="s">
        <v>8308</v>
      </c>
      <c r="T3077" t="s">
        <v>8310</v>
      </c>
    </row>
    <row r="3078" spans="1:20" ht="28.8" x14ac:dyDescent="0.3">
      <c r="A3078" s="10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 s="15">
        <f t="shared" si="195"/>
        <v>42286.651886574073</v>
      </c>
      <c r="K3078">
        <v>1439221123</v>
      </c>
      <c r="L3078" s="15">
        <f t="shared" si="192"/>
        <v>42226.651886574073</v>
      </c>
      <c r="M3078" t="b">
        <v>0</v>
      </c>
      <c r="N3078">
        <v>50</v>
      </c>
      <c r="O3078" t="b">
        <v>0</v>
      </c>
      <c r="P3078" t="s">
        <v>8301</v>
      </c>
      <c r="Q3078">
        <f t="shared" si="193"/>
        <v>15</v>
      </c>
      <c r="R3078">
        <f t="shared" si="194"/>
        <v>30.12</v>
      </c>
      <c r="S3078" s="11" t="s">
        <v>8308</v>
      </c>
      <c r="T3078" t="s">
        <v>8310</v>
      </c>
    </row>
    <row r="3079" spans="1:20" ht="43.2" x14ac:dyDescent="0.3">
      <c r="A3079" s="10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 s="15">
        <f t="shared" si="195"/>
        <v>42796.956921296296</v>
      </c>
      <c r="K3079">
        <v>1485903478</v>
      </c>
      <c r="L3079" s="15">
        <f t="shared" si="192"/>
        <v>42766.956921296296</v>
      </c>
      <c r="M3079" t="b">
        <v>0</v>
      </c>
      <c r="N3079">
        <v>2</v>
      </c>
      <c r="O3079" t="b">
        <v>0</v>
      </c>
      <c r="P3079" t="s">
        <v>8301</v>
      </c>
      <c r="Q3079">
        <f t="shared" si="193"/>
        <v>0</v>
      </c>
      <c r="R3079">
        <f t="shared" si="194"/>
        <v>52.5</v>
      </c>
      <c r="S3079" s="11" t="s">
        <v>8308</v>
      </c>
      <c r="T3079" t="s">
        <v>8310</v>
      </c>
    </row>
    <row r="3080" spans="1:20" ht="43.2" x14ac:dyDescent="0.3">
      <c r="A3080" s="1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 s="15">
        <f t="shared" si="195"/>
        <v>42061.138831018514</v>
      </c>
      <c r="K3080">
        <v>1422328795</v>
      </c>
      <c r="L3080" s="15">
        <f t="shared" si="192"/>
        <v>42031.138831018514</v>
      </c>
      <c r="M3080" t="b">
        <v>0</v>
      </c>
      <c r="N3080">
        <v>3</v>
      </c>
      <c r="O3080" t="b">
        <v>0</v>
      </c>
      <c r="P3080" t="s">
        <v>8301</v>
      </c>
      <c r="Q3080">
        <f t="shared" si="193"/>
        <v>0</v>
      </c>
      <c r="R3080">
        <f t="shared" si="194"/>
        <v>23.67</v>
      </c>
      <c r="S3080" s="11" t="s">
        <v>8308</v>
      </c>
      <c r="T3080" t="s">
        <v>8310</v>
      </c>
    </row>
    <row r="3081" spans="1:20" ht="43.2" x14ac:dyDescent="0.3">
      <c r="A3081" s="10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 s="15">
        <f t="shared" si="195"/>
        <v>42085.671701388885</v>
      </c>
      <c r="K3081">
        <v>1424452035</v>
      </c>
      <c r="L3081" s="15">
        <f t="shared" si="192"/>
        <v>42055.713368055556</v>
      </c>
      <c r="M3081" t="b">
        <v>0</v>
      </c>
      <c r="N3081">
        <v>27</v>
      </c>
      <c r="O3081" t="b">
        <v>0</v>
      </c>
      <c r="P3081" t="s">
        <v>8301</v>
      </c>
      <c r="Q3081">
        <f t="shared" si="193"/>
        <v>1</v>
      </c>
      <c r="R3081">
        <f t="shared" si="194"/>
        <v>415.78</v>
      </c>
      <c r="S3081" s="11" t="s">
        <v>8308</v>
      </c>
      <c r="T3081" t="s">
        <v>8310</v>
      </c>
    </row>
    <row r="3082" spans="1:20" ht="43.2" x14ac:dyDescent="0.3">
      <c r="A3082" s="10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 s="15">
        <f t="shared" si="195"/>
        <v>42000.0699537037</v>
      </c>
      <c r="K3082">
        <v>1414456844</v>
      </c>
      <c r="L3082" s="15">
        <f t="shared" si="192"/>
        <v>41940.028287037036</v>
      </c>
      <c r="M3082" t="b">
        <v>0</v>
      </c>
      <c r="N3082">
        <v>7</v>
      </c>
      <c r="O3082" t="b">
        <v>0</v>
      </c>
      <c r="P3082" t="s">
        <v>8301</v>
      </c>
      <c r="Q3082">
        <f t="shared" si="193"/>
        <v>0</v>
      </c>
      <c r="R3082">
        <f t="shared" si="194"/>
        <v>53.71</v>
      </c>
      <c r="S3082" s="11" t="s">
        <v>8308</v>
      </c>
      <c r="T3082" t="s">
        <v>8310</v>
      </c>
    </row>
    <row r="3083" spans="1:20" ht="43.2" x14ac:dyDescent="0.3">
      <c r="A3083" s="10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 s="15">
        <f t="shared" si="195"/>
        <v>42267.181608796294</v>
      </c>
      <c r="K3083">
        <v>1440130891</v>
      </c>
      <c r="L3083" s="15">
        <f t="shared" si="192"/>
        <v>42237.181608796294</v>
      </c>
      <c r="M3083" t="b">
        <v>0</v>
      </c>
      <c r="N3083">
        <v>5</v>
      </c>
      <c r="O3083" t="b">
        <v>0</v>
      </c>
      <c r="P3083" t="s">
        <v>8301</v>
      </c>
      <c r="Q3083">
        <f t="shared" si="193"/>
        <v>0</v>
      </c>
      <c r="R3083">
        <f t="shared" si="194"/>
        <v>420.6</v>
      </c>
      <c r="S3083" s="11" t="s">
        <v>8308</v>
      </c>
      <c r="T3083" t="s">
        <v>8310</v>
      </c>
    </row>
    <row r="3084" spans="1:20" ht="43.2" x14ac:dyDescent="0.3">
      <c r="A3084" s="10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 s="15">
        <f t="shared" si="195"/>
        <v>42323.96465277778</v>
      </c>
      <c r="K3084">
        <v>1445033346</v>
      </c>
      <c r="L3084" s="15">
        <f t="shared" si="192"/>
        <v>42293.922986111109</v>
      </c>
      <c r="M3084" t="b">
        <v>0</v>
      </c>
      <c r="N3084">
        <v>0</v>
      </c>
      <c r="O3084" t="b">
        <v>0</v>
      </c>
      <c r="P3084" t="s">
        <v>8301</v>
      </c>
      <c r="Q3084">
        <f t="shared" si="193"/>
        <v>0</v>
      </c>
      <c r="R3084">
        <f t="shared" si="194"/>
        <v>0</v>
      </c>
      <c r="S3084" s="11" t="s">
        <v>8308</v>
      </c>
      <c r="T3084" t="s">
        <v>8310</v>
      </c>
    </row>
    <row r="3085" spans="1:20" ht="57.6" x14ac:dyDescent="0.3">
      <c r="A3085" s="10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 s="15">
        <f t="shared" si="195"/>
        <v>41883.208333333336</v>
      </c>
      <c r="K3085">
        <v>1406986278</v>
      </c>
      <c r="L3085" s="15">
        <f t="shared" si="192"/>
        <v>41853.563402777778</v>
      </c>
      <c r="M3085" t="b">
        <v>0</v>
      </c>
      <c r="N3085">
        <v>3</v>
      </c>
      <c r="O3085" t="b">
        <v>0</v>
      </c>
      <c r="P3085" t="s">
        <v>8301</v>
      </c>
      <c r="Q3085">
        <f t="shared" si="193"/>
        <v>0</v>
      </c>
      <c r="R3085">
        <f t="shared" si="194"/>
        <v>18.670000000000002</v>
      </c>
      <c r="S3085" s="11" t="s">
        <v>8308</v>
      </c>
      <c r="T3085" t="s">
        <v>8310</v>
      </c>
    </row>
    <row r="3086" spans="1:20" ht="57.6" x14ac:dyDescent="0.3">
      <c r="A3086" s="10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 s="15">
        <f t="shared" si="195"/>
        <v>42129.783333333333</v>
      </c>
      <c r="K3086">
        <v>1428340931</v>
      </c>
      <c r="L3086" s="15">
        <f t="shared" si="192"/>
        <v>42100.723738425921</v>
      </c>
      <c r="M3086" t="b">
        <v>0</v>
      </c>
      <c r="N3086">
        <v>6</v>
      </c>
      <c r="O3086" t="b">
        <v>0</v>
      </c>
      <c r="P3086" t="s">
        <v>8301</v>
      </c>
      <c r="Q3086">
        <f t="shared" si="193"/>
        <v>12</v>
      </c>
      <c r="R3086">
        <f t="shared" si="194"/>
        <v>78.33</v>
      </c>
      <c r="S3086" s="11" t="s">
        <v>8308</v>
      </c>
      <c r="T3086" t="s">
        <v>8310</v>
      </c>
    </row>
    <row r="3087" spans="1:20" ht="43.2" x14ac:dyDescent="0.3">
      <c r="A3087" s="10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 s="15">
        <f t="shared" si="195"/>
        <v>42276.883784722217</v>
      </c>
      <c r="K3087">
        <v>1440969159</v>
      </c>
      <c r="L3087" s="15">
        <f t="shared" si="192"/>
        <v>42246.883784722217</v>
      </c>
      <c r="M3087" t="b">
        <v>0</v>
      </c>
      <c r="N3087">
        <v>9</v>
      </c>
      <c r="O3087" t="b">
        <v>0</v>
      </c>
      <c r="P3087" t="s">
        <v>8301</v>
      </c>
      <c r="Q3087">
        <f t="shared" si="193"/>
        <v>2</v>
      </c>
      <c r="R3087">
        <f t="shared" si="194"/>
        <v>67.78</v>
      </c>
      <c r="S3087" s="11" t="s">
        <v>8308</v>
      </c>
      <c r="T3087" t="s">
        <v>8310</v>
      </c>
    </row>
    <row r="3088" spans="1:20" ht="43.2" x14ac:dyDescent="0.3">
      <c r="A3088" s="10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 s="15">
        <f t="shared" si="195"/>
        <v>42233.67082175926</v>
      </c>
      <c r="K3088">
        <v>1434643559</v>
      </c>
      <c r="L3088" s="15">
        <f t="shared" si="192"/>
        <v>42173.67082175926</v>
      </c>
      <c r="M3088" t="b">
        <v>0</v>
      </c>
      <c r="N3088">
        <v>3</v>
      </c>
      <c r="O3088" t="b">
        <v>0</v>
      </c>
      <c r="P3088" t="s">
        <v>8301</v>
      </c>
      <c r="Q3088">
        <f t="shared" si="193"/>
        <v>0</v>
      </c>
      <c r="R3088">
        <f t="shared" si="194"/>
        <v>16.670000000000002</v>
      </c>
      <c r="S3088" s="11" t="s">
        <v>8308</v>
      </c>
      <c r="T3088" t="s">
        <v>8310</v>
      </c>
    </row>
    <row r="3089" spans="1:20" ht="43.2" x14ac:dyDescent="0.3">
      <c r="A3089" s="10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 s="15">
        <f t="shared" si="195"/>
        <v>42725.192013888889</v>
      </c>
      <c r="K3089">
        <v>1477107390</v>
      </c>
      <c r="L3089" s="15">
        <f t="shared" si="192"/>
        <v>42665.150347222225</v>
      </c>
      <c r="M3089" t="b">
        <v>0</v>
      </c>
      <c r="N3089">
        <v>2</v>
      </c>
      <c r="O3089" t="b">
        <v>0</v>
      </c>
      <c r="P3089" t="s">
        <v>8301</v>
      </c>
      <c r="Q3089">
        <f t="shared" si="193"/>
        <v>1</v>
      </c>
      <c r="R3089">
        <f t="shared" si="194"/>
        <v>62.5</v>
      </c>
      <c r="S3089" s="11" t="s">
        <v>8308</v>
      </c>
      <c r="T3089" t="s">
        <v>8310</v>
      </c>
    </row>
    <row r="3090" spans="1:20" ht="43.2" x14ac:dyDescent="0.3">
      <c r="A3090" s="1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 s="15">
        <f t="shared" si="195"/>
        <v>42012.570138888885</v>
      </c>
      <c r="K3090">
        <v>1418046247</v>
      </c>
      <c r="L3090" s="15">
        <f t="shared" si="192"/>
        <v>41981.57230324074</v>
      </c>
      <c r="M3090" t="b">
        <v>0</v>
      </c>
      <c r="N3090">
        <v>3</v>
      </c>
      <c r="O3090" t="b">
        <v>0</v>
      </c>
      <c r="P3090" t="s">
        <v>8301</v>
      </c>
      <c r="Q3090">
        <f t="shared" si="193"/>
        <v>0</v>
      </c>
      <c r="R3090">
        <f t="shared" si="194"/>
        <v>42</v>
      </c>
      <c r="S3090" s="11" t="s">
        <v>8308</v>
      </c>
      <c r="T3090" t="s">
        <v>8310</v>
      </c>
    </row>
    <row r="3091" spans="1:20" ht="43.2" x14ac:dyDescent="0.3">
      <c r="A3091" s="10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 s="15">
        <f t="shared" si="195"/>
        <v>42560.082638888889</v>
      </c>
      <c r="K3091">
        <v>1465304483</v>
      </c>
      <c r="L3091" s="15">
        <f t="shared" si="192"/>
        <v>42528.542627314819</v>
      </c>
      <c r="M3091" t="b">
        <v>0</v>
      </c>
      <c r="N3091">
        <v>45</v>
      </c>
      <c r="O3091" t="b">
        <v>0</v>
      </c>
      <c r="P3091" t="s">
        <v>8301</v>
      </c>
      <c r="Q3091">
        <f t="shared" si="193"/>
        <v>23</v>
      </c>
      <c r="R3091">
        <f t="shared" si="194"/>
        <v>130.09</v>
      </c>
      <c r="S3091" s="11" t="s">
        <v>8308</v>
      </c>
      <c r="T3091" t="s">
        <v>8310</v>
      </c>
    </row>
    <row r="3092" spans="1:20" ht="43.2" x14ac:dyDescent="0.3">
      <c r="A3092" s="10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 s="15">
        <f t="shared" si="195"/>
        <v>42125.777141203704</v>
      </c>
      <c r="K3092">
        <v>1425325145</v>
      </c>
      <c r="L3092" s="15">
        <f t="shared" si="192"/>
        <v>42065.818807870368</v>
      </c>
      <c r="M3092" t="b">
        <v>0</v>
      </c>
      <c r="N3092">
        <v>9</v>
      </c>
      <c r="O3092" t="b">
        <v>0</v>
      </c>
      <c r="P3092" t="s">
        <v>8301</v>
      </c>
      <c r="Q3092">
        <f t="shared" si="193"/>
        <v>5</v>
      </c>
      <c r="R3092">
        <f t="shared" si="194"/>
        <v>1270.22</v>
      </c>
      <c r="S3092" s="11" t="s">
        <v>8308</v>
      </c>
      <c r="T3092" t="s">
        <v>8310</v>
      </c>
    </row>
    <row r="3093" spans="1:20" ht="57.6" x14ac:dyDescent="0.3">
      <c r="A3093" s="10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 s="15">
        <f t="shared" si="195"/>
        <v>42596.948414351849</v>
      </c>
      <c r="K3093">
        <v>1468622743</v>
      </c>
      <c r="L3093" s="15">
        <f t="shared" si="192"/>
        <v>42566.948414351849</v>
      </c>
      <c r="M3093" t="b">
        <v>0</v>
      </c>
      <c r="N3093">
        <v>9</v>
      </c>
      <c r="O3093" t="b">
        <v>0</v>
      </c>
      <c r="P3093" t="s">
        <v>8301</v>
      </c>
      <c r="Q3093">
        <f t="shared" si="193"/>
        <v>16</v>
      </c>
      <c r="R3093">
        <f t="shared" si="194"/>
        <v>88.44</v>
      </c>
      <c r="S3093" s="11" t="s">
        <v>8308</v>
      </c>
      <c r="T3093" t="s">
        <v>8310</v>
      </c>
    </row>
    <row r="3094" spans="1:20" ht="43.2" x14ac:dyDescent="0.3">
      <c r="A3094" s="10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 s="15">
        <f t="shared" si="195"/>
        <v>42292.916666666672</v>
      </c>
      <c r="K3094">
        <v>1441723912</v>
      </c>
      <c r="L3094" s="15">
        <f t="shared" si="192"/>
        <v>42255.619351851856</v>
      </c>
      <c r="M3094" t="b">
        <v>0</v>
      </c>
      <c r="N3094">
        <v>21</v>
      </c>
      <c r="O3094" t="b">
        <v>0</v>
      </c>
      <c r="P3094" t="s">
        <v>8301</v>
      </c>
      <c r="Q3094">
        <f t="shared" si="193"/>
        <v>1</v>
      </c>
      <c r="R3094">
        <f t="shared" si="194"/>
        <v>56.34</v>
      </c>
      <c r="S3094" s="11" t="s">
        <v>8308</v>
      </c>
      <c r="T3094" t="s">
        <v>8310</v>
      </c>
    </row>
    <row r="3095" spans="1:20" ht="57.6" x14ac:dyDescent="0.3">
      <c r="A3095" s="10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 s="15">
        <f t="shared" si="195"/>
        <v>41791.165972222225</v>
      </c>
      <c r="K3095">
        <v>1398980941</v>
      </c>
      <c r="L3095" s="15">
        <f t="shared" si="192"/>
        <v>41760.909039351849</v>
      </c>
      <c r="M3095" t="b">
        <v>0</v>
      </c>
      <c r="N3095">
        <v>17</v>
      </c>
      <c r="O3095" t="b">
        <v>0</v>
      </c>
      <c r="P3095" t="s">
        <v>8301</v>
      </c>
      <c r="Q3095">
        <f t="shared" si="193"/>
        <v>23</v>
      </c>
      <c r="R3095">
        <f t="shared" si="194"/>
        <v>53.53</v>
      </c>
      <c r="S3095" s="11" t="s">
        <v>8308</v>
      </c>
      <c r="T3095" t="s">
        <v>8310</v>
      </c>
    </row>
    <row r="3096" spans="1:20" ht="43.2" x14ac:dyDescent="0.3">
      <c r="A3096" s="10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 s="15">
        <f t="shared" si="195"/>
        <v>42267.795787037037</v>
      </c>
      <c r="K3096">
        <v>1437591956</v>
      </c>
      <c r="L3096" s="15">
        <f t="shared" si="192"/>
        <v>42207.795787037037</v>
      </c>
      <c r="M3096" t="b">
        <v>0</v>
      </c>
      <c r="N3096">
        <v>1</v>
      </c>
      <c r="O3096" t="b">
        <v>0</v>
      </c>
      <c r="P3096" t="s">
        <v>8301</v>
      </c>
      <c r="Q3096">
        <f t="shared" si="193"/>
        <v>0</v>
      </c>
      <c r="R3096">
        <f t="shared" si="194"/>
        <v>25</v>
      </c>
      <c r="S3096" s="11" t="s">
        <v>8308</v>
      </c>
      <c r="T3096" t="s">
        <v>8310</v>
      </c>
    </row>
    <row r="3097" spans="1:20" ht="43.2" x14ac:dyDescent="0.3">
      <c r="A3097" s="10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 s="15">
        <f t="shared" si="195"/>
        <v>42583.025231481486</v>
      </c>
      <c r="K3097">
        <v>1464827780</v>
      </c>
      <c r="L3097" s="15">
        <f t="shared" si="192"/>
        <v>42523.025231481486</v>
      </c>
      <c r="M3097" t="b">
        <v>0</v>
      </c>
      <c r="N3097">
        <v>1</v>
      </c>
      <c r="O3097" t="b">
        <v>0</v>
      </c>
      <c r="P3097" t="s">
        <v>8301</v>
      </c>
      <c r="Q3097">
        <f t="shared" si="193"/>
        <v>0</v>
      </c>
      <c r="R3097">
        <f t="shared" si="194"/>
        <v>50</v>
      </c>
      <c r="S3097" s="11" t="s">
        <v>8308</v>
      </c>
      <c r="T3097" t="s">
        <v>8310</v>
      </c>
    </row>
    <row r="3098" spans="1:20" ht="43.2" x14ac:dyDescent="0.3">
      <c r="A3098" s="10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 s="15">
        <f t="shared" si="195"/>
        <v>42144.825532407413</v>
      </c>
      <c r="K3098">
        <v>1429559326</v>
      </c>
      <c r="L3098" s="15">
        <f t="shared" si="192"/>
        <v>42114.825532407413</v>
      </c>
      <c r="M3098" t="b">
        <v>0</v>
      </c>
      <c r="N3098">
        <v>14</v>
      </c>
      <c r="O3098" t="b">
        <v>0</v>
      </c>
      <c r="P3098" t="s">
        <v>8301</v>
      </c>
      <c r="Q3098">
        <f t="shared" si="193"/>
        <v>4</v>
      </c>
      <c r="R3098">
        <f t="shared" si="194"/>
        <v>56.79</v>
      </c>
      <c r="S3098" s="11" t="s">
        <v>8308</v>
      </c>
      <c r="T3098" t="s">
        <v>8310</v>
      </c>
    </row>
    <row r="3099" spans="1:20" ht="43.2" x14ac:dyDescent="0.3">
      <c r="A3099" s="10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 s="15">
        <f t="shared" si="195"/>
        <v>42650.583333333328</v>
      </c>
      <c r="K3099">
        <v>1474027501</v>
      </c>
      <c r="L3099" s="15">
        <f t="shared" si="192"/>
        <v>42629.503483796296</v>
      </c>
      <c r="M3099" t="b">
        <v>0</v>
      </c>
      <c r="N3099">
        <v>42</v>
      </c>
      <c r="O3099" t="b">
        <v>0</v>
      </c>
      <c r="P3099" t="s">
        <v>8301</v>
      </c>
      <c r="Q3099">
        <f t="shared" si="193"/>
        <v>17</v>
      </c>
      <c r="R3099">
        <f t="shared" si="194"/>
        <v>40.83</v>
      </c>
      <c r="S3099" s="11" t="s">
        <v>8308</v>
      </c>
      <c r="T3099" t="s">
        <v>8310</v>
      </c>
    </row>
    <row r="3100" spans="1:20" ht="43.2" x14ac:dyDescent="0.3">
      <c r="A3100" s="1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 s="15">
        <f t="shared" si="195"/>
        <v>42408.01180555555</v>
      </c>
      <c r="K3100">
        <v>1450724449</v>
      </c>
      <c r="L3100" s="15">
        <f t="shared" si="192"/>
        <v>42359.792233796295</v>
      </c>
      <c r="M3100" t="b">
        <v>0</v>
      </c>
      <c r="N3100">
        <v>27</v>
      </c>
      <c r="O3100" t="b">
        <v>0</v>
      </c>
      <c r="P3100" t="s">
        <v>8301</v>
      </c>
      <c r="Q3100">
        <f t="shared" si="193"/>
        <v>4</v>
      </c>
      <c r="R3100">
        <f t="shared" si="194"/>
        <v>65.11</v>
      </c>
      <c r="S3100" s="11" t="s">
        <v>8308</v>
      </c>
      <c r="T3100" t="s">
        <v>8310</v>
      </c>
    </row>
    <row r="3101" spans="1:20" ht="43.2" x14ac:dyDescent="0.3">
      <c r="A3101" s="10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 s="15">
        <f t="shared" si="195"/>
        <v>42412.189710648148</v>
      </c>
      <c r="K3101">
        <v>1452659591</v>
      </c>
      <c r="L3101" s="15">
        <f t="shared" si="192"/>
        <v>42382.189710648148</v>
      </c>
      <c r="M3101" t="b">
        <v>0</v>
      </c>
      <c r="N3101">
        <v>5</v>
      </c>
      <c r="O3101" t="b">
        <v>0</v>
      </c>
      <c r="P3101" t="s">
        <v>8301</v>
      </c>
      <c r="Q3101">
        <f t="shared" si="193"/>
        <v>14</v>
      </c>
      <c r="R3101">
        <f t="shared" si="194"/>
        <v>55.6</v>
      </c>
      <c r="S3101" s="11" t="s">
        <v>8308</v>
      </c>
      <c r="T3101" t="s">
        <v>8310</v>
      </c>
    </row>
    <row r="3102" spans="1:20" ht="43.2" x14ac:dyDescent="0.3">
      <c r="A3102" s="10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 s="15">
        <f t="shared" si="195"/>
        <v>41932.622395833336</v>
      </c>
      <c r="K3102">
        <v>1411224975</v>
      </c>
      <c r="L3102" s="15">
        <f t="shared" ref="L3102:L3165" si="196">(((K3102/60)/60)/24)+DATE(1970,1,1)</f>
        <v>41902.622395833336</v>
      </c>
      <c r="M3102" t="b">
        <v>0</v>
      </c>
      <c r="N3102">
        <v>13</v>
      </c>
      <c r="O3102" t="b">
        <v>0</v>
      </c>
      <c r="P3102" t="s">
        <v>8301</v>
      </c>
      <c r="Q3102">
        <f t="shared" si="193"/>
        <v>15</v>
      </c>
      <c r="R3102">
        <f t="shared" si="194"/>
        <v>140.54</v>
      </c>
      <c r="S3102" s="11" t="s">
        <v>8308</v>
      </c>
      <c r="T3102" t="s">
        <v>8310</v>
      </c>
    </row>
    <row r="3103" spans="1:20" ht="57.6" x14ac:dyDescent="0.3">
      <c r="A3103" s="10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 s="15">
        <f t="shared" si="195"/>
        <v>42201.330555555556</v>
      </c>
      <c r="K3103">
        <v>1434445937</v>
      </c>
      <c r="L3103" s="15">
        <f t="shared" si="196"/>
        <v>42171.383530092593</v>
      </c>
      <c r="M3103" t="b">
        <v>0</v>
      </c>
      <c r="N3103">
        <v>12</v>
      </c>
      <c r="O3103" t="b">
        <v>0</v>
      </c>
      <c r="P3103" t="s">
        <v>8301</v>
      </c>
      <c r="Q3103">
        <f t="shared" si="193"/>
        <v>12</v>
      </c>
      <c r="R3103">
        <f t="shared" si="194"/>
        <v>25</v>
      </c>
      <c r="S3103" s="11" t="s">
        <v>8308</v>
      </c>
      <c r="T3103" t="s">
        <v>8310</v>
      </c>
    </row>
    <row r="3104" spans="1:20" ht="57.6" x14ac:dyDescent="0.3">
      <c r="A3104" s="10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 s="15">
        <f t="shared" si="195"/>
        <v>42605.340486111112</v>
      </c>
      <c r="K3104">
        <v>1467619818</v>
      </c>
      <c r="L3104" s="15">
        <f t="shared" si="196"/>
        <v>42555.340486111112</v>
      </c>
      <c r="M3104" t="b">
        <v>0</v>
      </c>
      <c r="N3104">
        <v>90</v>
      </c>
      <c r="O3104" t="b">
        <v>0</v>
      </c>
      <c r="P3104" t="s">
        <v>8301</v>
      </c>
      <c r="Q3104">
        <f t="shared" si="193"/>
        <v>39</v>
      </c>
      <c r="R3104">
        <f t="shared" si="194"/>
        <v>69.53</v>
      </c>
      <c r="S3104" s="11" t="s">
        <v>8308</v>
      </c>
      <c r="T3104" t="s">
        <v>8310</v>
      </c>
    </row>
    <row r="3105" spans="1:20" ht="28.8" x14ac:dyDescent="0.3">
      <c r="A3105" s="10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 s="15">
        <f t="shared" si="195"/>
        <v>42167.156319444446</v>
      </c>
      <c r="K3105">
        <v>1428896706</v>
      </c>
      <c r="L3105" s="15">
        <f t="shared" si="196"/>
        <v>42107.156319444446</v>
      </c>
      <c r="M3105" t="b">
        <v>0</v>
      </c>
      <c r="N3105">
        <v>2</v>
      </c>
      <c r="O3105" t="b">
        <v>0</v>
      </c>
      <c r="P3105" t="s">
        <v>8301</v>
      </c>
      <c r="Q3105">
        <f t="shared" si="193"/>
        <v>0</v>
      </c>
      <c r="R3105">
        <f t="shared" si="194"/>
        <v>5.5</v>
      </c>
      <c r="S3105" s="11" t="s">
        <v>8308</v>
      </c>
      <c r="T3105" t="s">
        <v>8310</v>
      </c>
    </row>
    <row r="3106" spans="1:20" ht="43.2" x14ac:dyDescent="0.3">
      <c r="A3106" s="10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 s="15">
        <f t="shared" si="195"/>
        <v>42038.083333333328</v>
      </c>
      <c r="K3106">
        <v>1420235311</v>
      </c>
      <c r="L3106" s="15">
        <f t="shared" si="196"/>
        <v>42006.908692129626</v>
      </c>
      <c r="M3106" t="b">
        <v>0</v>
      </c>
      <c r="N3106">
        <v>5</v>
      </c>
      <c r="O3106" t="b">
        <v>0</v>
      </c>
      <c r="P3106" t="s">
        <v>8301</v>
      </c>
      <c r="Q3106">
        <f t="shared" si="193"/>
        <v>30</v>
      </c>
      <c r="R3106">
        <f t="shared" si="194"/>
        <v>237</v>
      </c>
      <c r="S3106" s="11" t="s">
        <v>8308</v>
      </c>
      <c r="T3106" t="s">
        <v>8310</v>
      </c>
    </row>
    <row r="3107" spans="1:20" ht="43.2" x14ac:dyDescent="0.3">
      <c r="A3107" s="10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 s="15">
        <f t="shared" si="195"/>
        <v>41931.208333333336</v>
      </c>
      <c r="K3107">
        <v>1408986916</v>
      </c>
      <c r="L3107" s="15">
        <f t="shared" si="196"/>
        <v>41876.718935185185</v>
      </c>
      <c r="M3107" t="b">
        <v>0</v>
      </c>
      <c r="N3107">
        <v>31</v>
      </c>
      <c r="O3107" t="b">
        <v>0</v>
      </c>
      <c r="P3107" t="s">
        <v>8301</v>
      </c>
      <c r="Q3107">
        <f t="shared" si="193"/>
        <v>42</v>
      </c>
      <c r="R3107">
        <f t="shared" si="194"/>
        <v>79.87</v>
      </c>
      <c r="S3107" s="11" t="s">
        <v>8308</v>
      </c>
      <c r="T3107" t="s">
        <v>8310</v>
      </c>
    </row>
    <row r="3108" spans="1:20" ht="57.6" x14ac:dyDescent="0.3">
      <c r="A3108" s="10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 s="15">
        <f t="shared" si="195"/>
        <v>42263.916666666672</v>
      </c>
      <c r="K3108">
        <v>1440497876</v>
      </c>
      <c r="L3108" s="15">
        <f t="shared" si="196"/>
        <v>42241.429120370376</v>
      </c>
      <c r="M3108" t="b">
        <v>0</v>
      </c>
      <c r="N3108">
        <v>4</v>
      </c>
      <c r="O3108" t="b">
        <v>0</v>
      </c>
      <c r="P3108" t="s">
        <v>8301</v>
      </c>
      <c r="Q3108">
        <f t="shared" si="193"/>
        <v>4</v>
      </c>
      <c r="R3108">
        <f t="shared" si="194"/>
        <v>10.25</v>
      </c>
      <c r="S3108" s="11" t="s">
        <v>8308</v>
      </c>
      <c r="T3108" t="s">
        <v>8310</v>
      </c>
    </row>
    <row r="3109" spans="1:20" ht="43.2" x14ac:dyDescent="0.3">
      <c r="A3109" s="10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 s="15">
        <f t="shared" si="195"/>
        <v>42135.814247685179</v>
      </c>
      <c r="K3109">
        <v>1430767951</v>
      </c>
      <c r="L3109" s="15">
        <f t="shared" si="196"/>
        <v>42128.814247685179</v>
      </c>
      <c r="M3109" t="b">
        <v>0</v>
      </c>
      <c r="N3109">
        <v>29</v>
      </c>
      <c r="O3109" t="b">
        <v>0</v>
      </c>
      <c r="P3109" t="s">
        <v>8301</v>
      </c>
      <c r="Q3109">
        <f t="shared" si="193"/>
        <v>20</v>
      </c>
      <c r="R3109">
        <f t="shared" si="194"/>
        <v>272.58999999999997</v>
      </c>
      <c r="S3109" s="11" t="s">
        <v>8308</v>
      </c>
      <c r="T3109" t="s">
        <v>8310</v>
      </c>
    </row>
    <row r="3110" spans="1:20" x14ac:dyDescent="0.3">
      <c r="A3110" s="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 s="15">
        <f t="shared" si="195"/>
        <v>42122.638819444444</v>
      </c>
      <c r="K3110">
        <v>1425053994</v>
      </c>
      <c r="L3110" s="15">
        <f t="shared" si="196"/>
        <v>42062.680486111116</v>
      </c>
      <c r="M3110" t="b">
        <v>0</v>
      </c>
      <c r="N3110">
        <v>2</v>
      </c>
      <c r="O3110" t="b">
        <v>0</v>
      </c>
      <c r="P3110" t="s">
        <v>8301</v>
      </c>
      <c r="Q3110">
        <f t="shared" si="193"/>
        <v>0</v>
      </c>
      <c r="R3110">
        <f t="shared" si="194"/>
        <v>13</v>
      </c>
      <c r="S3110" s="11" t="s">
        <v>8308</v>
      </c>
      <c r="T3110" t="s">
        <v>8310</v>
      </c>
    </row>
    <row r="3111" spans="1:20" ht="43.2" x14ac:dyDescent="0.3">
      <c r="A3111" s="10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 s="15">
        <f t="shared" si="195"/>
        <v>41879.125115740739</v>
      </c>
      <c r="K3111">
        <v>1406170810</v>
      </c>
      <c r="L3111" s="15">
        <f t="shared" si="196"/>
        <v>41844.125115740739</v>
      </c>
      <c r="M3111" t="b">
        <v>0</v>
      </c>
      <c r="N3111">
        <v>114</v>
      </c>
      <c r="O3111" t="b">
        <v>0</v>
      </c>
      <c r="P3111" t="s">
        <v>8301</v>
      </c>
      <c r="Q3111">
        <f t="shared" si="193"/>
        <v>25</v>
      </c>
      <c r="R3111">
        <f t="shared" si="194"/>
        <v>58.18</v>
      </c>
      <c r="S3111" s="11" t="s">
        <v>8308</v>
      </c>
      <c r="T3111" t="s">
        <v>8310</v>
      </c>
    </row>
    <row r="3112" spans="1:20" ht="43.2" x14ac:dyDescent="0.3">
      <c r="A3112" s="10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 s="15">
        <f t="shared" si="195"/>
        <v>42785.031469907408</v>
      </c>
      <c r="K3112">
        <v>1484009119</v>
      </c>
      <c r="L3112" s="15">
        <f t="shared" si="196"/>
        <v>42745.031469907408</v>
      </c>
      <c r="M3112" t="b">
        <v>0</v>
      </c>
      <c r="N3112">
        <v>1</v>
      </c>
      <c r="O3112" t="b">
        <v>0</v>
      </c>
      <c r="P3112" t="s">
        <v>8301</v>
      </c>
      <c r="Q3112">
        <f t="shared" si="193"/>
        <v>0</v>
      </c>
      <c r="R3112">
        <f t="shared" si="194"/>
        <v>10</v>
      </c>
      <c r="S3112" s="11" t="s">
        <v>8308</v>
      </c>
      <c r="T3112" t="s">
        <v>8310</v>
      </c>
    </row>
    <row r="3113" spans="1:20" ht="43.2" x14ac:dyDescent="0.3">
      <c r="A3113" s="10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 s="15">
        <f t="shared" si="195"/>
        <v>41916.595138888886</v>
      </c>
      <c r="K3113">
        <v>1409753820</v>
      </c>
      <c r="L3113" s="15">
        <f t="shared" si="196"/>
        <v>41885.595138888886</v>
      </c>
      <c r="M3113" t="b">
        <v>0</v>
      </c>
      <c r="N3113">
        <v>76</v>
      </c>
      <c r="O3113" t="b">
        <v>0</v>
      </c>
      <c r="P3113" t="s">
        <v>8301</v>
      </c>
      <c r="Q3113">
        <f t="shared" si="193"/>
        <v>27</v>
      </c>
      <c r="R3113">
        <f t="shared" si="194"/>
        <v>70.11</v>
      </c>
      <c r="S3113" s="11" t="s">
        <v>8308</v>
      </c>
      <c r="T3113" t="s">
        <v>8310</v>
      </c>
    </row>
    <row r="3114" spans="1:20" ht="43.2" x14ac:dyDescent="0.3">
      <c r="A3114" s="10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 s="15">
        <f t="shared" si="195"/>
        <v>42675.121921296297</v>
      </c>
      <c r="K3114">
        <v>1472784934</v>
      </c>
      <c r="L3114" s="15">
        <f t="shared" si="196"/>
        <v>42615.121921296297</v>
      </c>
      <c r="M3114" t="b">
        <v>0</v>
      </c>
      <c r="N3114">
        <v>9</v>
      </c>
      <c r="O3114" t="b">
        <v>0</v>
      </c>
      <c r="P3114" t="s">
        <v>8301</v>
      </c>
      <c r="Q3114">
        <f t="shared" si="193"/>
        <v>5</v>
      </c>
      <c r="R3114">
        <f t="shared" si="194"/>
        <v>57.89</v>
      </c>
      <c r="S3114" s="11" t="s">
        <v>8308</v>
      </c>
      <c r="T3114" t="s">
        <v>8310</v>
      </c>
    </row>
    <row r="3115" spans="1:20" ht="43.2" x14ac:dyDescent="0.3">
      <c r="A3115" s="10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 s="15">
        <f t="shared" si="195"/>
        <v>42111.731273148151</v>
      </c>
      <c r="K3115">
        <v>1426699982</v>
      </c>
      <c r="L3115" s="15">
        <f t="shared" si="196"/>
        <v>42081.731273148151</v>
      </c>
      <c r="M3115" t="b">
        <v>0</v>
      </c>
      <c r="N3115">
        <v>37</v>
      </c>
      <c r="O3115" t="b">
        <v>0</v>
      </c>
      <c r="P3115" t="s">
        <v>8301</v>
      </c>
      <c r="Q3115">
        <f t="shared" si="193"/>
        <v>4</v>
      </c>
      <c r="R3115">
        <f t="shared" si="194"/>
        <v>125.27</v>
      </c>
      <c r="S3115" s="11" t="s">
        <v>8308</v>
      </c>
      <c r="T3115" t="s">
        <v>8310</v>
      </c>
    </row>
    <row r="3116" spans="1:20" ht="43.2" x14ac:dyDescent="0.3">
      <c r="A3116" s="10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 s="15">
        <f t="shared" si="195"/>
        <v>41903.632523148146</v>
      </c>
      <c r="K3116">
        <v>1406128250</v>
      </c>
      <c r="L3116" s="15">
        <f t="shared" si="196"/>
        <v>41843.632523148146</v>
      </c>
      <c r="M3116" t="b">
        <v>0</v>
      </c>
      <c r="N3116">
        <v>0</v>
      </c>
      <c r="O3116" t="b">
        <v>0</v>
      </c>
      <c r="P3116" t="s">
        <v>8301</v>
      </c>
      <c r="Q3116">
        <f t="shared" si="193"/>
        <v>0</v>
      </c>
      <c r="R3116">
        <f t="shared" si="194"/>
        <v>0</v>
      </c>
      <c r="S3116" s="11" t="s">
        <v>8308</v>
      </c>
      <c r="T3116" t="s">
        <v>8310</v>
      </c>
    </row>
    <row r="3117" spans="1:20" ht="43.2" x14ac:dyDescent="0.3">
      <c r="A3117" s="10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 s="15">
        <f t="shared" si="195"/>
        <v>42526.447071759263</v>
      </c>
      <c r="K3117">
        <v>1462531427</v>
      </c>
      <c r="L3117" s="15">
        <f t="shared" si="196"/>
        <v>42496.447071759263</v>
      </c>
      <c r="M3117" t="b">
        <v>0</v>
      </c>
      <c r="N3117">
        <v>1</v>
      </c>
      <c r="O3117" t="b">
        <v>0</v>
      </c>
      <c r="P3117" t="s">
        <v>8301</v>
      </c>
      <c r="Q3117">
        <f t="shared" si="193"/>
        <v>3</v>
      </c>
      <c r="R3117">
        <f t="shared" si="194"/>
        <v>300</v>
      </c>
      <c r="S3117" s="11" t="s">
        <v>8308</v>
      </c>
      <c r="T3117" t="s">
        <v>8310</v>
      </c>
    </row>
    <row r="3118" spans="1:20" ht="43.2" x14ac:dyDescent="0.3">
      <c r="A3118" s="10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 s="15">
        <f t="shared" si="195"/>
        <v>42095.515335648146</v>
      </c>
      <c r="K3118">
        <v>1426681325</v>
      </c>
      <c r="L3118" s="15">
        <f t="shared" si="196"/>
        <v>42081.515335648146</v>
      </c>
      <c r="M3118" t="b">
        <v>0</v>
      </c>
      <c r="N3118">
        <v>10</v>
      </c>
      <c r="O3118" t="b">
        <v>0</v>
      </c>
      <c r="P3118" t="s">
        <v>8301</v>
      </c>
      <c r="Q3118">
        <f t="shared" si="193"/>
        <v>57</v>
      </c>
      <c r="R3118">
        <f t="shared" si="194"/>
        <v>43</v>
      </c>
      <c r="S3118" s="11" t="s">
        <v>8308</v>
      </c>
      <c r="T3118" t="s">
        <v>8310</v>
      </c>
    </row>
    <row r="3119" spans="1:20" ht="43.2" x14ac:dyDescent="0.3">
      <c r="A3119" s="10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 s="15">
        <f t="shared" si="195"/>
        <v>42517.55</v>
      </c>
      <c r="K3119">
        <v>1463648360</v>
      </c>
      <c r="L3119" s="15">
        <f t="shared" si="196"/>
        <v>42509.374537037031</v>
      </c>
      <c r="M3119" t="b">
        <v>0</v>
      </c>
      <c r="N3119">
        <v>1</v>
      </c>
      <c r="O3119" t="b">
        <v>0</v>
      </c>
      <c r="P3119" t="s">
        <v>8301</v>
      </c>
      <c r="Q3119">
        <f t="shared" si="193"/>
        <v>0</v>
      </c>
      <c r="R3119">
        <f t="shared" si="194"/>
        <v>1</v>
      </c>
      <c r="S3119" s="11" t="s">
        <v>8308</v>
      </c>
      <c r="T3119" t="s">
        <v>8310</v>
      </c>
    </row>
    <row r="3120" spans="1:20" ht="28.8" x14ac:dyDescent="0.3">
      <c r="A3120" s="1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 s="15">
        <f t="shared" si="195"/>
        <v>42553.649571759262</v>
      </c>
      <c r="K3120">
        <v>1465832123</v>
      </c>
      <c r="L3120" s="15">
        <f t="shared" si="196"/>
        <v>42534.649571759262</v>
      </c>
      <c r="M3120" t="b">
        <v>0</v>
      </c>
      <c r="N3120">
        <v>2</v>
      </c>
      <c r="O3120" t="b">
        <v>0</v>
      </c>
      <c r="P3120" t="s">
        <v>8301</v>
      </c>
      <c r="Q3120">
        <f t="shared" si="193"/>
        <v>0</v>
      </c>
      <c r="R3120">
        <f t="shared" si="194"/>
        <v>775</v>
      </c>
      <c r="S3120" s="11" t="s">
        <v>8308</v>
      </c>
      <c r="T3120" t="s">
        <v>8310</v>
      </c>
    </row>
    <row r="3121" spans="1:20" ht="57.6" x14ac:dyDescent="0.3">
      <c r="A3121" s="10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 s="15">
        <f t="shared" si="195"/>
        <v>42090.003842592589</v>
      </c>
      <c r="K3121">
        <v>1424826332</v>
      </c>
      <c r="L3121" s="15">
        <f t="shared" si="196"/>
        <v>42060.04550925926</v>
      </c>
      <c r="M3121" t="b">
        <v>0</v>
      </c>
      <c r="N3121">
        <v>1</v>
      </c>
      <c r="O3121" t="b">
        <v>0</v>
      </c>
      <c r="P3121" t="s">
        <v>8301</v>
      </c>
      <c r="Q3121">
        <f t="shared" si="193"/>
        <v>0</v>
      </c>
      <c r="R3121">
        <f t="shared" si="194"/>
        <v>5</v>
      </c>
      <c r="S3121" s="11" t="s">
        <v>8308</v>
      </c>
      <c r="T3121" t="s">
        <v>8310</v>
      </c>
    </row>
    <row r="3122" spans="1:20" ht="43.2" x14ac:dyDescent="0.3">
      <c r="A3122" s="10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 s="15">
        <f t="shared" si="195"/>
        <v>42495.900416666671</v>
      </c>
      <c r="K3122">
        <v>1457303796</v>
      </c>
      <c r="L3122" s="15">
        <f t="shared" si="196"/>
        <v>42435.942083333335</v>
      </c>
      <c r="M3122" t="b">
        <v>0</v>
      </c>
      <c r="N3122">
        <v>10</v>
      </c>
      <c r="O3122" t="b">
        <v>0</v>
      </c>
      <c r="P3122" t="s">
        <v>8301</v>
      </c>
      <c r="Q3122">
        <f t="shared" si="193"/>
        <v>0</v>
      </c>
      <c r="R3122">
        <f t="shared" si="194"/>
        <v>12.8</v>
      </c>
      <c r="S3122" s="11" t="s">
        <v>8308</v>
      </c>
      <c r="T3122" t="s">
        <v>8310</v>
      </c>
    </row>
    <row r="3123" spans="1:20" ht="28.8" x14ac:dyDescent="0.3">
      <c r="A3123" s="10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 s="15">
        <f t="shared" si="195"/>
        <v>41908.679803240739</v>
      </c>
      <c r="K3123">
        <v>1406564335</v>
      </c>
      <c r="L3123" s="15">
        <f t="shared" si="196"/>
        <v>41848.679803240739</v>
      </c>
      <c r="M3123" t="b">
        <v>0</v>
      </c>
      <c r="N3123">
        <v>1</v>
      </c>
      <c r="O3123" t="b">
        <v>0</v>
      </c>
      <c r="P3123" t="s">
        <v>8301</v>
      </c>
      <c r="Q3123">
        <f t="shared" si="193"/>
        <v>1</v>
      </c>
      <c r="R3123">
        <f t="shared" si="194"/>
        <v>10</v>
      </c>
      <c r="S3123" s="11" t="s">
        <v>8308</v>
      </c>
      <c r="T3123" t="s">
        <v>8310</v>
      </c>
    </row>
    <row r="3124" spans="1:20" x14ac:dyDescent="0.3">
      <c r="A3124" s="10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 s="15">
        <f t="shared" si="195"/>
        <v>42683.973750000005</v>
      </c>
      <c r="K3124">
        <v>1478298132</v>
      </c>
      <c r="L3124" s="15">
        <f t="shared" si="196"/>
        <v>42678.932083333333</v>
      </c>
      <c r="M3124" t="b">
        <v>0</v>
      </c>
      <c r="N3124">
        <v>2</v>
      </c>
      <c r="O3124" t="b">
        <v>0</v>
      </c>
      <c r="P3124" t="s">
        <v>8301</v>
      </c>
      <c r="Q3124">
        <f t="shared" si="193"/>
        <v>58</v>
      </c>
      <c r="R3124">
        <f t="shared" si="194"/>
        <v>58</v>
      </c>
      <c r="S3124" s="11" t="s">
        <v>8308</v>
      </c>
      <c r="T3124" t="s">
        <v>8310</v>
      </c>
    </row>
    <row r="3125" spans="1:20" ht="43.2" x14ac:dyDescent="0.3">
      <c r="A3125" s="10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 s="15">
        <f t="shared" si="195"/>
        <v>42560.993032407408</v>
      </c>
      <c r="K3125">
        <v>1465516198</v>
      </c>
      <c r="L3125" s="15">
        <f t="shared" si="196"/>
        <v>42530.993032407408</v>
      </c>
      <c r="M3125" t="b">
        <v>0</v>
      </c>
      <c r="N3125">
        <v>348</v>
      </c>
      <c r="O3125" t="b">
        <v>0</v>
      </c>
      <c r="P3125" t="s">
        <v>8301</v>
      </c>
      <c r="Q3125">
        <f t="shared" si="193"/>
        <v>68</v>
      </c>
      <c r="R3125">
        <f t="shared" si="194"/>
        <v>244.8</v>
      </c>
      <c r="S3125" s="11" t="s">
        <v>8308</v>
      </c>
      <c r="T3125" t="s">
        <v>8310</v>
      </c>
    </row>
    <row r="3126" spans="1:20" ht="43.2" x14ac:dyDescent="0.3">
      <c r="A3126" s="10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 s="15">
        <f t="shared" si="195"/>
        <v>42037.780104166668</v>
      </c>
      <c r="K3126">
        <v>1417718601</v>
      </c>
      <c r="L3126" s="15">
        <f t="shared" si="196"/>
        <v>41977.780104166668</v>
      </c>
      <c r="M3126" t="b">
        <v>0</v>
      </c>
      <c r="N3126">
        <v>4</v>
      </c>
      <c r="O3126" t="b">
        <v>0</v>
      </c>
      <c r="P3126" t="s">
        <v>8301</v>
      </c>
      <c r="Q3126">
        <f t="shared" si="193"/>
        <v>0</v>
      </c>
      <c r="R3126">
        <f t="shared" si="194"/>
        <v>6.5</v>
      </c>
      <c r="S3126" s="11" t="s">
        <v>8308</v>
      </c>
      <c r="T3126" t="s">
        <v>8310</v>
      </c>
    </row>
    <row r="3127" spans="1:20" x14ac:dyDescent="0.3">
      <c r="A3127" s="10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 s="15">
        <f t="shared" si="195"/>
        <v>42376.20685185185</v>
      </c>
      <c r="K3127">
        <v>1449550672</v>
      </c>
      <c r="L3127" s="15">
        <f t="shared" si="196"/>
        <v>42346.20685185185</v>
      </c>
      <c r="M3127" t="b">
        <v>0</v>
      </c>
      <c r="N3127">
        <v>0</v>
      </c>
      <c r="O3127" t="b">
        <v>0</v>
      </c>
      <c r="P3127" t="s">
        <v>8301</v>
      </c>
      <c r="Q3127">
        <f t="shared" si="193"/>
        <v>0</v>
      </c>
      <c r="R3127">
        <f t="shared" si="194"/>
        <v>0</v>
      </c>
      <c r="S3127" s="11" t="s">
        <v>8308</v>
      </c>
      <c r="T3127" t="s">
        <v>8310</v>
      </c>
    </row>
    <row r="3128" spans="1:20" ht="72" x14ac:dyDescent="0.3">
      <c r="A3128" s="10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 s="15">
        <f t="shared" si="195"/>
        <v>42456.976412037038</v>
      </c>
      <c r="K3128">
        <v>1456532762</v>
      </c>
      <c r="L3128" s="15">
        <f t="shared" si="196"/>
        <v>42427.01807870371</v>
      </c>
      <c r="M3128" t="b">
        <v>0</v>
      </c>
      <c r="N3128">
        <v>17</v>
      </c>
      <c r="O3128" t="b">
        <v>0</v>
      </c>
      <c r="P3128" t="s">
        <v>8301</v>
      </c>
      <c r="Q3128">
        <f t="shared" si="193"/>
        <v>4</v>
      </c>
      <c r="R3128">
        <f t="shared" si="194"/>
        <v>61.18</v>
      </c>
      <c r="S3128" s="11" t="s">
        <v>8308</v>
      </c>
      <c r="T3128" t="s">
        <v>8310</v>
      </c>
    </row>
    <row r="3129" spans="1:20" ht="43.2" x14ac:dyDescent="0.3">
      <c r="A3129" s="10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 s="15">
        <f t="shared" si="195"/>
        <v>42064.856817129628</v>
      </c>
      <c r="K3129">
        <v>1422650029</v>
      </c>
      <c r="L3129" s="15">
        <f t="shared" si="196"/>
        <v>42034.856817129628</v>
      </c>
      <c r="M3129" t="b">
        <v>0</v>
      </c>
      <c r="N3129">
        <v>0</v>
      </c>
      <c r="O3129" t="b">
        <v>0</v>
      </c>
      <c r="P3129" t="s">
        <v>8301</v>
      </c>
      <c r="Q3129">
        <f t="shared" si="193"/>
        <v>0</v>
      </c>
      <c r="R3129">
        <f t="shared" si="194"/>
        <v>0</v>
      </c>
      <c r="S3129" s="11" t="s">
        <v>8308</v>
      </c>
      <c r="T3129" t="s">
        <v>8310</v>
      </c>
    </row>
    <row r="3130" spans="1:20" ht="43.2" x14ac:dyDescent="0.3">
      <c r="A3130" s="1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 s="15">
        <f t="shared" si="195"/>
        <v>42810.784039351856</v>
      </c>
      <c r="K3130">
        <v>1487101741</v>
      </c>
      <c r="L3130" s="15">
        <f t="shared" si="196"/>
        <v>42780.825706018513</v>
      </c>
      <c r="M3130" t="b">
        <v>0</v>
      </c>
      <c r="N3130">
        <v>117</v>
      </c>
      <c r="O3130" t="b">
        <v>0</v>
      </c>
      <c r="P3130" t="s">
        <v>8269</v>
      </c>
      <c r="Q3130">
        <f t="shared" si="193"/>
        <v>109</v>
      </c>
      <c r="R3130">
        <f t="shared" si="194"/>
        <v>139.24</v>
      </c>
      <c r="S3130" s="11" t="s">
        <v>8308</v>
      </c>
      <c r="T3130" t="s">
        <v>8309</v>
      </c>
    </row>
    <row r="3131" spans="1:20" ht="43.2" x14ac:dyDescent="0.3">
      <c r="A3131" s="10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 s="15">
        <f t="shared" si="195"/>
        <v>42843.801145833335</v>
      </c>
      <c r="K3131">
        <v>1489090419</v>
      </c>
      <c r="L3131" s="15">
        <f t="shared" si="196"/>
        <v>42803.842812499999</v>
      </c>
      <c r="M3131" t="b">
        <v>0</v>
      </c>
      <c r="N3131">
        <v>1</v>
      </c>
      <c r="O3131" t="b">
        <v>0</v>
      </c>
      <c r="P3131" t="s">
        <v>8269</v>
      </c>
      <c r="Q3131">
        <f t="shared" si="193"/>
        <v>1</v>
      </c>
      <c r="R3131">
        <f t="shared" si="194"/>
        <v>10</v>
      </c>
      <c r="S3131" s="11" t="s">
        <v>8308</v>
      </c>
      <c r="T3131" t="s">
        <v>8309</v>
      </c>
    </row>
    <row r="3132" spans="1:20" ht="43.2" x14ac:dyDescent="0.3">
      <c r="A3132" s="10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 s="15">
        <f t="shared" si="195"/>
        <v>42839.207638888889</v>
      </c>
      <c r="K3132">
        <v>1489504916</v>
      </c>
      <c r="L3132" s="15">
        <f t="shared" si="196"/>
        <v>42808.640231481477</v>
      </c>
      <c r="M3132" t="b">
        <v>0</v>
      </c>
      <c r="N3132">
        <v>4</v>
      </c>
      <c r="O3132" t="b">
        <v>0</v>
      </c>
      <c r="P3132" t="s">
        <v>8269</v>
      </c>
      <c r="Q3132">
        <f t="shared" si="193"/>
        <v>4</v>
      </c>
      <c r="R3132">
        <f t="shared" si="194"/>
        <v>93.75</v>
      </c>
      <c r="S3132" s="11" t="s">
        <v>8308</v>
      </c>
      <c r="T3132" t="s">
        <v>8309</v>
      </c>
    </row>
    <row r="3133" spans="1:20" ht="28.8" x14ac:dyDescent="0.3">
      <c r="A3133" s="10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 s="15">
        <f t="shared" si="195"/>
        <v>42833.537557870368</v>
      </c>
      <c r="K3133">
        <v>1489067645</v>
      </c>
      <c r="L3133" s="15">
        <f t="shared" si="196"/>
        <v>42803.579224537039</v>
      </c>
      <c r="M3133" t="b">
        <v>0</v>
      </c>
      <c r="N3133">
        <v>12</v>
      </c>
      <c r="O3133" t="b">
        <v>0</v>
      </c>
      <c r="P3133" t="s">
        <v>8269</v>
      </c>
      <c r="Q3133">
        <f t="shared" si="193"/>
        <v>16</v>
      </c>
      <c r="R3133">
        <f t="shared" si="194"/>
        <v>53.75</v>
      </c>
      <c r="S3133" s="11" t="s">
        <v>8308</v>
      </c>
      <c r="T3133" t="s">
        <v>8309</v>
      </c>
    </row>
    <row r="3134" spans="1:20" ht="28.8" x14ac:dyDescent="0.3">
      <c r="A3134" s="10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 s="15">
        <f t="shared" si="195"/>
        <v>42846.308564814812</v>
      </c>
      <c r="K3134">
        <v>1487579060</v>
      </c>
      <c r="L3134" s="15">
        <f t="shared" si="196"/>
        <v>42786.350231481483</v>
      </c>
      <c r="M3134" t="b">
        <v>0</v>
      </c>
      <c r="N3134">
        <v>1</v>
      </c>
      <c r="O3134" t="b">
        <v>0</v>
      </c>
      <c r="P3134" t="s">
        <v>8269</v>
      </c>
      <c r="Q3134">
        <f t="shared" si="193"/>
        <v>0</v>
      </c>
      <c r="R3134">
        <f t="shared" si="194"/>
        <v>10</v>
      </c>
      <c r="S3134" s="11" t="s">
        <v>8308</v>
      </c>
      <c r="T3134" t="s">
        <v>8309</v>
      </c>
    </row>
    <row r="3135" spans="1:20" ht="43.2" x14ac:dyDescent="0.3">
      <c r="A3135" s="10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 s="15">
        <f t="shared" si="195"/>
        <v>42818.523541666669</v>
      </c>
      <c r="K3135">
        <v>1487770434</v>
      </c>
      <c r="L3135" s="15">
        <f t="shared" si="196"/>
        <v>42788.565208333333</v>
      </c>
      <c r="M3135" t="b">
        <v>0</v>
      </c>
      <c r="N3135">
        <v>16</v>
      </c>
      <c r="O3135" t="b">
        <v>0</v>
      </c>
      <c r="P3135" t="s">
        <v>8269</v>
      </c>
      <c r="Q3135">
        <f t="shared" si="193"/>
        <v>108</v>
      </c>
      <c r="R3135">
        <f t="shared" si="194"/>
        <v>33.75</v>
      </c>
      <c r="S3135" s="11" t="s">
        <v>8308</v>
      </c>
      <c r="T3135" t="s">
        <v>8309</v>
      </c>
    </row>
    <row r="3136" spans="1:20" ht="43.2" x14ac:dyDescent="0.3">
      <c r="A3136" s="10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 s="15">
        <f t="shared" si="195"/>
        <v>42821.678460648152</v>
      </c>
      <c r="K3136">
        <v>1488820619</v>
      </c>
      <c r="L3136" s="15">
        <f t="shared" si="196"/>
        <v>42800.720127314817</v>
      </c>
      <c r="M3136" t="b">
        <v>0</v>
      </c>
      <c r="N3136">
        <v>12</v>
      </c>
      <c r="O3136" t="b">
        <v>0</v>
      </c>
      <c r="P3136" t="s">
        <v>8269</v>
      </c>
      <c r="Q3136">
        <f t="shared" si="193"/>
        <v>23</v>
      </c>
      <c r="R3136">
        <f t="shared" si="194"/>
        <v>18.75</v>
      </c>
      <c r="S3136" s="11" t="s">
        <v>8308</v>
      </c>
      <c r="T3136" t="s">
        <v>8309</v>
      </c>
    </row>
    <row r="3137" spans="1:20" ht="43.2" x14ac:dyDescent="0.3">
      <c r="A3137" s="10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 s="15">
        <f t="shared" si="195"/>
        <v>42829.151863425926</v>
      </c>
      <c r="K3137">
        <v>1489376321</v>
      </c>
      <c r="L3137" s="15">
        <f t="shared" si="196"/>
        <v>42807.151863425926</v>
      </c>
      <c r="M3137" t="b">
        <v>0</v>
      </c>
      <c r="N3137">
        <v>7</v>
      </c>
      <c r="O3137" t="b">
        <v>0</v>
      </c>
      <c r="P3137" t="s">
        <v>8269</v>
      </c>
      <c r="Q3137">
        <f t="shared" si="193"/>
        <v>21</v>
      </c>
      <c r="R3137">
        <f t="shared" si="194"/>
        <v>23.14</v>
      </c>
      <c r="S3137" s="11" t="s">
        <v>8308</v>
      </c>
      <c r="T3137" t="s">
        <v>8309</v>
      </c>
    </row>
    <row r="3138" spans="1:20" ht="43.2" x14ac:dyDescent="0.3">
      <c r="A3138" s="10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 s="15">
        <f t="shared" si="195"/>
        <v>42825.957638888889</v>
      </c>
      <c r="K3138">
        <v>1487847954</v>
      </c>
      <c r="L3138" s="15">
        <f t="shared" si="196"/>
        <v>42789.462430555555</v>
      </c>
      <c r="M3138" t="b">
        <v>0</v>
      </c>
      <c r="N3138">
        <v>22</v>
      </c>
      <c r="O3138" t="b">
        <v>0</v>
      </c>
      <c r="P3138" t="s">
        <v>8269</v>
      </c>
      <c r="Q3138">
        <f t="shared" ref="Q3138:Q3201" si="197">ROUND(E3138/D3138*100,0)</f>
        <v>128</v>
      </c>
      <c r="R3138">
        <f t="shared" ref="R3138:R3201" si="198">IFERROR(ROUND(E3138/N3138,2),0)</f>
        <v>29.05</v>
      </c>
      <c r="S3138" s="11" t="s">
        <v>8308</v>
      </c>
      <c r="T3138" t="s">
        <v>8309</v>
      </c>
    </row>
    <row r="3139" spans="1:20" ht="28.8" x14ac:dyDescent="0.3">
      <c r="A3139" s="10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 s="15">
        <f t="shared" ref="J3139:J3202" si="199">(((I3139/60)/60)/24)+DATE(1970,1,1)</f>
        <v>42858.8</v>
      </c>
      <c r="K3139">
        <v>1489439669</v>
      </c>
      <c r="L3139" s="15">
        <f t="shared" si="196"/>
        <v>42807.885057870371</v>
      </c>
      <c r="M3139" t="b">
        <v>0</v>
      </c>
      <c r="N3139">
        <v>1</v>
      </c>
      <c r="O3139" t="b">
        <v>0</v>
      </c>
      <c r="P3139" t="s">
        <v>8269</v>
      </c>
      <c r="Q3139">
        <f t="shared" si="197"/>
        <v>3</v>
      </c>
      <c r="R3139">
        <f t="shared" si="198"/>
        <v>50</v>
      </c>
      <c r="S3139" s="11" t="s">
        <v>8308</v>
      </c>
      <c r="T3139" t="s">
        <v>8309</v>
      </c>
    </row>
    <row r="3140" spans="1:20" ht="57.6" x14ac:dyDescent="0.3">
      <c r="A3140" s="1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 s="15">
        <f t="shared" si="199"/>
        <v>42828.645914351851</v>
      </c>
      <c r="K3140">
        <v>1489591807</v>
      </c>
      <c r="L3140" s="15">
        <f t="shared" si="196"/>
        <v>42809.645914351851</v>
      </c>
      <c r="M3140" t="b">
        <v>0</v>
      </c>
      <c r="N3140">
        <v>0</v>
      </c>
      <c r="O3140" t="b">
        <v>0</v>
      </c>
      <c r="P3140" t="s">
        <v>8269</v>
      </c>
      <c r="Q3140">
        <f t="shared" si="197"/>
        <v>0</v>
      </c>
      <c r="R3140">
        <f t="shared" si="198"/>
        <v>0</v>
      </c>
      <c r="S3140" s="11" t="s">
        <v>8308</v>
      </c>
      <c r="T3140" t="s">
        <v>8309</v>
      </c>
    </row>
    <row r="3141" spans="1:20" ht="43.2" x14ac:dyDescent="0.3">
      <c r="A3141" s="10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 s="15">
        <f t="shared" si="199"/>
        <v>42819.189583333333</v>
      </c>
      <c r="K3141">
        <v>1487485760</v>
      </c>
      <c r="L3141" s="15">
        <f t="shared" si="196"/>
        <v>42785.270370370374</v>
      </c>
      <c r="M3141" t="b">
        <v>0</v>
      </c>
      <c r="N3141">
        <v>6</v>
      </c>
      <c r="O3141" t="b">
        <v>0</v>
      </c>
      <c r="P3141" t="s">
        <v>8269</v>
      </c>
      <c r="Q3141">
        <f t="shared" si="197"/>
        <v>5</v>
      </c>
      <c r="R3141">
        <f t="shared" si="198"/>
        <v>450</v>
      </c>
      <c r="S3141" s="11" t="s">
        <v>8308</v>
      </c>
      <c r="T3141" t="s">
        <v>8309</v>
      </c>
    </row>
    <row r="3142" spans="1:20" ht="57.6" x14ac:dyDescent="0.3">
      <c r="A3142" s="10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 s="15">
        <f t="shared" si="199"/>
        <v>42832.677118055552</v>
      </c>
      <c r="K3142">
        <v>1488993303</v>
      </c>
      <c r="L3142" s="15">
        <f t="shared" si="196"/>
        <v>42802.718784722223</v>
      </c>
      <c r="M3142" t="b">
        <v>0</v>
      </c>
      <c r="N3142">
        <v>4</v>
      </c>
      <c r="O3142" t="b">
        <v>0</v>
      </c>
      <c r="P3142" t="s">
        <v>8269</v>
      </c>
      <c r="Q3142">
        <f t="shared" si="197"/>
        <v>1</v>
      </c>
      <c r="R3142">
        <f t="shared" si="198"/>
        <v>24</v>
      </c>
      <c r="S3142" s="11" t="s">
        <v>8308</v>
      </c>
      <c r="T3142" t="s">
        <v>8309</v>
      </c>
    </row>
    <row r="3143" spans="1:20" ht="57.6" x14ac:dyDescent="0.3">
      <c r="A3143" s="10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 s="15">
        <f t="shared" si="199"/>
        <v>42841.833333333328</v>
      </c>
      <c r="K3143">
        <v>1488823488</v>
      </c>
      <c r="L3143" s="15">
        <f t="shared" si="196"/>
        <v>42800.753333333334</v>
      </c>
      <c r="M3143" t="b">
        <v>0</v>
      </c>
      <c r="N3143">
        <v>8</v>
      </c>
      <c r="O3143" t="b">
        <v>0</v>
      </c>
      <c r="P3143" t="s">
        <v>8269</v>
      </c>
      <c r="Q3143">
        <f t="shared" si="197"/>
        <v>52</v>
      </c>
      <c r="R3143">
        <f t="shared" si="198"/>
        <v>32.25</v>
      </c>
      <c r="S3143" s="11" t="s">
        <v>8308</v>
      </c>
      <c r="T3143" t="s">
        <v>8309</v>
      </c>
    </row>
    <row r="3144" spans="1:20" ht="43.2" x14ac:dyDescent="0.3">
      <c r="A3144" s="10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 s="15">
        <f t="shared" si="199"/>
        <v>42813.471516203703</v>
      </c>
      <c r="K3144">
        <v>1487333939</v>
      </c>
      <c r="L3144" s="15">
        <f t="shared" si="196"/>
        <v>42783.513182870374</v>
      </c>
      <c r="M3144" t="b">
        <v>0</v>
      </c>
      <c r="N3144">
        <v>3</v>
      </c>
      <c r="O3144" t="b">
        <v>0</v>
      </c>
      <c r="P3144" t="s">
        <v>8269</v>
      </c>
      <c r="Q3144">
        <f t="shared" si="197"/>
        <v>2</v>
      </c>
      <c r="R3144">
        <f t="shared" si="198"/>
        <v>15</v>
      </c>
      <c r="S3144" s="11" t="s">
        <v>8308</v>
      </c>
      <c r="T3144" t="s">
        <v>8309</v>
      </c>
    </row>
    <row r="3145" spans="1:20" ht="57.6" x14ac:dyDescent="0.3">
      <c r="A3145" s="10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 s="15">
        <f t="shared" si="199"/>
        <v>42834.358287037037</v>
      </c>
      <c r="K3145">
        <v>1489480556</v>
      </c>
      <c r="L3145" s="15">
        <f t="shared" si="196"/>
        <v>42808.358287037037</v>
      </c>
      <c r="M3145" t="b">
        <v>0</v>
      </c>
      <c r="N3145">
        <v>0</v>
      </c>
      <c r="O3145" t="b">
        <v>0</v>
      </c>
      <c r="P3145" t="s">
        <v>8269</v>
      </c>
      <c r="Q3145">
        <f t="shared" si="197"/>
        <v>0</v>
      </c>
      <c r="R3145">
        <f t="shared" si="198"/>
        <v>0</v>
      </c>
      <c r="S3145" s="11" t="s">
        <v>8308</v>
      </c>
      <c r="T3145" t="s">
        <v>8309</v>
      </c>
    </row>
    <row r="3146" spans="1:20" ht="57.6" x14ac:dyDescent="0.3">
      <c r="A3146" s="10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 s="15">
        <f t="shared" si="199"/>
        <v>42813.25</v>
      </c>
      <c r="K3146">
        <v>1488459307</v>
      </c>
      <c r="L3146" s="15">
        <f t="shared" si="196"/>
        <v>42796.538275462968</v>
      </c>
      <c r="M3146" t="b">
        <v>0</v>
      </c>
      <c r="N3146">
        <v>30</v>
      </c>
      <c r="O3146" t="b">
        <v>0</v>
      </c>
      <c r="P3146" t="s">
        <v>8269</v>
      </c>
      <c r="Q3146">
        <f t="shared" si="197"/>
        <v>75</v>
      </c>
      <c r="R3146">
        <f t="shared" si="198"/>
        <v>251.33</v>
      </c>
      <c r="S3146" s="11" t="s">
        <v>8308</v>
      </c>
      <c r="T3146" t="s">
        <v>8309</v>
      </c>
    </row>
    <row r="3147" spans="1:20" ht="43.2" x14ac:dyDescent="0.3">
      <c r="A3147" s="10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 s="15">
        <f t="shared" si="199"/>
        <v>42821.999236111107</v>
      </c>
      <c r="K3147">
        <v>1485478734</v>
      </c>
      <c r="L3147" s="15">
        <f t="shared" si="196"/>
        <v>42762.040902777779</v>
      </c>
      <c r="M3147" t="b">
        <v>0</v>
      </c>
      <c r="N3147">
        <v>0</v>
      </c>
      <c r="O3147" t="b">
        <v>0</v>
      </c>
      <c r="P3147" t="s">
        <v>8269</v>
      </c>
      <c r="Q3147">
        <f t="shared" si="197"/>
        <v>0</v>
      </c>
      <c r="R3147">
        <f t="shared" si="198"/>
        <v>0</v>
      </c>
      <c r="S3147" s="11" t="s">
        <v>8308</v>
      </c>
      <c r="T3147" t="s">
        <v>8309</v>
      </c>
    </row>
    <row r="3148" spans="1:20" ht="43.2" x14ac:dyDescent="0.3">
      <c r="A3148" s="10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 s="15">
        <f t="shared" si="199"/>
        <v>42841.640810185185</v>
      </c>
      <c r="K3148">
        <v>1488471766</v>
      </c>
      <c r="L3148" s="15">
        <f t="shared" si="196"/>
        <v>42796.682476851856</v>
      </c>
      <c r="M3148" t="b">
        <v>0</v>
      </c>
      <c r="N3148">
        <v>12</v>
      </c>
      <c r="O3148" t="b">
        <v>0</v>
      </c>
      <c r="P3148" t="s">
        <v>8269</v>
      </c>
      <c r="Q3148">
        <f t="shared" si="197"/>
        <v>11</v>
      </c>
      <c r="R3148">
        <f t="shared" si="198"/>
        <v>437.5</v>
      </c>
      <c r="S3148" s="11" t="s">
        <v>8308</v>
      </c>
      <c r="T3148" t="s">
        <v>8309</v>
      </c>
    </row>
    <row r="3149" spans="1:20" ht="43.2" x14ac:dyDescent="0.3">
      <c r="A3149" s="10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 s="15">
        <f t="shared" si="199"/>
        <v>41950.011053240742</v>
      </c>
      <c r="K3149">
        <v>1411859755</v>
      </c>
      <c r="L3149" s="15">
        <f t="shared" si="196"/>
        <v>41909.969386574077</v>
      </c>
      <c r="M3149" t="b">
        <v>1</v>
      </c>
      <c r="N3149">
        <v>213</v>
      </c>
      <c r="O3149" t="b">
        <v>1</v>
      </c>
      <c r="P3149" t="s">
        <v>8269</v>
      </c>
      <c r="Q3149">
        <f t="shared" si="197"/>
        <v>118</v>
      </c>
      <c r="R3149">
        <f t="shared" si="198"/>
        <v>110.35</v>
      </c>
      <c r="S3149" s="11" t="s">
        <v>8308</v>
      </c>
      <c r="T3149" t="s">
        <v>8309</v>
      </c>
    </row>
    <row r="3150" spans="1:20" ht="28.8" x14ac:dyDescent="0.3">
      <c r="A3150" s="1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 s="15">
        <f t="shared" si="199"/>
        <v>41913.166666666664</v>
      </c>
      <c r="K3150">
        <v>1410278284</v>
      </c>
      <c r="L3150" s="15">
        <f t="shared" si="196"/>
        <v>41891.665324074071</v>
      </c>
      <c r="M3150" t="b">
        <v>1</v>
      </c>
      <c r="N3150">
        <v>57</v>
      </c>
      <c r="O3150" t="b">
        <v>1</v>
      </c>
      <c r="P3150" t="s">
        <v>8269</v>
      </c>
      <c r="Q3150">
        <f t="shared" si="197"/>
        <v>131</v>
      </c>
      <c r="R3150">
        <f t="shared" si="198"/>
        <v>41.42</v>
      </c>
      <c r="S3150" s="11" t="s">
        <v>8308</v>
      </c>
      <c r="T3150" t="s">
        <v>8309</v>
      </c>
    </row>
    <row r="3151" spans="1:20" ht="43.2" x14ac:dyDescent="0.3">
      <c r="A3151" s="10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 s="15">
        <f t="shared" si="199"/>
        <v>41250.083333333336</v>
      </c>
      <c r="K3151">
        <v>1352766300</v>
      </c>
      <c r="L3151" s="15">
        <f t="shared" si="196"/>
        <v>41226.017361111109</v>
      </c>
      <c r="M3151" t="b">
        <v>1</v>
      </c>
      <c r="N3151">
        <v>25</v>
      </c>
      <c r="O3151" t="b">
        <v>1</v>
      </c>
      <c r="P3151" t="s">
        <v>8269</v>
      </c>
      <c r="Q3151">
        <f t="shared" si="197"/>
        <v>104</v>
      </c>
      <c r="R3151">
        <f t="shared" si="198"/>
        <v>52</v>
      </c>
      <c r="S3151" s="11" t="s">
        <v>8308</v>
      </c>
      <c r="T3151" t="s">
        <v>8309</v>
      </c>
    </row>
    <row r="3152" spans="1:20" ht="57.6" x14ac:dyDescent="0.3">
      <c r="A3152" s="10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 s="15">
        <f t="shared" si="199"/>
        <v>40568.166666666664</v>
      </c>
      <c r="K3152">
        <v>1288160403</v>
      </c>
      <c r="L3152" s="15">
        <f t="shared" si="196"/>
        <v>40478.263923611114</v>
      </c>
      <c r="M3152" t="b">
        <v>1</v>
      </c>
      <c r="N3152">
        <v>104</v>
      </c>
      <c r="O3152" t="b">
        <v>1</v>
      </c>
      <c r="P3152" t="s">
        <v>8269</v>
      </c>
      <c r="Q3152">
        <f t="shared" si="197"/>
        <v>101</v>
      </c>
      <c r="R3152">
        <f t="shared" si="198"/>
        <v>33.99</v>
      </c>
      <c r="S3152" s="11" t="s">
        <v>8308</v>
      </c>
      <c r="T3152" t="s">
        <v>8309</v>
      </c>
    </row>
    <row r="3153" spans="1:20" ht="43.2" x14ac:dyDescent="0.3">
      <c r="A3153" s="10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 s="15">
        <f t="shared" si="199"/>
        <v>41892.83997685185</v>
      </c>
      <c r="K3153">
        <v>1407787774</v>
      </c>
      <c r="L3153" s="15">
        <f t="shared" si="196"/>
        <v>41862.83997685185</v>
      </c>
      <c r="M3153" t="b">
        <v>1</v>
      </c>
      <c r="N3153">
        <v>34</v>
      </c>
      <c r="O3153" t="b">
        <v>1</v>
      </c>
      <c r="P3153" t="s">
        <v>8269</v>
      </c>
      <c r="Q3153">
        <f t="shared" si="197"/>
        <v>100</v>
      </c>
      <c r="R3153">
        <f t="shared" si="198"/>
        <v>103.35</v>
      </c>
      <c r="S3153" s="11" t="s">
        <v>8308</v>
      </c>
      <c r="T3153" t="s">
        <v>8309</v>
      </c>
    </row>
    <row r="3154" spans="1:20" ht="43.2" x14ac:dyDescent="0.3">
      <c r="A3154" s="10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 s="15">
        <f t="shared" si="199"/>
        <v>41580.867673611108</v>
      </c>
      <c r="K3154">
        <v>1380833367</v>
      </c>
      <c r="L3154" s="15">
        <f t="shared" si="196"/>
        <v>41550.867673611108</v>
      </c>
      <c r="M3154" t="b">
        <v>1</v>
      </c>
      <c r="N3154">
        <v>67</v>
      </c>
      <c r="O3154" t="b">
        <v>1</v>
      </c>
      <c r="P3154" t="s">
        <v>8269</v>
      </c>
      <c r="Q3154">
        <f t="shared" si="197"/>
        <v>106</v>
      </c>
      <c r="R3154">
        <f t="shared" si="198"/>
        <v>34.79</v>
      </c>
      <c r="S3154" s="11" t="s">
        <v>8308</v>
      </c>
      <c r="T3154" t="s">
        <v>8309</v>
      </c>
    </row>
    <row r="3155" spans="1:20" ht="43.2" x14ac:dyDescent="0.3">
      <c r="A3155" s="10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 s="15">
        <f t="shared" si="199"/>
        <v>40664.207638888889</v>
      </c>
      <c r="K3155">
        <v>1301542937</v>
      </c>
      <c r="L3155" s="15">
        <f t="shared" si="196"/>
        <v>40633.154363425929</v>
      </c>
      <c r="M3155" t="b">
        <v>1</v>
      </c>
      <c r="N3155">
        <v>241</v>
      </c>
      <c r="O3155" t="b">
        <v>1</v>
      </c>
      <c r="P3155" t="s">
        <v>8269</v>
      </c>
      <c r="Q3155">
        <f t="shared" si="197"/>
        <v>336</v>
      </c>
      <c r="R3155">
        <f t="shared" si="198"/>
        <v>41.77</v>
      </c>
      <c r="S3155" s="11" t="s">
        <v>8308</v>
      </c>
      <c r="T3155" t="s">
        <v>8309</v>
      </c>
    </row>
    <row r="3156" spans="1:20" ht="43.2" x14ac:dyDescent="0.3">
      <c r="A3156" s="10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 s="15">
        <f t="shared" si="199"/>
        <v>41000.834004629629</v>
      </c>
      <c r="K3156">
        <v>1330722058</v>
      </c>
      <c r="L3156" s="15">
        <f t="shared" si="196"/>
        <v>40970.875671296293</v>
      </c>
      <c r="M3156" t="b">
        <v>1</v>
      </c>
      <c r="N3156">
        <v>123</v>
      </c>
      <c r="O3156" t="b">
        <v>1</v>
      </c>
      <c r="P3156" t="s">
        <v>8269</v>
      </c>
      <c r="Q3156">
        <f t="shared" si="197"/>
        <v>113</v>
      </c>
      <c r="R3156">
        <f t="shared" si="198"/>
        <v>64.27</v>
      </c>
      <c r="S3156" s="11" t="s">
        <v>8308</v>
      </c>
      <c r="T3156" t="s">
        <v>8309</v>
      </c>
    </row>
    <row r="3157" spans="1:20" ht="43.2" x14ac:dyDescent="0.3">
      <c r="A3157" s="10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 s="15">
        <f t="shared" si="199"/>
        <v>41263.499131944445</v>
      </c>
      <c r="K3157">
        <v>1353412725</v>
      </c>
      <c r="L3157" s="15">
        <f t="shared" si="196"/>
        <v>41233.499131944445</v>
      </c>
      <c r="M3157" t="b">
        <v>1</v>
      </c>
      <c r="N3157">
        <v>302</v>
      </c>
      <c r="O3157" t="b">
        <v>1</v>
      </c>
      <c r="P3157" t="s">
        <v>8269</v>
      </c>
      <c r="Q3157">
        <f t="shared" si="197"/>
        <v>189</v>
      </c>
      <c r="R3157">
        <f t="shared" si="198"/>
        <v>31.21</v>
      </c>
      <c r="S3157" s="11" t="s">
        <v>8308</v>
      </c>
      <c r="T3157" t="s">
        <v>8309</v>
      </c>
    </row>
    <row r="3158" spans="1:20" ht="43.2" x14ac:dyDescent="0.3">
      <c r="A3158" s="10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 s="15">
        <f t="shared" si="199"/>
        <v>41061.953055555554</v>
      </c>
      <c r="K3158">
        <v>1335567144</v>
      </c>
      <c r="L3158" s="15">
        <f t="shared" si="196"/>
        <v>41026.953055555554</v>
      </c>
      <c r="M3158" t="b">
        <v>1</v>
      </c>
      <c r="N3158">
        <v>89</v>
      </c>
      <c r="O3158" t="b">
        <v>1</v>
      </c>
      <c r="P3158" t="s">
        <v>8269</v>
      </c>
      <c r="Q3158">
        <f t="shared" si="197"/>
        <v>102</v>
      </c>
      <c r="R3158">
        <f t="shared" si="198"/>
        <v>62.92</v>
      </c>
      <c r="S3158" s="11" t="s">
        <v>8308</v>
      </c>
      <c r="T3158" t="s">
        <v>8309</v>
      </c>
    </row>
    <row r="3159" spans="1:20" ht="28.8" x14ac:dyDescent="0.3">
      <c r="A3159" s="10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 s="15">
        <f t="shared" si="199"/>
        <v>41839.208333333336</v>
      </c>
      <c r="K3159">
        <v>1404932105</v>
      </c>
      <c r="L3159" s="15">
        <f t="shared" si="196"/>
        <v>41829.788252314815</v>
      </c>
      <c r="M3159" t="b">
        <v>1</v>
      </c>
      <c r="N3159">
        <v>41</v>
      </c>
      <c r="O3159" t="b">
        <v>1</v>
      </c>
      <c r="P3159" t="s">
        <v>8269</v>
      </c>
      <c r="Q3159">
        <f t="shared" si="197"/>
        <v>101</v>
      </c>
      <c r="R3159">
        <f t="shared" si="198"/>
        <v>98.54</v>
      </c>
      <c r="S3159" s="11" t="s">
        <v>8308</v>
      </c>
      <c r="T3159" t="s">
        <v>8309</v>
      </c>
    </row>
    <row r="3160" spans="1:20" ht="28.8" x14ac:dyDescent="0.3">
      <c r="A3160" s="1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 s="15">
        <f t="shared" si="199"/>
        <v>41477.839722222219</v>
      </c>
      <c r="K3160">
        <v>1371931752</v>
      </c>
      <c r="L3160" s="15">
        <f t="shared" si="196"/>
        <v>41447.839722222219</v>
      </c>
      <c r="M3160" t="b">
        <v>1</v>
      </c>
      <c r="N3160">
        <v>69</v>
      </c>
      <c r="O3160" t="b">
        <v>1</v>
      </c>
      <c r="P3160" t="s">
        <v>8269</v>
      </c>
      <c r="Q3160">
        <f t="shared" si="197"/>
        <v>114</v>
      </c>
      <c r="R3160">
        <f t="shared" si="198"/>
        <v>82.61</v>
      </c>
      <c r="S3160" s="11" t="s">
        <v>8308</v>
      </c>
      <c r="T3160" t="s">
        <v>8309</v>
      </c>
    </row>
    <row r="3161" spans="1:20" ht="43.2" x14ac:dyDescent="0.3">
      <c r="A3161" s="10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 s="15">
        <f t="shared" si="199"/>
        <v>40926.958333333336</v>
      </c>
      <c r="K3161">
        <v>1323221761</v>
      </c>
      <c r="L3161" s="15">
        <f t="shared" si="196"/>
        <v>40884.066678240742</v>
      </c>
      <c r="M3161" t="b">
        <v>1</v>
      </c>
      <c r="N3161">
        <v>52</v>
      </c>
      <c r="O3161" t="b">
        <v>1</v>
      </c>
      <c r="P3161" t="s">
        <v>8269</v>
      </c>
      <c r="Q3161">
        <f t="shared" si="197"/>
        <v>133</v>
      </c>
      <c r="R3161">
        <f t="shared" si="198"/>
        <v>38.5</v>
      </c>
      <c r="S3161" s="11" t="s">
        <v>8308</v>
      </c>
      <c r="T3161" t="s">
        <v>8309</v>
      </c>
    </row>
    <row r="3162" spans="1:20" ht="43.2" x14ac:dyDescent="0.3">
      <c r="A3162" s="10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 s="15">
        <f t="shared" si="199"/>
        <v>41864.207638888889</v>
      </c>
      <c r="K3162">
        <v>1405923687</v>
      </c>
      <c r="L3162" s="15">
        <f t="shared" si="196"/>
        <v>41841.26489583333</v>
      </c>
      <c r="M3162" t="b">
        <v>1</v>
      </c>
      <c r="N3162">
        <v>57</v>
      </c>
      <c r="O3162" t="b">
        <v>1</v>
      </c>
      <c r="P3162" t="s">
        <v>8269</v>
      </c>
      <c r="Q3162">
        <f t="shared" si="197"/>
        <v>102</v>
      </c>
      <c r="R3162">
        <f t="shared" si="198"/>
        <v>80.16</v>
      </c>
      <c r="S3162" s="11" t="s">
        <v>8308</v>
      </c>
      <c r="T3162" t="s">
        <v>8309</v>
      </c>
    </row>
    <row r="3163" spans="1:20" ht="57.6" x14ac:dyDescent="0.3">
      <c r="A3163" s="10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 s="15">
        <f t="shared" si="199"/>
        <v>41927.536134259259</v>
      </c>
      <c r="K3163">
        <v>1410785522</v>
      </c>
      <c r="L3163" s="15">
        <f t="shared" si="196"/>
        <v>41897.536134259259</v>
      </c>
      <c r="M3163" t="b">
        <v>1</v>
      </c>
      <c r="N3163">
        <v>74</v>
      </c>
      <c r="O3163" t="b">
        <v>1</v>
      </c>
      <c r="P3163" t="s">
        <v>8269</v>
      </c>
      <c r="Q3163">
        <f t="shared" si="197"/>
        <v>105</v>
      </c>
      <c r="R3163">
        <f t="shared" si="198"/>
        <v>28.41</v>
      </c>
      <c r="S3163" s="11" t="s">
        <v>8308</v>
      </c>
      <c r="T3163" t="s">
        <v>8309</v>
      </c>
    </row>
    <row r="3164" spans="1:20" ht="43.2" x14ac:dyDescent="0.3">
      <c r="A3164" s="10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 s="15">
        <f t="shared" si="199"/>
        <v>41827.083333333336</v>
      </c>
      <c r="K3164">
        <v>1402331262</v>
      </c>
      <c r="L3164" s="15">
        <f t="shared" si="196"/>
        <v>41799.685902777775</v>
      </c>
      <c r="M3164" t="b">
        <v>1</v>
      </c>
      <c r="N3164">
        <v>63</v>
      </c>
      <c r="O3164" t="b">
        <v>1</v>
      </c>
      <c r="P3164" t="s">
        <v>8269</v>
      </c>
      <c r="Q3164">
        <f t="shared" si="197"/>
        <v>127</v>
      </c>
      <c r="R3164">
        <f t="shared" si="198"/>
        <v>80.73</v>
      </c>
      <c r="S3164" s="11" t="s">
        <v>8308</v>
      </c>
      <c r="T3164" t="s">
        <v>8309</v>
      </c>
    </row>
    <row r="3165" spans="1:20" ht="43.2" x14ac:dyDescent="0.3">
      <c r="A3165" s="10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 s="15">
        <f t="shared" si="199"/>
        <v>41805.753761574073</v>
      </c>
      <c r="K3165">
        <v>1400263525</v>
      </c>
      <c r="L3165" s="15">
        <f t="shared" si="196"/>
        <v>41775.753761574073</v>
      </c>
      <c r="M3165" t="b">
        <v>1</v>
      </c>
      <c r="N3165">
        <v>72</v>
      </c>
      <c r="O3165" t="b">
        <v>1</v>
      </c>
      <c r="P3165" t="s">
        <v>8269</v>
      </c>
      <c r="Q3165">
        <f t="shared" si="197"/>
        <v>111</v>
      </c>
      <c r="R3165">
        <f t="shared" si="198"/>
        <v>200.69</v>
      </c>
      <c r="S3165" s="11" t="s">
        <v>8308</v>
      </c>
      <c r="T3165" t="s">
        <v>8309</v>
      </c>
    </row>
    <row r="3166" spans="1:20" ht="57.6" x14ac:dyDescent="0.3">
      <c r="A3166" s="10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 s="15">
        <f t="shared" si="199"/>
        <v>41799.80572916667</v>
      </c>
      <c r="K3166">
        <v>1399490415</v>
      </c>
      <c r="L3166" s="15">
        <f t="shared" ref="L3166:L3229" si="200">(((K3166/60)/60)/24)+DATE(1970,1,1)</f>
        <v>41766.80572916667</v>
      </c>
      <c r="M3166" t="b">
        <v>1</v>
      </c>
      <c r="N3166">
        <v>71</v>
      </c>
      <c r="O3166" t="b">
        <v>1</v>
      </c>
      <c r="P3166" t="s">
        <v>8269</v>
      </c>
      <c r="Q3166">
        <f t="shared" si="197"/>
        <v>107</v>
      </c>
      <c r="R3166">
        <f t="shared" si="198"/>
        <v>37.590000000000003</v>
      </c>
      <c r="S3166" s="11" t="s">
        <v>8308</v>
      </c>
      <c r="T3166" t="s">
        <v>8309</v>
      </c>
    </row>
    <row r="3167" spans="1:20" ht="57.6" x14ac:dyDescent="0.3">
      <c r="A3167" s="10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 s="15">
        <f t="shared" si="199"/>
        <v>40666.165972222225</v>
      </c>
      <c r="K3167">
        <v>1302493760</v>
      </c>
      <c r="L3167" s="15">
        <f t="shared" si="200"/>
        <v>40644.159259259257</v>
      </c>
      <c r="M3167" t="b">
        <v>1</v>
      </c>
      <c r="N3167">
        <v>21</v>
      </c>
      <c r="O3167" t="b">
        <v>1</v>
      </c>
      <c r="P3167" t="s">
        <v>8269</v>
      </c>
      <c r="Q3167">
        <f t="shared" si="197"/>
        <v>163</v>
      </c>
      <c r="R3167">
        <f t="shared" si="198"/>
        <v>58.1</v>
      </c>
      <c r="S3167" s="11" t="s">
        <v>8308</v>
      </c>
      <c r="T3167" t="s">
        <v>8309</v>
      </c>
    </row>
    <row r="3168" spans="1:20" ht="43.2" x14ac:dyDescent="0.3">
      <c r="A3168" s="10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 s="15">
        <f t="shared" si="199"/>
        <v>41969.332638888889</v>
      </c>
      <c r="K3168">
        <v>1414514153</v>
      </c>
      <c r="L3168" s="15">
        <f t="shared" si="200"/>
        <v>41940.69158564815</v>
      </c>
      <c r="M3168" t="b">
        <v>1</v>
      </c>
      <c r="N3168">
        <v>930</v>
      </c>
      <c r="O3168" t="b">
        <v>1</v>
      </c>
      <c r="P3168" t="s">
        <v>8269</v>
      </c>
      <c r="Q3168">
        <f t="shared" si="197"/>
        <v>160</v>
      </c>
      <c r="R3168">
        <f t="shared" si="198"/>
        <v>60.3</v>
      </c>
      <c r="S3168" s="11" t="s">
        <v>8308</v>
      </c>
      <c r="T3168" t="s">
        <v>8309</v>
      </c>
    </row>
    <row r="3169" spans="1:20" ht="28.8" x14ac:dyDescent="0.3">
      <c r="A3169" s="10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 s="15">
        <f t="shared" si="199"/>
        <v>41853.175706018519</v>
      </c>
      <c r="K3169">
        <v>1405743181</v>
      </c>
      <c r="L3169" s="15">
        <f t="shared" si="200"/>
        <v>41839.175706018519</v>
      </c>
      <c r="M3169" t="b">
        <v>1</v>
      </c>
      <c r="N3169">
        <v>55</v>
      </c>
      <c r="O3169" t="b">
        <v>1</v>
      </c>
      <c r="P3169" t="s">
        <v>8269</v>
      </c>
      <c r="Q3169">
        <f t="shared" si="197"/>
        <v>116</v>
      </c>
      <c r="R3169">
        <f t="shared" si="198"/>
        <v>63.36</v>
      </c>
      <c r="S3169" s="11" t="s">
        <v>8308</v>
      </c>
      <c r="T3169" t="s">
        <v>8309</v>
      </c>
    </row>
    <row r="3170" spans="1:20" ht="43.2" x14ac:dyDescent="0.3">
      <c r="A3170" s="1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 s="15">
        <f t="shared" si="199"/>
        <v>41803.916666666664</v>
      </c>
      <c r="K3170">
        <v>1399948353</v>
      </c>
      <c r="L3170" s="15">
        <f t="shared" si="200"/>
        <v>41772.105937500004</v>
      </c>
      <c r="M3170" t="b">
        <v>1</v>
      </c>
      <c r="N3170">
        <v>61</v>
      </c>
      <c r="O3170" t="b">
        <v>1</v>
      </c>
      <c r="P3170" t="s">
        <v>8269</v>
      </c>
      <c r="Q3170">
        <f t="shared" si="197"/>
        <v>124</v>
      </c>
      <c r="R3170">
        <f t="shared" si="198"/>
        <v>50.9</v>
      </c>
      <c r="S3170" s="11" t="s">
        <v>8308</v>
      </c>
      <c r="T3170" t="s">
        <v>8309</v>
      </c>
    </row>
    <row r="3171" spans="1:20" ht="28.8" x14ac:dyDescent="0.3">
      <c r="A3171" s="10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 s="15">
        <f t="shared" si="199"/>
        <v>41621.207638888889</v>
      </c>
      <c r="K3171">
        <v>1384364561</v>
      </c>
      <c r="L3171" s="15">
        <f t="shared" si="200"/>
        <v>41591.737974537034</v>
      </c>
      <c r="M3171" t="b">
        <v>1</v>
      </c>
      <c r="N3171">
        <v>82</v>
      </c>
      <c r="O3171" t="b">
        <v>1</v>
      </c>
      <c r="P3171" t="s">
        <v>8269</v>
      </c>
      <c r="Q3171">
        <f t="shared" si="197"/>
        <v>103</v>
      </c>
      <c r="R3171">
        <f t="shared" si="198"/>
        <v>100.5</v>
      </c>
      <c r="S3171" s="11" t="s">
        <v>8308</v>
      </c>
      <c r="T3171" t="s">
        <v>8309</v>
      </c>
    </row>
    <row r="3172" spans="1:20" ht="43.2" x14ac:dyDescent="0.3">
      <c r="A3172" s="10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 s="15">
        <f t="shared" si="199"/>
        <v>41822.166666666664</v>
      </c>
      <c r="K3172">
        <v>1401414944</v>
      </c>
      <c r="L3172" s="15">
        <f t="shared" si="200"/>
        <v>41789.080370370371</v>
      </c>
      <c r="M3172" t="b">
        <v>1</v>
      </c>
      <c r="N3172">
        <v>71</v>
      </c>
      <c r="O3172" t="b">
        <v>1</v>
      </c>
      <c r="P3172" t="s">
        <v>8269</v>
      </c>
      <c r="Q3172">
        <f t="shared" si="197"/>
        <v>112</v>
      </c>
      <c r="R3172">
        <f t="shared" si="198"/>
        <v>31.62</v>
      </c>
      <c r="S3172" s="11" t="s">
        <v>8308</v>
      </c>
      <c r="T3172" t="s">
        <v>8309</v>
      </c>
    </row>
    <row r="3173" spans="1:20" ht="57.6" x14ac:dyDescent="0.3">
      <c r="A3173" s="10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 s="15">
        <f t="shared" si="199"/>
        <v>42496.608310185184</v>
      </c>
      <c r="K3173">
        <v>1459953358</v>
      </c>
      <c r="L3173" s="15">
        <f t="shared" si="200"/>
        <v>42466.608310185184</v>
      </c>
      <c r="M3173" t="b">
        <v>1</v>
      </c>
      <c r="N3173">
        <v>117</v>
      </c>
      <c r="O3173" t="b">
        <v>1</v>
      </c>
      <c r="P3173" t="s">
        <v>8269</v>
      </c>
      <c r="Q3173">
        <f t="shared" si="197"/>
        <v>109</v>
      </c>
      <c r="R3173">
        <f t="shared" si="198"/>
        <v>65.099999999999994</v>
      </c>
      <c r="S3173" s="11" t="s">
        <v>8308</v>
      </c>
      <c r="T3173" t="s">
        <v>8309</v>
      </c>
    </row>
    <row r="3174" spans="1:20" ht="43.2" x14ac:dyDescent="0.3">
      <c r="A3174" s="10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 s="15">
        <f t="shared" si="199"/>
        <v>40953.729953703703</v>
      </c>
      <c r="K3174">
        <v>1326648668</v>
      </c>
      <c r="L3174" s="15">
        <f t="shared" si="200"/>
        <v>40923.729953703703</v>
      </c>
      <c r="M3174" t="b">
        <v>1</v>
      </c>
      <c r="N3174">
        <v>29</v>
      </c>
      <c r="O3174" t="b">
        <v>1</v>
      </c>
      <c r="P3174" t="s">
        <v>8269</v>
      </c>
      <c r="Q3174">
        <f t="shared" si="197"/>
        <v>115</v>
      </c>
      <c r="R3174">
        <f t="shared" si="198"/>
        <v>79.31</v>
      </c>
      <c r="S3174" s="11" t="s">
        <v>8308</v>
      </c>
      <c r="T3174" t="s">
        <v>8309</v>
      </c>
    </row>
    <row r="3175" spans="1:20" ht="43.2" x14ac:dyDescent="0.3">
      <c r="A3175" s="10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 s="15">
        <f t="shared" si="199"/>
        <v>41908.878379629627</v>
      </c>
      <c r="K3175">
        <v>1409173492</v>
      </c>
      <c r="L3175" s="15">
        <f t="shared" si="200"/>
        <v>41878.878379629627</v>
      </c>
      <c r="M3175" t="b">
        <v>1</v>
      </c>
      <c r="N3175">
        <v>74</v>
      </c>
      <c r="O3175" t="b">
        <v>1</v>
      </c>
      <c r="P3175" t="s">
        <v>8269</v>
      </c>
      <c r="Q3175">
        <f t="shared" si="197"/>
        <v>103</v>
      </c>
      <c r="R3175">
        <f t="shared" si="198"/>
        <v>139.19</v>
      </c>
      <c r="S3175" s="11" t="s">
        <v>8308</v>
      </c>
      <c r="T3175" t="s">
        <v>8309</v>
      </c>
    </row>
    <row r="3176" spans="1:20" ht="57.6" x14ac:dyDescent="0.3">
      <c r="A3176" s="10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 s="15">
        <f t="shared" si="199"/>
        <v>41876.864675925928</v>
      </c>
      <c r="K3176">
        <v>1407789908</v>
      </c>
      <c r="L3176" s="15">
        <f t="shared" si="200"/>
        <v>41862.864675925928</v>
      </c>
      <c r="M3176" t="b">
        <v>1</v>
      </c>
      <c r="N3176">
        <v>23</v>
      </c>
      <c r="O3176" t="b">
        <v>1</v>
      </c>
      <c r="P3176" t="s">
        <v>8269</v>
      </c>
      <c r="Q3176">
        <f t="shared" si="197"/>
        <v>101</v>
      </c>
      <c r="R3176">
        <f t="shared" si="198"/>
        <v>131.91</v>
      </c>
      <c r="S3176" s="11" t="s">
        <v>8308</v>
      </c>
      <c r="T3176" t="s">
        <v>8309</v>
      </c>
    </row>
    <row r="3177" spans="1:20" ht="57.6" x14ac:dyDescent="0.3">
      <c r="A3177" s="10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 s="15">
        <f t="shared" si="199"/>
        <v>40591.886886574073</v>
      </c>
      <c r="K3177">
        <v>1292793427</v>
      </c>
      <c r="L3177" s="15">
        <f t="shared" si="200"/>
        <v>40531.886886574073</v>
      </c>
      <c r="M3177" t="b">
        <v>1</v>
      </c>
      <c r="N3177">
        <v>60</v>
      </c>
      <c r="O3177" t="b">
        <v>1</v>
      </c>
      <c r="P3177" t="s">
        <v>8269</v>
      </c>
      <c r="Q3177">
        <f t="shared" si="197"/>
        <v>110</v>
      </c>
      <c r="R3177">
        <f t="shared" si="198"/>
        <v>91.3</v>
      </c>
      <c r="S3177" s="11" t="s">
        <v>8308</v>
      </c>
      <c r="T3177" t="s">
        <v>8309</v>
      </c>
    </row>
    <row r="3178" spans="1:20" ht="57.6" x14ac:dyDescent="0.3">
      <c r="A3178" s="10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 s="15">
        <f t="shared" si="199"/>
        <v>41504.625</v>
      </c>
      <c r="K3178">
        <v>1374531631</v>
      </c>
      <c r="L3178" s="15">
        <f t="shared" si="200"/>
        <v>41477.930914351848</v>
      </c>
      <c r="M3178" t="b">
        <v>1</v>
      </c>
      <c r="N3178">
        <v>55</v>
      </c>
      <c r="O3178" t="b">
        <v>1</v>
      </c>
      <c r="P3178" t="s">
        <v>8269</v>
      </c>
      <c r="Q3178">
        <f t="shared" si="197"/>
        <v>115</v>
      </c>
      <c r="R3178">
        <f t="shared" si="198"/>
        <v>39.67</v>
      </c>
      <c r="S3178" s="11" t="s">
        <v>8308</v>
      </c>
      <c r="T3178" t="s">
        <v>8309</v>
      </c>
    </row>
    <row r="3179" spans="1:20" ht="43.2" x14ac:dyDescent="0.3">
      <c r="A3179" s="10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 s="15">
        <f t="shared" si="199"/>
        <v>41811.666770833333</v>
      </c>
      <c r="K3179">
        <v>1400774409</v>
      </c>
      <c r="L3179" s="15">
        <f t="shared" si="200"/>
        <v>41781.666770833333</v>
      </c>
      <c r="M3179" t="b">
        <v>1</v>
      </c>
      <c r="N3179">
        <v>51</v>
      </c>
      <c r="O3179" t="b">
        <v>1</v>
      </c>
      <c r="P3179" t="s">
        <v>8269</v>
      </c>
      <c r="Q3179">
        <f t="shared" si="197"/>
        <v>117</v>
      </c>
      <c r="R3179">
        <f t="shared" si="198"/>
        <v>57.55</v>
      </c>
      <c r="S3179" s="11" t="s">
        <v>8308</v>
      </c>
      <c r="T3179" t="s">
        <v>8309</v>
      </c>
    </row>
    <row r="3180" spans="1:20" ht="57.6" x14ac:dyDescent="0.3">
      <c r="A3180" s="1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 s="15">
        <f t="shared" si="199"/>
        <v>41836.605034722219</v>
      </c>
      <c r="K3180">
        <v>1402929075</v>
      </c>
      <c r="L3180" s="15">
        <f t="shared" si="200"/>
        <v>41806.605034722219</v>
      </c>
      <c r="M3180" t="b">
        <v>1</v>
      </c>
      <c r="N3180">
        <v>78</v>
      </c>
      <c r="O3180" t="b">
        <v>1</v>
      </c>
      <c r="P3180" t="s">
        <v>8269</v>
      </c>
      <c r="Q3180">
        <f t="shared" si="197"/>
        <v>172</v>
      </c>
      <c r="R3180">
        <f t="shared" si="198"/>
        <v>33.03</v>
      </c>
      <c r="S3180" s="11" t="s">
        <v>8308</v>
      </c>
      <c r="T3180" t="s">
        <v>8309</v>
      </c>
    </row>
    <row r="3181" spans="1:20" ht="43.2" x14ac:dyDescent="0.3">
      <c r="A3181" s="10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 s="15">
        <f t="shared" si="199"/>
        <v>41400.702210648145</v>
      </c>
      <c r="K3181">
        <v>1365699071</v>
      </c>
      <c r="L3181" s="15">
        <f t="shared" si="200"/>
        <v>41375.702210648145</v>
      </c>
      <c r="M3181" t="b">
        <v>1</v>
      </c>
      <c r="N3181">
        <v>62</v>
      </c>
      <c r="O3181" t="b">
        <v>1</v>
      </c>
      <c r="P3181" t="s">
        <v>8269</v>
      </c>
      <c r="Q3181">
        <f t="shared" si="197"/>
        <v>114</v>
      </c>
      <c r="R3181">
        <f t="shared" si="198"/>
        <v>77.34</v>
      </c>
      <c r="S3181" s="11" t="s">
        <v>8308</v>
      </c>
      <c r="T3181" t="s">
        <v>8309</v>
      </c>
    </row>
    <row r="3182" spans="1:20" ht="43.2" x14ac:dyDescent="0.3">
      <c r="A3182" s="10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 s="15">
        <f t="shared" si="199"/>
        <v>41810.412604166668</v>
      </c>
      <c r="K3182">
        <v>1400666049</v>
      </c>
      <c r="L3182" s="15">
        <f t="shared" si="200"/>
        <v>41780.412604166668</v>
      </c>
      <c r="M3182" t="b">
        <v>1</v>
      </c>
      <c r="N3182">
        <v>45</v>
      </c>
      <c r="O3182" t="b">
        <v>1</v>
      </c>
      <c r="P3182" t="s">
        <v>8269</v>
      </c>
      <c r="Q3182">
        <f t="shared" si="197"/>
        <v>120</v>
      </c>
      <c r="R3182">
        <f t="shared" si="198"/>
        <v>31.93</v>
      </c>
      <c r="S3182" s="11" t="s">
        <v>8308</v>
      </c>
      <c r="T3182" t="s">
        <v>8309</v>
      </c>
    </row>
    <row r="3183" spans="1:20" ht="43.2" x14ac:dyDescent="0.3">
      <c r="A3183" s="10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 s="15">
        <f t="shared" si="199"/>
        <v>41805.666666666664</v>
      </c>
      <c r="K3183">
        <v>1400570787</v>
      </c>
      <c r="L3183" s="15">
        <f t="shared" si="200"/>
        <v>41779.310034722221</v>
      </c>
      <c r="M3183" t="b">
        <v>1</v>
      </c>
      <c r="N3183">
        <v>15</v>
      </c>
      <c r="O3183" t="b">
        <v>1</v>
      </c>
      <c r="P3183" t="s">
        <v>8269</v>
      </c>
      <c r="Q3183">
        <f t="shared" si="197"/>
        <v>109</v>
      </c>
      <c r="R3183">
        <f t="shared" si="198"/>
        <v>36.33</v>
      </c>
      <c r="S3183" s="11" t="s">
        <v>8308</v>
      </c>
      <c r="T3183" t="s">
        <v>8309</v>
      </c>
    </row>
    <row r="3184" spans="1:20" ht="57.6" x14ac:dyDescent="0.3">
      <c r="A3184" s="10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 s="15">
        <f t="shared" si="199"/>
        <v>40939.708333333336</v>
      </c>
      <c r="K3184">
        <v>1323211621</v>
      </c>
      <c r="L3184" s="15">
        <f t="shared" si="200"/>
        <v>40883.949317129627</v>
      </c>
      <c r="M3184" t="b">
        <v>1</v>
      </c>
      <c r="N3184">
        <v>151</v>
      </c>
      <c r="O3184" t="b">
        <v>1</v>
      </c>
      <c r="P3184" t="s">
        <v>8269</v>
      </c>
      <c r="Q3184">
        <f t="shared" si="197"/>
        <v>101</v>
      </c>
      <c r="R3184">
        <f t="shared" si="198"/>
        <v>46.77</v>
      </c>
      <c r="S3184" s="11" t="s">
        <v>8308</v>
      </c>
      <c r="T3184" t="s">
        <v>8309</v>
      </c>
    </row>
    <row r="3185" spans="1:20" ht="43.2" x14ac:dyDescent="0.3">
      <c r="A3185" s="10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 s="15">
        <f t="shared" si="199"/>
        <v>41509.79478009259</v>
      </c>
      <c r="K3185">
        <v>1375729469</v>
      </c>
      <c r="L3185" s="15">
        <f t="shared" si="200"/>
        <v>41491.79478009259</v>
      </c>
      <c r="M3185" t="b">
        <v>1</v>
      </c>
      <c r="N3185">
        <v>68</v>
      </c>
      <c r="O3185" t="b">
        <v>1</v>
      </c>
      <c r="P3185" t="s">
        <v>8269</v>
      </c>
      <c r="Q3185">
        <f t="shared" si="197"/>
        <v>109</v>
      </c>
      <c r="R3185">
        <f t="shared" si="198"/>
        <v>40.07</v>
      </c>
      <c r="S3185" s="11" t="s">
        <v>8308</v>
      </c>
      <c r="T3185" t="s">
        <v>8309</v>
      </c>
    </row>
    <row r="3186" spans="1:20" ht="43.2" x14ac:dyDescent="0.3">
      <c r="A3186" s="10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 s="15">
        <f t="shared" si="199"/>
        <v>41821.993414351848</v>
      </c>
      <c r="K3186">
        <v>1401666631</v>
      </c>
      <c r="L3186" s="15">
        <f t="shared" si="200"/>
        <v>41791.993414351848</v>
      </c>
      <c r="M3186" t="b">
        <v>1</v>
      </c>
      <c r="N3186">
        <v>46</v>
      </c>
      <c r="O3186" t="b">
        <v>1</v>
      </c>
      <c r="P3186" t="s">
        <v>8269</v>
      </c>
      <c r="Q3186">
        <f t="shared" si="197"/>
        <v>107</v>
      </c>
      <c r="R3186">
        <f t="shared" si="198"/>
        <v>100.22</v>
      </c>
      <c r="S3186" s="11" t="s">
        <v>8308</v>
      </c>
      <c r="T3186" t="s">
        <v>8309</v>
      </c>
    </row>
    <row r="3187" spans="1:20" ht="43.2" x14ac:dyDescent="0.3">
      <c r="A3187" s="10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 s="15">
        <f t="shared" si="199"/>
        <v>41836.977326388893</v>
      </c>
      <c r="K3187">
        <v>1404948441</v>
      </c>
      <c r="L3187" s="15">
        <f t="shared" si="200"/>
        <v>41829.977326388893</v>
      </c>
      <c r="M3187" t="b">
        <v>1</v>
      </c>
      <c r="N3187">
        <v>24</v>
      </c>
      <c r="O3187" t="b">
        <v>1</v>
      </c>
      <c r="P3187" t="s">
        <v>8269</v>
      </c>
      <c r="Q3187">
        <f t="shared" si="197"/>
        <v>100</v>
      </c>
      <c r="R3187">
        <f t="shared" si="198"/>
        <v>41.67</v>
      </c>
      <c r="S3187" s="11" t="s">
        <v>8308</v>
      </c>
      <c r="T3187" t="s">
        <v>8309</v>
      </c>
    </row>
    <row r="3188" spans="1:20" ht="43.2" x14ac:dyDescent="0.3">
      <c r="A3188" s="10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 s="15">
        <f t="shared" si="199"/>
        <v>41898.875</v>
      </c>
      <c r="K3188">
        <v>1408313438</v>
      </c>
      <c r="L3188" s="15">
        <f t="shared" si="200"/>
        <v>41868.924050925925</v>
      </c>
      <c r="M3188" t="b">
        <v>1</v>
      </c>
      <c r="N3188">
        <v>70</v>
      </c>
      <c r="O3188" t="b">
        <v>1</v>
      </c>
      <c r="P3188" t="s">
        <v>8269</v>
      </c>
      <c r="Q3188">
        <f t="shared" si="197"/>
        <v>102</v>
      </c>
      <c r="R3188">
        <f t="shared" si="198"/>
        <v>46.71</v>
      </c>
      <c r="S3188" s="11" t="s">
        <v>8308</v>
      </c>
      <c r="T3188" t="s">
        <v>8309</v>
      </c>
    </row>
    <row r="3189" spans="1:20" ht="57.6" x14ac:dyDescent="0.3">
      <c r="A3189" s="10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 s="15">
        <f t="shared" si="199"/>
        <v>41855.666354166664</v>
      </c>
      <c r="K3189">
        <v>1405439973</v>
      </c>
      <c r="L3189" s="15">
        <f t="shared" si="200"/>
        <v>41835.666354166664</v>
      </c>
      <c r="M3189" t="b">
        <v>1</v>
      </c>
      <c r="N3189">
        <v>244</v>
      </c>
      <c r="O3189" t="b">
        <v>1</v>
      </c>
      <c r="P3189" t="s">
        <v>8269</v>
      </c>
      <c r="Q3189">
        <f t="shared" si="197"/>
        <v>116</v>
      </c>
      <c r="R3189">
        <f t="shared" si="198"/>
        <v>71.489999999999995</v>
      </c>
      <c r="S3189" s="11" t="s">
        <v>8308</v>
      </c>
      <c r="T3189" t="s">
        <v>8309</v>
      </c>
    </row>
    <row r="3190" spans="1:20" ht="43.2" x14ac:dyDescent="0.3">
      <c r="A3190" s="1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 s="15">
        <f t="shared" si="199"/>
        <v>42165.415532407409</v>
      </c>
      <c r="K3190">
        <v>1432115902</v>
      </c>
      <c r="L3190" s="15">
        <f t="shared" si="200"/>
        <v>42144.415532407409</v>
      </c>
      <c r="M3190" t="b">
        <v>0</v>
      </c>
      <c r="N3190">
        <v>9</v>
      </c>
      <c r="O3190" t="b">
        <v>0</v>
      </c>
      <c r="P3190" t="s">
        <v>8303</v>
      </c>
      <c r="Q3190">
        <f t="shared" si="197"/>
        <v>65</v>
      </c>
      <c r="R3190">
        <f t="shared" si="198"/>
        <v>14.44</v>
      </c>
      <c r="S3190" s="11" t="s">
        <v>8308</v>
      </c>
      <c r="T3190" t="s">
        <v>8311</v>
      </c>
    </row>
    <row r="3191" spans="1:20" ht="57.6" x14ac:dyDescent="0.3">
      <c r="A3191" s="10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 s="15">
        <f t="shared" si="199"/>
        <v>42148.346435185187</v>
      </c>
      <c r="K3191">
        <v>1429863532</v>
      </c>
      <c r="L3191" s="15">
        <f t="shared" si="200"/>
        <v>42118.346435185187</v>
      </c>
      <c r="M3191" t="b">
        <v>0</v>
      </c>
      <c r="N3191">
        <v>19</v>
      </c>
      <c r="O3191" t="b">
        <v>0</v>
      </c>
      <c r="P3191" t="s">
        <v>8303</v>
      </c>
      <c r="Q3191">
        <f t="shared" si="197"/>
        <v>12</v>
      </c>
      <c r="R3191">
        <f t="shared" si="198"/>
        <v>356.84</v>
      </c>
      <c r="S3191" s="11" t="s">
        <v>8308</v>
      </c>
      <c r="T3191" t="s">
        <v>8311</v>
      </c>
    </row>
    <row r="3192" spans="1:20" ht="43.2" x14ac:dyDescent="0.3">
      <c r="A3192" s="10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 s="15">
        <f t="shared" si="199"/>
        <v>42713.192997685182</v>
      </c>
      <c r="K3192">
        <v>1478662675</v>
      </c>
      <c r="L3192" s="15">
        <f t="shared" si="200"/>
        <v>42683.151331018518</v>
      </c>
      <c r="M3192" t="b">
        <v>0</v>
      </c>
      <c r="N3192">
        <v>0</v>
      </c>
      <c r="O3192" t="b">
        <v>0</v>
      </c>
      <c r="P3192" t="s">
        <v>8303</v>
      </c>
      <c r="Q3192">
        <f t="shared" si="197"/>
        <v>0</v>
      </c>
      <c r="R3192">
        <f t="shared" si="198"/>
        <v>0</v>
      </c>
      <c r="S3192" s="11" t="s">
        <v>8308</v>
      </c>
      <c r="T3192" t="s">
        <v>8311</v>
      </c>
    </row>
    <row r="3193" spans="1:20" ht="43.2" x14ac:dyDescent="0.3">
      <c r="A3193" s="10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 s="15">
        <f t="shared" si="199"/>
        <v>42598.755428240736</v>
      </c>
      <c r="K3193">
        <v>1466186869</v>
      </c>
      <c r="L3193" s="15">
        <f t="shared" si="200"/>
        <v>42538.755428240736</v>
      </c>
      <c r="M3193" t="b">
        <v>0</v>
      </c>
      <c r="N3193">
        <v>4</v>
      </c>
      <c r="O3193" t="b">
        <v>0</v>
      </c>
      <c r="P3193" t="s">
        <v>8303</v>
      </c>
      <c r="Q3193">
        <f t="shared" si="197"/>
        <v>4</v>
      </c>
      <c r="R3193">
        <f t="shared" si="198"/>
        <v>37.75</v>
      </c>
      <c r="S3193" s="11" t="s">
        <v>8308</v>
      </c>
      <c r="T3193" t="s">
        <v>8311</v>
      </c>
    </row>
    <row r="3194" spans="1:20" ht="43.2" x14ac:dyDescent="0.3">
      <c r="A3194" s="10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 s="15">
        <f t="shared" si="199"/>
        <v>42063.916666666672</v>
      </c>
      <c r="K3194">
        <v>1421274859</v>
      </c>
      <c r="L3194" s="15">
        <f t="shared" si="200"/>
        <v>42018.94049768518</v>
      </c>
      <c r="M3194" t="b">
        <v>0</v>
      </c>
      <c r="N3194">
        <v>8</v>
      </c>
      <c r="O3194" t="b">
        <v>0</v>
      </c>
      <c r="P3194" t="s">
        <v>8303</v>
      </c>
      <c r="Q3194">
        <f t="shared" si="197"/>
        <v>1</v>
      </c>
      <c r="R3194">
        <f t="shared" si="198"/>
        <v>12.75</v>
      </c>
      <c r="S3194" s="11" t="s">
        <v>8308</v>
      </c>
      <c r="T3194" t="s">
        <v>8311</v>
      </c>
    </row>
    <row r="3195" spans="1:20" ht="43.2" x14ac:dyDescent="0.3">
      <c r="A3195" s="10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 s="15">
        <f t="shared" si="199"/>
        <v>42055.968240740738</v>
      </c>
      <c r="K3195">
        <v>1420586056</v>
      </c>
      <c r="L3195" s="15">
        <f t="shared" si="200"/>
        <v>42010.968240740738</v>
      </c>
      <c r="M3195" t="b">
        <v>0</v>
      </c>
      <c r="N3195">
        <v>24</v>
      </c>
      <c r="O3195" t="b">
        <v>0</v>
      </c>
      <c r="P3195" t="s">
        <v>8303</v>
      </c>
      <c r="Q3195">
        <f t="shared" si="197"/>
        <v>12</v>
      </c>
      <c r="R3195">
        <f t="shared" si="198"/>
        <v>24.46</v>
      </c>
      <c r="S3195" s="11" t="s">
        <v>8308</v>
      </c>
      <c r="T3195" t="s">
        <v>8311</v>
      </c>
    </row>
    <row r="3196" spans="1:20" ht="43.2" x14ac:dyDescent="0.3">
      <c r="A3196" s="10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 s="15">
        <f t="shared" si="199"/>
        <v>42212.062476851846</v>
      </c>
      <c r="K3196">
        <v>1435368598</v>
      </c>
      <c r="L3196" s="15">
        <f t="shared" si="200"/>
        <v>42182.062476851846</v>
      </c>
      <c r="M3196" t="b">
        <v>0</v>
      </c>
      <c r="N3196">
        <v>0</v>
      </c>
      <c r="O3196" t="b">
        <v>0</v>
      </c>
      <c r="P3196" t="s">
        <v>8303</v>
      </c>
      <c r="Q3196">
        <f t="shared" si="197"/>
        <v>0</v>
      </c>
      <c r="R3196">
        <f t="shared" si="198"/>
        <v>0</v>
      </c>
      <c r="S3196" s="11" t="s">
        <v>8308</v>
      </c>
      <c r="T3196" t="s">
        <v>8311</v>
      </c>
    </row>
    <row r="3197" spans="1:20" ht="57.6" x14ac:dyDescent="0.3">
      <c r="A3197" s="10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 s="15">
        <f t="shared" si="199"/>
        <v>42047.594236111108</v>
      </c>
      <c r="K3197">
        <v>1421158542</v>
      </c>
      <c r="L3197" s="15">
        <f t="shared" si="200"/>
        <v>42017.594236111108</v>
      </c>
      <c r="M3197" t="b">
        <v>0</v>
      </c>
      <c r="N3197">
        <v>39</v>
      </c>
      <c r="O3197" t="b">
        <v>0</v>
      </c>
      <c r="P3197" t="s">
        <v>8303</v>
      </c>
      <c r="Q3197">
        <f t="shared" si="197"/>
        <v>59</v>
      </c>
      <c r="R3197">
        <f t="shared" si="198"/>
        <v>53.08</v>
      </c>
      <c r="S3197" s="11" t="s">
        <v>8308</v>
      </c>
      <c r="T3197" t="s">
        <v>8311</v>
      </c>
    </row>
    <row r="3198" spans="1:20" ht="43.2" x14ac:dyDescent="0.3">
      <c r="A3198" s="10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 s="15">
        <f t="shared" si="199"/>
        <v>42217.583333333328</v>
      </c>
      <c r="K3198">
        <v>1433254875</v>
      </c>
      <c r="L3198" s="15">
        <f t="shared" si="200"/>
        <v>42157.598090277781</v>
      </c>
      <c r="M3198" t="b">
        <v>0</v>
      </c>
      <c r="N3198">
        <v>6</v>
      </c>
      <c r="O3198" t="b">
        <v>0</v>
      </c>
      <c r="P3198" t="s">
        <v>8303</v>
      </c>
      <c r="Q3198">
        <f t="shared" si="197"/>
        <v>0</v>
      </c>
      <c r="R3198">
        <f t="shared" si="198"/>
        <v>300</v>
      </c>
      <c r="S3198" s="11" t="s">
        <v>8308</v>
      </c>
      <c r="T3198" t="s">
        <v>8311</v>
      </c>
    </row>
    <row r="3199" spans="1:20" ht="28.8" x14ac:dyDescent="0.3">
      <c r="A3199" s="10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 s="15">
        <f t="shared" si="199"/>
        <v>42039.493263888886</v>
      </c>
      <c r="K3199">
        <v>1420458618</v>
      </c>
      <c r="L3199" s="15">
        <f t="shared" si="200"/>
        <v>42009.493263888886</v>
      </c>
      <c r="M3199" t="b">
        <v>0</v>
      </c>
      <c r="N3199">
        <v>4</v>
      </c>
      <c r="O3199" t="b">
        <v>0</v>
      </c>
      <c r="P3199" t="s">
        <v>8303</v>
      </c>
      <c r="Q3199">
        <f t="shared" si="197"/>
        <v>11</v>
      </c>
      <c r="R3199">
        <f t="shared" si="198"/>
        <v>286.25</v>
      </c>
      <c r="S3199" s="11" t="s">
        <v>8308</v>
      </c>
      <c r="T3199" t="s">
        <v>8311</v>
      </c>
    </row>
    <row r="3200" spans="1:20" ht="57.6" x14ac:dyDescent="0.3">
      <c r="A3200" s="1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 s="15">
        <f t="shared" si="199"/>
        <v>42051.424502314811</v>
      </c>
      <c r="K3200">
        <v>1420798277</v>
      </c>
      <c r="L3200" s="15">
        <f t="shared" si="200"/>
        <v>42013.424502314811</v>
      </c>
      <c r="M3200" t="b">
        <v>0</v>
      </c>
      <c r="N3200">
        <v>3</v>
      </c>
      <c r="O3200" t="b">
        <v>0</v>
      </c>
      <c r="P3200" t="s">
        <v>8303</v>
      </c>
      <c r="Q3200">
        <f t="shared" si="197"/>
        <v>0</v>
      </c>
      <c r="R3200">
        <f t="shared" si="198"/>
        <v>36.67</v>
      </c>
      <c r="S3200" s="11" t="s">
        <v>8308</v>
      </c>
      <c r="T3200" t="s">
        <v>8311</v>
      </c>
    </row>
    <row r="3201" spans="1:20" ht="43.2" x14ac:dyDescent="0.3">
      <c r="A3201" s="10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 s="15">
        <f t="shared" si="199"/>
        <v>41888.875</v>
      </c>
      <c r="K3201">
        <v>1407435418</v>
      </c>
      <c r="L3201" s="15">
        <f t="shared" si="200"/>
        <v>41858.761782407404</v>
      </c>
      <c r="M3201" t="b">
        <v>0</v>
      </c>
      <c r="N3201">
        <v>53</v>
      </c>
      <c r="O3201" t="b">
        <v>0</v>
      </c>
      <c r="P3201" t="s">
        <v>8303</v>
      </c>
      <c r="Q3201">
        <f t="shared" si="197"/>
        <v>52</v>
      </c>
      <c r="R3201">
        <f t="shared" si="198"/>
        <v>49.21</v>
      </c>
      <c r="S3201" s="11" t="s">
        <v>8308</v>
      </c>
      <c r="T3201" t="s">
        <v>8311</v>
      </c>
    </row>
    <row r="3202" spans="1:20" ht="57.6" x14ac:dyDescent="0.3">
      <c r="A3202" s="10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 s="15">
        <f t="shared" si="199"/>
        <v>42490.231944444444</v>
      </c>
      <c r="K3202">
        <v>1459410101</v>
      </c>
      <c r="L3202" s="15">
        <f t="shared" si="200"/>
        <v>42460.320613425924</v>
      </c>
      <c r="M3202" t="b">
        <v>0</v>
      </c>
      <c r="N3202">
        <v>1</v>
      </c>
      <c r="O3202" t="b">
        <v>0</v>
      </c>
      <c r="P3202" t="s">
        <v>8303</v>
      </c>
      <c r="Q3202">
        <f t="shared" ref="Q3202:Q3265" si="201">ROUND(E3202/D3202*100,0)</f>
        <v>0</v>
      </c>
      <c r="R3202">
        <f t="shared" ref="R3202:R3265" si="202">IFERROR(ROUND(E3202/N3202,2),0)</f>
        <v>1</v>
      </c>
      <c r="S3202" s="11" t="s">
        <v>8308</v>
      </c>
      <c r="T3202" t="s">
        <v>8311</v>
      </c>
    </row>
    <row r="3203" spans="1:20" ht="43.2" x14ac:dyDescent="0.3">
      <c r="A3203" s="10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 s="15">
        <f t="shared" ref="J3203:J3266" si="203">(((I3203/60)/60)/24)+DATE(1970,1,1)</f>
        <v>41882.767094907409</v>
      </c>
      <c r="K3203">
        <v>1407695077</v>
      </c>
      <c r="L3203" s="15">
        <f t="shared" si="200"/>
        <v>41861.767094907409</v>
      </c>
      <c r="M3203" t="b">
        <v>0</v>
      </c>
      <c r="N3203">
        <v>2</v>
      </c>
      <c r="O3203" t="b">
        <v>0</v>
      </c>
      <c r="P3203" t="s">
        <v>8303</v>
      </c>
      <c r="Q3203">
        <f t="shared" si="201"/>
        <v>1</v>
      </c>
      <c r="R3203">
        <f t="shared" si="202"/>
        <v>12.5</v>
      </c>
      <c r="S3203" s="11" t="s">
        <v>8308</v>
      </c>
      <c r="T3203" t="s">
        <v>8311</v>
      </c>
    </row>
    <row r="3204" spans="1:20" ht="43.2" x14ac:dyDescent="0.3">
      <c r="A3204" s="10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 s="15">
        <f t="shared" si="203"/>
        <v>42352.249305555553</v>
      </c>
      <c r="K3204">
        <v>1445027346</v>
      </c>
      <c r="L3204" s="15">
        <f t="shared" si="200"/>
        <v>42293.853541666671</v>
      </c>
      <c r="M3204" t="b">
        <v>0</v>
      </c>
      <c r="N3204">
        <v>25</v>
      </c>
      <c r="O3204" t="b">
        <v>0</v>
      </c>
      <c r="P3204" t="s">
        <v>8303</v>
      </c>
      <c r="Q3204">
        <f t="shared" si="201"/>
        <v>55</v>
      </c>
      <c r="R3204">
        <f t="shared" si="202"/>
        <v>109.04</v>
      </c>
      <c r="S3204" s="11" t="s">
        <v>8308</v>
      </c>
      <c r="T3204" t="s">
        <v>8311</v>
      </c>
    </row>
    <row r="3205" spans="1:20" ht="43.2" x14ac:dyDescent="0.3">
      <c r="A3205" s="10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 s="15">
        <f t="shared" si="203"/>
        <v>42272.988680555558</v>
      </c>
      <c r="K3205">
        <v>1440632622</v>
      </c>
      <c r="L3205" s="15">
        <f t="shared" si="200"/>
        <v>42242.988680555558</v>
      </c>
      <c r="M3205" t="b">
        <v>0</v>
      </c>
      <c r="N3205">
        <v>6</v>
      </c>
      <c r="O3205" t="b">
        <v>0</v>
      </c>
      <c r="P3205" t="s">
        <v>8303</v>
      </c>
      <c r="Q3205">
        <f t="shared" si="201"/>
        <v>25</v>
      </c>
      <c r="R3205">
        <f t="shared" si="202"/>
        <v>41.67</v>
      </c>
      <c r="S3205" s="11" t="s">
        <v>8308</v>
      </c>
      <c r="T3205" t="s">
        <v>8311</v>
      </c>
    </row>
    <row r="3206" spans="1:20" ht="43.2" x14ac:dyDescent="0.3">
      <c r="A3206" s="10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 s="15">
        <f t="shared" si="203"/>
        <v>42202.676388888889</v>
      </c>
      <c r="K3206">
        <v>1434558479</v>
      </c>
      <c r="L3206" s="15">
        <f t="shared" si="200"/>
        <v>42172.686099537037</v>
      </c>
      <c r="M3206" t="b">
        <v>0</v>
      </c>
      <c r="N3206">
        <v>0</v>
      </c>
      <c r="O3206" t="b">
        <v>0</v>
      </c>
      <c r="P3206" t="s">
        <v>8303</v>
      </c>
      <c r="Q3206">
        <f t="shared" si="201"/>
        <v>0</v>
      </c>
      <c r="R3206">
        <f t="shared" si="202"/>
        <v>0</v>
      </c>
      <c r="S3206" s="11" t="s">
        <v>8308</v>
      </c>
      <c r="T3206" t="s">
        <v>8311</v>
      </c>
    </row>
    <row r="3207" spans="1:20" ht="43.2" x14ac:dyDescent="0.3">
      <c r="A3207" s="10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 s="15">
        <f t="shared" si="203"/>
        <v>42125.374675925923</v>
      </c>
      <c r="K3207">
        <v>1427878772</v>
      </c>
      <c r="L3207" s="15">
        <f t="shared" si="200"/>
        <v>42095.374675925923</v>
      </c>
      <c r="M3207" t="b">
        <v>0</v>
      </c>
      <c r="N3207">
        <v>12</v>
      </c>
      <c r="O3207" t="b">
        <v>0</v>
      </c>
      <c r="P3207" t="s">
        <v>8303</v>
      </c>
      <c r="Q3207">
        <f t="shared" si="201"/>
        <v>3</v>
      </c>
      <c r="R3207">
        <f t="shared" si="202"/>
        <v>22.75</v>
      </c>
      <c r="S3207" s="11" t="s">
        <v>8308</v>
      </c>
      <c r="T3207" t="s">
        <v>8311</v>
      </c>
    </row>
    <row r="3208" spans="1:20" ht="43.2" x14ac:dyDescent="0.3">
      <c r="A3208" s="10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 s="15">
        <f t="shared" si="203"/>
        <v>42266.276053240741</v>
      </c>
      <c r="K3208">
        <v>1440052651</v>
      </c>
      <c r="L3208" s="15">
        <f t="shared" si="200"/>
        <v>42236.276053240741</v>
      </c>
      <c r="M3208" t="b">
        <v>0</v>
      </c>
      <c r="N3208">
        <v>0</v>
      </c>
      <c r="O3208" t="b">
        <v>0</v>
      </c>
      <c r="P3208" t="s">
        <v>8303</v>
      </c>
      <c r="Q3208">
        <f t="shared" si="201"/>
        <v>0</v>
      </c>
      <c r="R3208">
        <f t="shared" si="202"/>
        <v>0</v>
      </c>
      <c r="S3208" s="11" t="s">
        <v>8308</v>
      </c>
      <c r="T3208" t="s">
        <v>8311</v>
      </c>
    </row>
    <row r="3209" spans="1:20" ht="43.2" x14ac:dyDescent="0.3">
      <c r="A3209" s="10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 s="15">
        <f t="shared" si="203"/>
        <v>42117.236192129625</v>
      </c>
      <c r="K3209">
        <v>1424587207</v>
      </c>
      <c r="L3209" s="15">
        <f t="shared" si="200"/>
        <v>42057.277858796297</v>
      </c>
      <c r="M3209" t="b">
        <v>0</v>
      </c>
      <c r="N3209">
        <v>36</v>
      </c>
      <c r="O3209" t="b">
        <v>0</v>
      </c>
      <c r="P3209" t="s">
        <v>8303</v>
      </c>
      <c r="Q3209">
        <f t="shared" si="201"/>
        <v>46</v>
      </c>
      <c r="R3209">
        <f t="shared" si="202"/>
        <v>70.83</v>
      </c>
      <c r="S3209" s="11" t="s">
        <v>8308</v>
      </c>
      <c r="T3209" t="s">
        <v>8311</v>
      </c>
    </row>
    <row r="3210" spans="1:20" ht="43.2" x14ac:dyDescent="0.3">
      <c r="A3210" s="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 s="15">
        <f t="shared" si="203"/>
        <v>41848.605057870373</v>
      </c>
      <c r="K3210">
        <v>1404743477</v>
      </c>
      <c r="L3210" s="15">
        <f t="shared" si="200"/>
        <v>41827.605057870373</v>
      </c>
      <c r="M3210" t="b">
        <v>1</v>
      </c>
      <c r="N3210">
        <v>82</v>
      </c>
      <c r="O3210" t="b">
        <v>1</v>
      </c>
      <c r="P3210" t="s">
        <v>8269</v>
      </c>
      <c r="Q3210">
        <f t="shared" si="201"/>
        <v>104</v>
      </c>
      <c r="R3210">
        <f t="shared" si="202"/>
        <v>63.11</v>
      </c>
      <c r="S3210" s="11" t="s">
        <v>8308</v>
      </c>
      <c r="T3210" t="s">
        <v>8309</v>
      </c>
    </row>
    <row r="3211" spans="1:20" ht="43.2" x14ac:dyDescent="0.3">
      <c r="A3211" s="10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 s="15">
        <f t="shared" si="203"/>
        <v>41810.958333333336</v>
      </c>
      <c r="K3211">
        <v>1400512658</v>
      </c>
      <c r="L3211" s="15">
        <f t="shared" si="200"/>
        <v>41778.637245370373</v>
      </c>
      <c r="M3211" t="b">
        <v>1</v>
      </c>
      <c r="N3211">
        <v>226</v>
      </c>
      <c r="O3211" t="b">
        <v>1</v>
      </c>
      <c r="P3211" t="s">
        <v>8269</v>
      </c>
      <c r="Q3211">
        <f t="shared" si="201"/>
        <v>119</v>
      </c>
      <c r="R3211">
        <f t="shared" si="202"/>
        <v>50.16</v>
      </c>
      <c r="S3211" s="11" t="s">
        <v>8308</v>
      </c>
      <c r="T3211" t="s">
        <v>8309</v>
      </c>
    </row>
    <row r="3212" spans="1:20" ht="43.2" x14ac:dyDescent="0.3">
      <c r="A3212" s="10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 s="15">
        <f t="shared" si="203"/>
        <v>41061.165972222225</v>
      </c>
      <c r="K3212">
        <v>1334442519</v>
      </c>
      <c r="L3212" s="15">
        <f t="shared" si="200"/>
        <v>41013.936562499999</v>
      </c>
      <c r="M3212" t="b">
        <v>1</v>
      </c>
      <c r="N3212">
        <v>60</v>
      </c>
      <c r="O3212" t="b">
        <v>1</v>
      </c>
      <c r="P3212" t="s">
        <v>8269</v>
      </c>
      <c r="Q3212">
        <f t="shared" si="201"/>
        <v>126</v>
      </c>
      <c r="R3212">
        <f t="shared" si="202"/>
        <v>62.88</v>
      </c>
      <c r="S3212" s="11" t="s">
        <v>8308</v>
      </c>
      <c r="T3212" t="s">
        <v>8309</v>
      </c>
    </row>
    <row r="3213" spans="1:20" ht="43.2" x14ac:dyDescent="0.3">
      <c r="A3213" s="10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 s="15">
        <f t="shared" si="203"/>
        <v>41866.083333333336</v>
      </c>
      <c r="K3213">
        <v>1405346680</v>
      </c>
      <c r="L3213" s="15">
        <f t="shared" si="200"/>
        <v>41834.586574074077</v>
      </c>
      <c r="M3213" t="b">
        <v>1</v>
      </c>
      <c r="N3213">
        <v>322</v>
      </c>
      <c r="O3213" t="b">
        <v>1</v>
      </c>
      <c r="P3213" t="s">
        <v>8269</v>
      </c>
      <c r="Q3213">
        <f t="shared" si="201"/>
        <v>120</v>
      </c>
      <c r="R3213">
        <f t="shared" si="202"/>
        <v>85.53</v>
      </c>
      <c r="S3213" s="11" t="s">
        <v>8308</v>
      </c>
      <c r="T3213" t="s">
        <v>8309</v>
      </c>
    </row>
    <row r="3214" spans="1:20" ht="28.8" x14ac:dyDescent="0.3">
      <c r="A3214" s="10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 s="15">
        <f t="shared" si="203"/>
        <v>41859.795729166668</v>
      </c>
      <c r="K3214">
        <v>1404932751</v>
      </c>
      <c r="L3214" s="15">
        <f t="shared" si="200"/>
        <v>41829.795729166668</v>
      </c>
      <c r="M3214" t="b">
        <v>1</v>
      </c>
      <c r="N3214">
        <v>94</v>
      </c>
      <c r="O3214" t="b">
        <v>1</v>
      </c>
      <c r="P3214" t="s">
        <v>8269</v>
      </c>
      <c r="Q3214">
        <f t="shared" si="201"/>
        <v>126</v>
      </c>
      <c r="R3214">
        <f t="shared" si="202"/>
        <v>53.72</v>
      </c>
      <c r="S3214" s="11" t="s">
        <v>8308</v>
      </c>
      <c r="T3214" t="s">
        <v>8309</v>
      </c>
    </row>
    <row r="3215" spans="1:20" ht="43.2" x14ac:dyDescent="0.3">
      <c r="A3215" s="10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 s="15">
        <f t="shared" si="203"/>
        <v>42211.763414351852</v>
      </c>
      <c r="K3215">
        <v>1434478759</v>
      </c>
      <c r="L3215" s="15">
        <f t="shared" si="200"/>
        <v>42171.763414351852</v>
      </c>
      <c r="M3215" t="b">
        <v>1</v>
      </c>
      <c r="N3215">
        <v>47</v>
      </c>
      <c r="O3215" t="b">
        <v>1</v>
      </c>
      <c r="P3215" t="s">
        <v>8269</v>
      </c>
      <c r="Q3215">
        <f t="shared" si="201"/>
        <v>100</v>
      </c>
      <c r="R3215">
        <f t="shared" si="202"/>
        <v>127.81</v>
      </c>
      <c r="S3215" s="11" t="s">
        <v>8308</v>
      </c>
      <c r="T3215" t="s">
        <v>8309</v>
      </c>
    </row>
    <row r="3216" spans="1:20" ht="43.2" x14ac:dyDescent="0.3">
      <c r="A3216" s="10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 s="15">
        <f t="shared" si="203"/>
        <v>42374.996527777781</v>
      </c>
      <c r="K3216">
        <v>1448823673</v>
      </c>
      <c r="L3216" s="15">
        <f t="shared" si="200"/>
        <v>42337.792511574073</v>
      </c>
      <c r="M3216" t="b">
        <v>1</v>
      </c>
      <c r="N3216">
        <v>115</v>
      </c>
      <c r="O3216" t="b">
        <v>1</v>
      </c>
      <c r="P3216" t="s">
        <v>8269</v>
      </c>
      <c r="Q3216">
        <f t="shared" si="201"/>
        <v>102</v>
      </c>
      <c r="R3216">
        <f t="shared" si="202"/>
        <v>106.57</v>
      </c>
      <c r="S3216" s="11" t="s">
        <v>8308</v>
      </c>
      <c r="T3216" t="s">
        <v>8309</v>
      </c>
    </row>
    <row r="3217" spans="1:20" ht="57.6" x14ac:dyDescent="0.3">
      <c r="A3217" s="10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 s="15">
        <f t="shared" si="203"/>
        <v>42257.165972222225</v>
      </c>
      <c r="K3217">
        <v>1438617471</v>
      </c>
      <c r="L3217" s="15">
        <f t="shared" si="200"/>
        <v>42219.665173611109</v>
      </c>
      <c r="M3217" t="b">
        <v>1</v>
      </c>
      <c r="N3217">
        <v>134</v>
      </c>
      <c r="O3217" t="b">
        <v>1</v>
      </c>
      <c r="P3217" t="s">
        <v>8269</v>
      </c>
      <c r="Q3217">
        <f t="shared" si="201"/>
        <v>100</v>
      </c>
      <c r="R3217">
        <f t="shared" si="202"/>
        <v>262.11</v>
      </c>
      <c r="S3217" s="11" t="s">
        <v>8308</v>
      </c>
      <c r="T3217" t="s">
        <v>8309</v>
      </c>
    </row>
    <row r="3218" spans="1:20" ht="43.2" x14ac:dyDescent="0.3">
      <c r="A3218" s="10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 s="15">
        <f t="shared" si="203"/>
        <v>42196.604166666672</v>
      </c>
      <c r="K3218">
        <v>1433934371</v>
      </c>
      <c r="L3218" s="15">
        <f t="shared" si="200"/>
        <v>42165.462627314817</v>
      </c>
      <c r="M3218" t="b">
        <v>1</v>
      </c>
      <c r="N3218">
        <v>35</v>
      </c>
      <c r="O3218" t="b">
        <v>1</v>
      </c>
      <c r="P3218" t="s">
        <v>8269</v>
      </c>
      <c r="Q3218">
        <f t="shared" si="201"/>
        <v>100</v>
      </c>
      <c r="R3218">
        <f t="shared" si="202"/>
        <v>57.17</v>
      </c>
      <c r="S3218" s="11" t="s">
        <v>8308</v>
      </c>
      <c r="T3218" t="s">
        <v>8309</v>
      </c>
    </row>
    <row r="3219" spans="1:20" ht="28.8" x14ac:dyDescent="0.3">
      <c r="A3219" s="10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 s="15">
        <f t="shared" si="203"/>
        <v>42678.546111111107</v>
      </c>
      <c r="K3219">
        <v>1475672784</v>
      </c>
      <c r="L3219" s="15">
        <f t="shared" si="200"/>
        <v>42648.546111111107</v>
      </c>
      <c r="M3219" t="b">
        <v>1</v>
      </c>
      <c r="N3219">
        <v>104</v>
      </c>
      <c r="O3219" t="b">
        <v>1</v>
      </c>
      <c r="P3219" t="s">
        <v>8269</v>
      </c>
      <c r="Q3219">
        <f t="shared" si="201"/>
        <v>116</v>
      </c>
      <c r="R3219">
        <f t="shared" si="202"/>
        <v>50.2</v>
      </c>
      <c r="S3219" s="11" t="s">
        <v>8308</v>
      </c>
      <c r="T3219" t="s">
        <v>8309</v>
      </c>
    </row>
    <row r="3220" spans="1:20" ht="43.2" x14ac:dyDescent="0.3">
      <c r="A3220" s="1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 s="15">
        <f t="shared" si="203"/>
        <v>42004</v>
      </c>
      <c r="K3220">
        <v>1417132986</v>
      </c>
      <c r="L3220" s="15">
        <f t="shared" si="200"/>
        <v>41971.002152777779</v>
      </c>
      <c r="M3220" t="b">
        <v>1</v>
      </c>
      <c r="N3220">
        <v>184</v>
      </c>
      <c r="O3220" t="b">
        <v>1</v>
      </c>
      <c r="P3220" t="s">
        <v>8269</v>
      </c>
      <c r="Q3220">
        <f t="shared" si="201"/>
        <v>102</v>
      </c>
      <c r="R3220">
        <f t="shared" si="202"/>
        <v>66.59</v>
      </c>
      <c r="S3220" s="11" t="s">
        <v>8308</v>
      </c>
      <c r="T3220" t="s">
        <v>8309</v>
      </c>
    </row>
    <row r="3221" spans="1:20" ht="43.2" x14ac:dyDescent="0.3">
      <c r="A3221" s="10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 s="15">
        <f t="shared" si="203"/>
        <v>42085.941516203704</v>
      </c>
      <c r="K3221">
        <v>1424043347</v>
      </c>
      <c r="L3221" s="15">
        <f t="shared" si="200"/>
        <v>42050.983182870375</v>
      </c>
      <c r="M3221" t="b">
        <v>1</v>
      </c>
      <c r="N3221">
        <v>119</v>
      </c>
      <c r="O3221" t="b">
        <v>1</v>
      </c>
      <c r="P3221" t="s">
        <v>8269</v>
      </c>
      <c r="Q3221">
        <f t="shared" si="201"/>
        <v>100</v>
      </c>
      <c r="R3221">
        <f t="shared" si="202"/>
        <v>168.25</v>
      </c>
      <c r="S3221" s="11" t="s">
        <v>8308</v>
      </c>
      <c r="T3221" t="s">
        <v>8309</v>
      </c>
    </row>
    <row r="3222" spans="1:20" ht="28.8" x14ac:dyDescent="0.3">
      <c r="A3222" s="10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 s="15">
        <f t="shared" si="203"/>
        <v>42806.875</v>
      </c>
      <c r="K3222">
        <v>1486411204</v>
      </c>
      <c r="L3222" s="15">
        <f t="shared" si="200"/>
        <v>42772.833379629628</v>
      </c>
      <c r="M3222" t="b">
        <v>1</v>
      </c>
      <c r="N3222">
        <v>59</v>
      </c>
      <c r="O3222" t="b">
        <v>1</v>
      </c>
      <c r="P3222" t="s">
        <v>8269</v>
      </c>
      <c r="Q3222">
        <f t="shared" si="201"/>
        <v>101</v>
      </c>
      <c r="R3222">
        <f t="shared" si="202"/>
        <v>256.37</v>
      </c>
      <c r="S3222" s="11" t="s">
        <v>8308</v>
      </c>
      <c r="T3222" t="s">
        <v>8309</v>
      </c>
    </row>
    <row r="3223" spans="1:20" ht="57.6" x14ac:dyDescent="0.3">
      <c r="A3223" s="10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 s="15">
        <f t="shared" si="203"/>
        <v>42190.696793981479</v>
      </c>
      <c r="K3223">
        <v>1433090603</v>
      </c>
      <c r="L3223" s="15">
        <f t="shared" si="200"/>
        <v>42155.696793981479</v>
      </c>
      <c r="M3223" t="b">
        <v>1</v>
      </c>
      <c r="N3223">
        <v>113</v>
      </c>
      <c r="O3223" t="b">
        <v>1</v>
      </c>
      <c r="P3223" t="s">
        <v>8269</v>
      </c>
      <c r="Q3223">
        <f t="shared" si="201"/>
        <v>103</v>
      </c>
      <c r="R3223">
        <f t="shared" si="202"/>
        <v>36.61</v>
      </c>
      <c r="S3223" s="11" t="s">
        <v>8308</v>
      </c>
      <c r="T3223" t="s">
        <v>8309</v>
      </c>
    </row>
    <row r="3224" spans="1:20" ht="43.2" x14ac:dyDescent="0.3">
      <c r="A3224" s="10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 s="15">
        <f t="shared" si="203"/>
        <v>42301.895138888889</v>
      </c>
      <c r="K3224">
        <v>1443016697</v>
      </c>
      <c r="L3224" s="15">
        <f t="shared" si="200"/>
        <v>42270.582141203704</v>
      </c>
      <c r="M3224" t="b">
        <v>1</v>
      </c>
      <c r="N3224">
        <v>84</v>
      </c>
      <c r="O3224" t="b">
        <v>1</v>
      </c>
      <c r="P3224" t="s">
        <v>8269</v>
      </c>
      <c r="Q3224">
        <f t="shared" si="201"/>
        <v>125</v>
      </c>
      <c r="R3224">
        <f t="shared" si="202"/>
        <v>37.14</v>
      </c>
      <c r="S3224" s="11" t="s">
        <v>8308</v>
      </c>
      <c r="T3224" t="s">
        <v>8309</v>
      </c>
    </row>
    <row r="3225" spans="1:20" ht="28.8" x14ac:dyDescent="0.3">
      <c r="A3225" s="10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 s="15">
        <f t="shared" si="203"/>
        <v>42236.835370370376</v>
      </c>
      <c r="K3225">
        <v>1437508976</v>
      </c>
      <c r="L3225" s="15">
        <f t="shared" si="200"/>
        <v>42206.835370370376</v>
      </c>
      <c r="M3225" t="b">
        <v>1</v>
      </c>
      <c r="N3225">
        <v>74</v>
      </c>
      <c r="O3225" t="b">
        <v>1</v>
      </c>
      <c r="P3225" t="s">
        <v>8269</v>
      </c>
      <c r="Q3225">
        <f t="shared" si="201"/>
        <v>110</v>
      </c>
      <c r="R3225">
        <f t="shared" si="202"/>
        <v>45.88</v>
      </c>
      <c r="S3225" s="11" t="s">
        <v>8308</v>
      </c>
      <c r="T3225" t="s">
        <v>8309</v>
      </c>
    </row>
    <row r="3226" spans="1:20" ht="57.6" x14ac:dyDescent="0.3">
      <c r="A3226" s="10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 s="15">
        <f t="shared" si="203"/>
        <v>42745.208333333328</v>
      </c>
      <c r="K3226">
        <v>1479932713</v>
      </c>
      <c r="L3226" s="15">
        <f t="shared" si="200"/>
        <v>42697.850844907407</v>
      </c>
      <c r="M3226" t="b">
        <v>1</v>
      </c>
      <c r="N3226">
        <v>216</v>
      </c>
      <c r="O3226" t="b">
        <v>1</v>
      </c>
      <c r="P3226" t="s">
        <v>8269</v>
      </c>
      <c r="Q3226">
        <f t="shared" si="201"/>
        <v>102</v>
      </c>
      <c r="R3226">
        <f t="shared" si="202"/>
        <v>141.71</v>
      </c>
      <c r="S3226" s="11" t="s">
        <v>8308</v>
      </c>
      <c r="T3226" t="s">
        <v>8309</v>
      </c>
    </row>
    <row r="3227" spans="1:20" ht="43.2" x14ac:dyDescent="0.3">
      <c r="A3227" s="10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 s="15">
        <f t="shared" si="203"/>
        <v>42524.875</v>
      </c>
      <c r="K3227">
        <v>1463145938</v>
      </c>
      <c r="L3227" s="15">
        <f t="shared" si="200"/>
        <v>42503.559467592597</v>
      </c>
      <c r="M3227" t="b">
        <v>1</v>
      </c>
      <c r="N3227">
        <v>39</v>
      </c>
      <c r="O3227" t="b">
        <v>1</v>
      </c>
      <c r="P3227" t="s">
        <v>8269</v>
      </c>
      <c r="Q3227">
        <f t="shared" si="201"/>
        <v>102</v>
      </c>
      <c r="R3227">
        <f t="shared" si="202"/>
        <v>52.49</v>
      </c>
      <c r="S3227" s="11" t="s">
        <v>8308</v>
      </c>
      <c r="T3227" t="s">
        <v>8309</v>
      </c>
    </row>
    <row r="3228" spans="1:20" ht="43.2" x14ac:dyDescent="0.3">
      <c r="A3228" s="10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 s="15">
        <f t="shared" si="203"/>
        <v>42307.583472222221</v>
      </c>
      <c r="K3228">
        <v>1443621612</v>
      </c>
      <c r="L3228" s="15">
        <f t="shared" si="200"/>
        <v>42277.583472222221</v>
      </c>
      <c r="M3228" t="b">
        <v>1</v>
      </c>
      <c r="N3228">
        <v>21</v>
      </c>
      <c r="O3228" t="b">
        <v>1</v>
      </c>
      <c r="P3228" t="s">
        <v>8269</v>
      </c>
      <c r="Q3228">
        <f t="shared" si="201"/>
        <v>104</v>
      </c>
      <c r="R3228">
        <f t="shared" si="202"/>
        <v>59.52</v>
      </c>
      <c r="S3228" s="11" t="s">
        <v>8308</v>
      </c>
      <c r="T3228" t="s">
        <v>8309</v>
      </c>
    </row>
    <row r="3229" spans="1:20" ht="43.2" x14ac:dyDescent="0.3">
      <c r="A3229" s="10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 s="15">
        <f t="shared" si="203"/>
        <v>42752.882361111115</v>
      </c>
      <c r="K3229">
        <v>1482095436</v>
      </c>
      <c r="L3229" s="15">
        <f t="shared" si="200"/>
        <v>42722.882361111115</v>
      </c>
      <c r="M3229" t="b">
        <v>0</v>
      </c>
      <c r="N3229">
        <v>30</v>
      </c>
      <c r="O3229" t="b">
        <v>1</v>
      </c>
      <c r="P3229" t="s">
        <v>8269</v>
      </c>
      <c r="Q3229">
        <f t="shared" si="201"/>
        <v>125</v>
      </c>
      <c r="R3229">
        <f t="shared" si="202"/>
        <v>50</v>
      </c>
      <c r="S3229" s="11" t="s">
        <v>8308</v>
      </c>
      <c r="T3229" t="s">
        <v>8309</v>
      </c>
    </row>
    <row r="3230" spans="1:20" ht="28.8" x14ac:dyDescent="0.3">
      <c r="A3230" s="1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 s="15">
        <f t="shared" si="203"/>
        <v>42355.207638888889</v>
      </c>
      <c r="K3230">
        <v>1447606884</v>
      </c>
      <c r="L3230" s="15">
        <f t="shared" ref="L3230:L3293" si="204">(((K3230/60)/60)/24)+DATE(1970,1,1)</f>
        <v>42323.70930555556</v>
      </c>
      <c r="M3230" t="b">
        <v>1</v>
      </c>
      <c r="N3230">
        <v>37</v>
      </c>
      <c r="O3230" t="b">
        <v>1</v>
      </c>
      <c r="P3230" t="s">
        <v>8269</v>
      </c>
      <c r="Q3230">
        <f t="shared" si="201"/>
        <v>102</v>
      </c>
      <c r="R3230">
        <f t="shared" si="202"/>
        <v>193.62</v>
      </c>
      <c r="S3230" s="11" t="s">
        <v>8308</v>
      </c>
      <c r="T3230" t="s">
        <v>8309</v>
      </c>
    </row>
    <row r="3231" spans="1:20" ht="43.2" x14ac:dyDescent="0.3">
      <c r="A3231" s="10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 s="15">
        <f t="shared" si="203"/>
        <v>41963.333310185189</v>
      </c>
      <c r="K3231">
        <v>1413874798</v>
      </c>
      <c r="L3231" s="15">
        <f t="shared" si="204"/>
        <v>41933.291643518518</v>
      </c>
      <c r="M3231" t="b">
        <v>1</v>
      </c>
      <c r="N3231">
        <v>202</v>
      </c>
      <c r="O3231" t="b">
        <v>1</v>
      </c>
      <c r="P3231" t="s">
        <v>8269</v>
      </c>
      <c r="Q3231">
        <f t="shared" si="201"/>
        <v>108</v>
      </c>
      <c r="R3231">
        <f t="shared" si="202"/>
        <v>106.8</v>
      </c>
      <c r="S3231" s="11" t="s">
        <v>8308</v>
      </c>
      <c r="T3231" t="s">
        <v>8309</v>
      </c>
    </row>
    <row r="3232" spans="1:20" ht="43.2" x14ac:dyDescent="0.3">
      <c r="A3232" s="10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 s="15">
        <f t="shared" si="203"/>
        <v>41913.165972222225</v>
      </c>
      <c r="K3232">
        <v>1410840126</v>
      </c>
      <c r="L3232" s="15">
        <f t="shared" si="204"/>
        <v>41898.168125000004</v>
      </c>
      <c r="M3232" t="b">
        <v>1</v>
      </c>
      <c r="N3232">
        <v>37</v>
      </c>
      <c r="O3232" t="b">
        <v>1</v>
      </c>
      <c r="P3232" t="s">
        <v>8269</v>
      </c>
      <c r="Q3232">
        <f t="shared" si="201"/>
        <v>110</v>
      </c>
      <c r="R3232">
        <f t="shared" si="202"/>
        <v>77.22</v>
      </c>
      <c r="S3232" s="11" t="s">
        <v>8308</v>
      </c>
      <c r="T3232" t="s">
        <v>8309</v>
      </c>
    </row>
    <row r="3233" spans="1:20" ht="43.2" x14ac:dyDescent="0.3">
      <c r="A3233" s="10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 s="15">
        <f t="shared" si="203"/>
        <v>42476.943831018521</v>
      </c>
      <c r="K3233">
        <v>1458254347</v>
      </c>
      <c r="L3233" s="15">
        <f t="shared" si="204"/>
        <v>42446.943831018521</v>
      </c>
      <c r="M3233" t="b">
        <v>0</v>
      </c>
      <c r="N3233">
        <v>28</v>
      </c>
      <c r="O3233" t="b">
        <v>1</v>
      </c>
      <c r="P3233" t="s">
        <v>8269</v>
      </c>
      <c r="Q3233">
        <f t="shared" si="201"/>
        <v>161</v>
      </c>
      <c r="R3233">
        <f t="shared" si="202"/>
        <v>57.5</v>
      </c>
      <c r="S3233" s="11" t="s">
        <v>8308</v>
      </c>
      <c r="T3233" t="s">
        <v>8309</v>
      </c>
    </row>
    <row r="3234" spans="1:20" ht="43.2" x14ac:dyDescent="0.3">
      <c r="A3234" s="10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 s="15">
        <f t="shared" si="203"/>
        <v>42494.165972222225</v>
      </c>
      <c r="K3234">
        <v>1459711917</v>
      </c>
      <c r="L3234" s="15">
        <f t="shared" si="204"/>
        <v>42463.81385416667</v>
      </c>
      <c r="M3234" t="b">
        <v>1</v>
      </c>
      <c r="N3234">
        <v>26</v>
      </c>
      <c r="O3234" t="b">
        <v>1</v>
      </c>
      <c r="P3234" t="s">
        <v>8269</v>
      </c>
      <c r="Q3234">
        <f t="shared" si="201"/>
        <v>131</v>
      </c>
      <c r="R3234">
        <f t="shared" si="202"/>
        <v>50.46</v>
      </c>
      <c r="S3234" s="11" t="s">
        <v>8308</v>
      </c>
      <c r="T3234" t="s">
        <v>8309</v>
      </c>
    </row>
    <row r="3235" spans="1:20" ht="43.2" x14ac:dyDescent="0.3">
      <c r="A3235" s="10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 s="15">
        <f t="shared" si="203"/>
        <v>42796.805034722223</v>
      </c>
      <c r="K3235">
        <v>1485890355</v>
      </c>
      <c r="L3235" s="15">
        <f t="shared" si="204"/>
        <v>42766.805034722223</v>
      </c>
      <c r="M3235" t="b">
        <v>0</v>
      </c>
      <c r="N3235">
        <v>61</v>
      </c>
      <c r="O3235" t="b">
        <v>1</v>
      </c>
      <c r="P3235" t="s">
        <v>8269</v>
      </c>
      <c r="Q3235">
        <f t="shared" si="201"/>
        <v>119</v>
      </c>
      <c r="R3235">
        <f t="shared" si="202"/>
        <v>97.38</v>
      </c>
      <c r="S3235" s="11" t="s">
        <v>8308</v>
      </c>
      <c r="T3235" t="s">
        <v>8309</v>
      </c>
    </row>
    <row r="3236" spans="1:20" ht="43.2" x14ac:dyDescent="0.3">
      <c r="A3236" s="10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 s="15">
        <f t="shared" si="203"/>
        <v>42767.979861111111</v>
      </c>
      <c r="K3236">
        <v>1483124208</v>
      </c>
      <c r="L3236" s="15">
        <f t="shared" si="204"/>
        <v>42734.789444444439</v>
      </c>
      <c r="M3236" t="b">
        <v>0</v>
      </c>
      <c r="N3236">
        <v>115</v>
      </c>
      <c r="O3236" t="b">
        <v>1</v>
      </c>
      <c r="P3236" t="s">
        <v>8269</v>
      </c>
      <c r="Q3236">
        <f t="shared" si="201"/>
        <v>100</v>
      </c>
      <c r="R3236">
        <f t="shared" si="202"/>
        <v>34.92</v>
      </c>
      <c r="S3236" s="11" t="s">
        <v>8308</v>
      </c>
      <c r="T3236" t="s">
        <v>8309</v>
      </c>
    </row>
    <row r="3237" spans="1:20" ht="43.2" x14ac:dyDescent="0.3">
      <c r="A3237" s="10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 s="15">
        <f t="shared" si="203"/>
        <v>42552.347812499997</v>
      </c>
      <c r="K3237">
        <v>1464769251</v>
      </c>
      <c r="L3237" s="15">
        <f t="shared" si="204"/>
        <v>42522.347812499997</v>
      </c>
      <c r="M3237" t="b">
        <v>1</v>
      </c>
      <c r="N3237">
        <v>181</v>
      </c>
      <c r="O3237" t="b">
        <v>1</v>
      </c>
      <c r="P3237" t="s">
        <v>8269</v>
      </c>
      <c r="Q3237">
        <f t="shared" si="201"/>
        <v>103</v>
      </c>
      <c r="R3237">
        <f t="shared" si="202"/>
        <v>85.53</v>
      </c>
      <c r="S3237" s="11" t="s">
        <v>8308</v>
      </c>
      <c r="T3237" t="s">
        <v>8309</v>
      </c>
    </row>
    <row r="3238" spans="1:20" ht="43.2" x14ac:dyDescent="0.3">
      <c r="A3238" s="10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 s="15">
        <f t="shared" si="203"/>
        <v>42732.917048611111</v>
      </c>
      <c r="K3238">
        <v>1480370433</v>
      </c>
      <c r="L3238" s="15">
        <f t="shared" si="204"/>
        <v>42702.917048611111</v>
      </c>
      <c r="M3238" t="b">
        <v>0</v>
      </c>
      <c r="N3238">
        <v>110</v>
      </c>
      <c r="O3238" t="b">
        <v>1</v>
      </c>
      <c r="P3238" t="s">
        <v>8269</v>
      </c>
      <c r="Q3238">
        <f t="shared" si="201"/>
        <v>101</v>
      </c>
      <c r="R3238">
        <f t="shared" si="202"/>
        <v>182.91</v>
      </c>
      <c r="S3238" s="11" t="s">
        <v>8308</v>
      </c>
      <c r="T3238" t="s">
        <v>8309</v>
      </c>
    </row>
    <row r="3239" spans="1:20" ht="28.8" x14ac:dyDescent="0.3">
      <c r="A3239" s="10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 s="15">
        <f t="shared" si="203"/>
        <v>42276.165972222225</v>
      </c>
      <c r="K3239">
        <v>1441452184</v>
      </c>
      <c r="L3239" s="15">
        <f t="shared" si="204"/>
        <v>42252.474351851852</v>
      </c>
      <c r="M3239" t="b">
        <v>1</v>
      </c>
      <c r="N3239">
        <v>269</v>
      </c>
      <c r="O3239" t="b">
        <v>1</v>
      </c>
      <c r="P3239" t="s">
        <v>8269</v>
      </c>
      <c r="Q3239">
        <f t="shared" si="201"/>
        <v>101</v>
      </c>
      <c r="R3239">
        <f t="shared" si="202"/>
        <v>131.13999999999999</v>
      </c>
      <c r="S3239" s="11" t="s">
        <v>8308</v>
      </c>
      <c r="T3239" t="s">
        <v>8309</v>
      </c>
    </row>
    <row r="3240" spans="1:20" ht="43.2" x14ac:dyDescent="0.3">
      <c r="A3240" s="1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 s="15">
        <f t="shared" si="203"/>
        <v>42186.510393518518</v>
      </c>
      <c r="K3240">
        <v>1433160898</v>
      </c>
      <c r="L3240" s="15">
        <f t="shared" si="204"/>
        <v>42156.510393518518</v>
      </c>
      <c r="M3240" t="b">
        <v>1</v>
      </c>
      <c r="N3240">
        <v>79</v>
      </c>
      <c r="O3240" t="b">
        <v>1</v>
      </c>
      <c r="P3240" t="s">
        <v>8269</v>
      </c>
      <c r="Q3240">
        <f t="shared" si="201"/>
        <v>112</v>
      </c>
      <c r="R3240">
        <f t="shared" si="202"/>
        <v>39.81</v>
      </c>
      <c r="S3240" s="11" t="s">
        <v>8308</v>
      </c>
      <c r="T3240" t="s">
        <v>8309</v>
      </c>
    </row>
    <row r="3241" spans="1:20" ht="57.6" x14ac:dyDescent="0.3">
      <c r="A3241" s="10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 s="15">
        <f t="shared" si="203"/>
        <v>42302.999305555553</v>
      </c>
      <c r="K3241">
        <v>1443665293</v>
      </c>
      <c r="L3241" s="15">
        <f t="shared" si="204"/>
        <v>42278.089039351849</v>
      </c>
      <c r="M3241" t="b">
        <v>1</v>
      </c>
      <c r="N3241">
        <v>104</v>
      </c>
      <c r="O3241" t="b">
        <v>1</v>
      </c>
      <c r="P3241" t="s">
        <v>8269</v>
      </c>
      <c r="Q3241">
        <f t="shared" si="201"/>
        <v>106</v>
      </c>
      <c r="R3241">
        <f t="shared" si="202"/>
        <v>59.7</v>
      </c>
      <c r="S3241" s="11" t="s">
        <v>8308</v>
      </c>
      <c r="T3241" t="s">
        <v>8309</v>
      </c>
    </row>
    <row r="3242" spans="1:20" ht="43.2" x14ac:dyDescent="0.3">
      <c r="A3242" s="10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 s="15">
        <f t="shared" si="203"/>
        <v>42782.958333333328</v>
      </c>
      <c r="K3242">
        <v>1484843948</v>
      </c>
      <c r="L3242" s="15">
        <f t="shared" si="204"/>
        <v>42754.693842592591</v>
      </c>
      <c r="M3242" t="b">
        <v>0</v>
      </c>
      <c r="N3242">
        <v>34</v>
      </c>
      <c r="O3242" t="b">
        <v>1</v>
      </c>
      <c r="P3242" t="s">
        <v>8269</v>
      </c>
      <c r="Q3242">
        <f t="shared" si="201"/>
        <v>101</v>
      </c>
      <c r="R3242">
        <f t="shared" si="202"/>
        <v>88.74</v>
      </c>
      <c r="S3242" s="11" t="s">
        <v>8308</v>
      </c>
      <c r="T3242" t="s">
        <v>8309</v>
      </c>
    </row>
    <row r="3243" spans="1:20" ht="57.6" x14ac:dyDescent="0.3">
      <c r="A3243" s="10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 s="15">
        <f t="shared" si="203"/>
        <v>41926.290972222225</v>
      </c>
      <c r="K3243">
        <v>1410421670</v>
      </c>
      <c r="L3243" s="15">
        <f t="shared" si="204"/>
        <v>41893.324884259258</v>
      </c>
      <c r="M3243" t="b">
        <v>1</v>
      </c>
      <c r="N3243">
        <v>167</v>
      </c>
      <c r="O3243" t="b">
        <v>1</v>
      </c>
      <c r="P3243" t="s">
        <v>8269</v>
      </c>
      <c r="Q3243">
        <f t="shared" si="201"/>
        <v>115</v>
      </c>
      <c r="R3243">
        <f t="shared" si="202"/>
        <v>58.69</v>
      </c>
      <c r="S3243" s="11" t="s">
        <v>8308</v>
      </c>
      <c r="T3243" t="s">
        <v>8309</v>
      </c>
    </row>
    <row r="3244" spans="1:20" ht="43.2" x14ac:dyDescent="0.3">
      <c r="A3244" s="10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 s="15">
        <f t="shared" si="203"/>
        <v>41901.755694444444</v>
      </c>
      <c r="K3244">
        <v>1408558092</v>
      </c>
      <c r="L3244" s="15">
        <f t="shared" si="204"/>
        <v>41871.755694444444</v>
      </c>
      <c r="M3244" t="b">
        <v>1</v>
      </c>
      <c r="N3244">
        <v>183</v>
      </c>
      <c r="O3244" t="b">
        <v>1</v>
      </c>
      <c r="P3244" t="s">
        <v>8269</v>
      </c>
      <c r="Q3244">
        <f t="shared" si="201"/>
        <v>127</v>
      </c>
      <c r="R3244">
        <f t="shared" si="202"/>
        <v>69.569999999999993</v>
      </c>
      <c r="S3244" s="11" t="s">
        <v>8308</v>
      </c>
      <c r="T3244" t="s">
        <v>8309</v>
      </c>
    </row>
    <row r="3245" spans="1:20" ht="43.2" x14ac:dyDescent="0.3">
      <c r="A3245" s="10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 s="15">
        <f t="shared" si="203"/>
        <v>42286</v>
      </c>
      <c r="K3245">
        <v>1442283562</v>
      </c>
      <c r="L3245" s="15">
        <f t="shared" si="204"/>
        <v>42262.096782407403</v>
      </c>
      <c r="M3245" t="b">
        <v>1</v>
      </c>
      <c r="N3245">
        <v>71</v>
      </c>
      <c r="O3245" t="b">
        <v>1</v>
      </c>
      <c r="P3245" t="s">
        <v>8269</v>
      </c>
      <c r="Q3245">
        <f t="shared" si="201"/>
        <v>103</v>
      </c>
      <c r="R3245">
        <f t="shared" si="202"/>
        <v>115.87</v>
      </c>
      <c r="S3245" s="11" t="s">
        <v>8308</v>
      </c>
      <c r="T3245" t="s">
        <v>8309</v>
      </c>
    </row>
    <row r="3246" spans="1:20" ht="43.2" x14ac:dyDescent="0.3">
      <c r="A3246" s="10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 s="15">
        <f t="shared" si="203"/>
        <v>42705.735902777778</v>
      </c>
      <c r="K3246">
        <v>1478018382</v>
      </c>
      <c r="L3246" s="15">
        <f t="shared" si="204"/>
        <v>42675.694236111114</v>
      </c>
      <c r="M3246" t="b">
        <v>0</v>
      </c>
      <c r="N3246">
        <v>69</v>
      </c>
      <c r="O3246" t="b">
        <v>1</v>
      </c>
      <c r="P3246" t="s">
        <v>8269</v>
      </c>
      <c r="Q3246">
        <f t="shared" si="201"/>
        <v>103</v>
      </c>
      <c r="R3246">
        <f t="shared" si="202"/>
        <v>23.87</v>
      </c>
      <c r="S3246" s="11" t="s">
        <v>8308</v>
      </c>
      <c r="T3246" t="s">
        <v>8309</v>
      </c>
    </row>
    <row r="3247" spans="1:20" ht="43.2" x14ac:dyDescent="0.3">
      <c r="A3247" s="10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 s="15">
        <f t="shared" si="203"/>
        <v>42167.083333333328</v>
      </c>
      <c r="K3247">
        <v>1431354258</v>
      </c>
      <c r="L3247" s="15">
        <f t="shared" si="204"/>
        <v>42135.60020833333</v>
      </c>
      <c r="M3247" t="b">
        <v>0</v>
      </c>
      <c r="N3247">
        <v>270</v>
      </c>
      <c r="O3247" t="b">
        <v>1</v>
      </c>
      <c r="P3247" t="s">
        <v>8269</v>
      </c>
      <c r="Q3247">
        <f t="shared" si="201"/>
        <v>104</v>
      </c>
      <c r="R3247">
        <f t="shared" si="202"/>
        <v>81.13</v>
      </c>
      <c r="S3247" s="11" t="s">
        <v>8308</v>
      </c>
      <c r="T3247" t="s">
        <v>8309</v>
      </c>
    </row>
    <row r="3248" spans="1:20" ht="43.2" x14ac:dyDescent="0.3">
      <c r="A3248" s="10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 s="15">
        <f t="shared" si="203"/>
        <v>42259.165972222225</v>
      </c>
      <c r="K3248">
        <v>1439551200</v>
      </c>
      <c r="L3248" s="15">
        <f t="shared" si="204"/>
        <v>42230.472222222219</v>
      </c>
      <c r="M3248" t="b">
        <v>1</v>
      </c>
      <c r="N3248">
        <v>193</v>
      </c>
      <c r="O3248" t="b">
        <v>1</v>
      </c>
      <c r="P3248" t="s">
        <v>8269</v>
      </c>
      <c r="Q3248">
        <f t="shared" si="201"/>
        <v>111</v>
      </c>
      <c r="R3248">
        <f t="shared" si="202"/>
        <v>57.63</v>
      </c>
      <c r="S3248" s="11" t="s">
        <v>8308</v>
      </c>
      <c r="T3248" t="s">
        <v>8309</v>
      </c>
    </row>
    <row r="3249" spans="1:20" ht="43.2" x14ac:dyDescent="0.3">
      <c r="A3249" s="10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 s="15">
        <f t="shared" si="203"/>
        <v>42197.434166666666</v>
      </c>
      <c r="K3249">
        <v>1434104712</v>
      </c>
      <c r="L3249" s="15">
        <f t="shared" si="204"/>
        <v>42167.434166666666</v>
      </c>
      <c r="M3249" t="b">
        <v>1</v>
      </c>
      <c r="N3249">
        <v>57</v>
      </c>
      <c r="O3249" t="b">
        <v>1</v>
      </c>
      <c r="P3249" t="s">
        <v>8269</v>
      </c>
      <c r="Q3249">
        <f t="shared" si="201"/>
        <v>106</v>
      </c>
      <c r="R3249">
        <f t="shared" si="202"/>
        <v>46.43</v>
      </c>
      <c r="S3249" s="11" t="s">
        <v>8308</v>
      </c>
      <c r="T3249" t="s">
        <v>8309</v>
      </c>
    </row>
    <row r="3250" spans="1:20" ht="28.8" x14ac:dyDescent="0.3">
      <c r="A3250" s="1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 s="15">
        <f t="shared" si="203"/>
        <v>42098.846724537041</v>
      </c>
      <c r="K3250">
        <v>1425590357</v>
      </c>
      <c r="L3250" s="15">
        <f t="shared" si="204"/>
        <v>42068.888391203705</v>
      </c>
      <c r="M3250" t="b">
        <v>1</v>
      </c>
      <c r="N3250">
        <v>200</v>
      </c>
      <c r="O3250" t="b">
        <v>1</v>
      </c>
      <c r="P3250" t="s">
        <v>8269</v>
      </c>
      <c r="Q3250">
        <f t="shared" si="201"/>
        <v>101</v>
      </c>
      <c r="R3250">
        <f t="shared" si="202"/>
        <v>60.48</v>
      </c>
      <c r="S3250" s="11" t="s">
        <v>8308</v>
      </c>
      <c r="T3250" t="s">
        <v>8309</v>
      </c>
    </row>
    <row r="3251" spans="1:20" ht="43.2" x14ac:dyDescent="0.3">
      <c r="A3251" s="10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 s="15">
        <f t="shared" si="203"/>
        <v>42175.746689814812</v>
      </c>
      <c r="K3251">
        <v>1432230914</v>
      </c>
      <c r="L3251" s="15">
        <f t="shared" si="204"/>
        <v>42145.746689814812</v>
      </c>
      <c r="M3251" t="b">
        <v>1</v>
      </c>
      <c r="N3251">
        <v>88</v>
      </c>
      <c r="O3251" t="b">
        <v>1</v>
      </c>
      <c r="P3251" t="s">
        <v>8269</v>
      </c>
      <c r="Q3251">
        <f t="shared" si="201"/>
        <v>105</v>
      </c>
      <c r="R3251">
        <f t="shared" si="202"/>
        <v>65.58</v>
      </c>
      <c r="S3251" s="11" t="s">
        <v>8308</v>
      </c>
      <c r="T3251" t="s">
        <v>8309</v>
      </c>
    </row>
    <row r="3252" spans="1:20" ht="57.6" x14ac:dyDescent="0.3">
      <c r="A3252" s="10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 s="15">
        <f t="shared" si="203"/>
        <v>41948.783842592595</v>
      </c>
      <c r="K3252">
        <v>1412617724</v>
      </c>
      <c r="L3252" s="15">
        <f t="shared" si="204"/>
        <v>41918.742175925923</v>
      </c>
      <c r="M3252" t="b">
        <v>1</v>
      </c>
      <c r="N3252">
        <v>213</v>
      </c>
      <c r="O3252" t="b">
        <v>1</v>
      </c>
      <c r="P3252" t="s">
        <v>8269</v>
      </c>
      <c r="Q3252">
        <f t="shared" si="201"/>
        <v>102</v>
      </c>
      <c r="R3252">
        <f t="shared" si="202"/>
        <v>119.19</v>
      </c>
      <c r="S3252" s="11" t="s">
        <v>8308</v>
      </c>
      <c r="T3252" t="s">
        <v>8309</v>
      </c>
    </row>
    <row r="3253" spans="1:20" ht="43.2" x14ac:dyDescent="0.3">
      <c r="A3253" s="10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 s="15">
        <f t="shared" si="203"/>
        <v>42176.731087962966</v>
      </c>
      <c r="K3253">
        <v>1432315966</v>
      </c>
      <c r="L3253" s="15">
        <f t="shared" si="204"/>
        <v>42146.731087962966</v>
      </c>
      <c r="M3253" t="b">
        <v>1</v>
      </c>
      <c r="N3253">
        <v>20</v>
      </c>
      <c r="O3253" t="b">
        <v>1</v>
      </c>
      <c r="P3253" t="s">
        <v>8269</v>
      </c>
      <c r="Q3253">
        <f t="shared" si="201"/>
        <v>111</v>
      </c>
      <c r="R3253">
        <f t="shared" si="202"/>
        <v>83.05</v>
      </c>
      <c r="S3253" s="11" t="s">
        <v>8308</v>
      </c>
      <c r="T3253" t="s">
        <v>8309</v>
      </c>
    </row>
    <row r="3254" spans="1:20" ht="43.2" x14ac:dyDescent="0.3">
      <c r="A3254" s="10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 s="15">
        <f t="shared" si="203"/>
        <v>42620.472685185188</v>
      </c>
      <c r="K3254">
        <v>1470655240</v>
      </c>
      <c r="L3254" s="15">
        <f t="shared" si="204"/>
        <v>42590.472685185188</v>
      </c>
      <c r="M3254" t="b">
        <v>1</v>
      </c>
      <c r="N3254">
        <v>50</v>
      </c>
      <c r="O3254" t="b">
        <v>1</v>
      </c>
      <c r="P3254" t="s">
        <v>8269</v>
      </c>
      <c r="Q3254">
        <f t="shared" si="201"/>
        <v>128</v>
      </c>
      <c r="R3254">
        <f t="shared" si="202"/>
        <v>57.52</v>
      </c>
      <c r="S3254" s="11" t="s">
        <v>8308</v>
      </c>
      <c r="T3254" t="s">
        <v>8309</v>
      </c>
    </row>
    <row r="3255" spans="1:20" ht="43.2" x14ac:dyDescent="0.3">
      <c r="A3255" s="10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 s="15">
        <f t="shared" si="203"/>
        <v>42621.15625</v>
      </c>
      <c r="K3255">
        <v>1471701028</v>
      </c>
      <c r="L3255" s="15">
        <f t="shared" si="204"/>
        <v>42602.576712962968</v>
      </c>
      <c r="M3255" t="b">
        <v>1</v>
      </c>
      <c r="N3255">
        <v>115</v>
      </c>
      <c r="O3255" t="b">
        <v>1</v>
      </c>
      <c r="P3255" t="s">
        <v>8269</v>
      </c>
      <c r="Q3255">
        <f t="shared" si="201"/>
        <v>102</v>
      </c>
      <c r="R3255">
        <f t="shared" si="202"/>
        <v>177.09</v>
      </c>
      <c r="S3255" s="11" t="s">
        <v>8308</v>
      </c>
      <c r="T3255" t="s">
        <v>8309</v>
      </c>
    </row>
    <row r="3256" spans="1:20" ht="43.2" x14ac:dyDescent="0.3">
      <c r="A3256" s="10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 s="15">
        <f t="shared" si="203"/>
        <v>42089.044085648144</v>
      </c>
      <c r="K3256">
        <v>1424743409</v>
      </c>
      <c r="L3256" s="15">
        <f t="shared" si="204"/>
        <v>42059.085752314815</v>
      </c>
      <c r="M3256" t="b">
        <v>1</v>
      </c>
      <c r="N3256">
        <v>186</v>
      </c>
      <c r="O3256" t="b">
        <v>1</v>
      </c>
      <c r="P3256" t="s">
        <v>8269</v>
      </c>
      <c r="Q3256">
        <f t="shared" si="201"/>
        <v>101</v>
      </c>
      <c r="R3256">
        <f t="shared" si="202"/>
        <v>70.77</v>
      </c>
      <c r="S3256" s="11" t="s">
        <v>8308</v>
      </c>
      <c r="T3256" t="s">
        <v>8309</v>
      </c>
    </row>
    <row r="3257" spans="1:20" ht="57.6" x14ac:dyDescent="0.3">
      <c r="A3257" s="10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 s="15">
        <f t="shared" si="203"/>
        <v>41919.768229166664</v>
      </c>
      <c r="K3257">
        <v>1410114375</v>
      </c>
      <c r="L3257" s="15">
        <f t="shared" si="204"/>
        <v>41889.768229166664</v>
      </c>
      <c r="M3257" t="b">
        <v>1</v>
      </c>
      <c r="N3257">
        <v>18</v>
      </c>
      <c r="O3257" t="b">
        <v>1</v>
      </c>
      <c r="P3257" t="s">
        <v>8269</v>
      </c>
      <c r="Q3257">
        <f t="shared" si="201"/>
        <v>175</v>
      </c>
      <c r="R3257">
        <f t="shared" si="202"/>
        <v>29.17</v>
      </c>
      <c r="S3257" s="11" t="s">
        <v>8308</v>
      </c>
      <c r="T3257" t="s">
        <v>8309</v>
      </c>
    </row>
    <row r="3258" spans="1:20" ht="43.2" x14ac:dyDescent="0.3">
      <c r="A3258" s="10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 s="15">
        <f t="shared" si="203"/>
        <v>42166.165972222225</v>
      </c>
      <c r="K3258">
        <v>1432129577</v>
      </c>
      <c r="L3258" s="15">
        <f t="shared" si="204"/>
        <v>42144.573807870373</v>
      </c>
      <c r="M3258" t="b">
        <v>1</v>
      </c>
      <c r="N3258">
        <v>176</v>
      </c>
      <c r="O3258" t="b">
        <v>1</v>
      </c>
      <c r="P3258" t="s">
        <v>8269</v>
      </c>
      <c r="Q3258">
        <f t="shared" si="201"/>
        <v>128</v>
      </c>
      <c r="R3258">
        <f t="shared" si="202"/>
        <v>72.760000000000005</v>
      </c>
      <c r="S3258" s="11" t="s">
        <v>8308</v>
      </c>
      <c r="T3258" t="s">
        <v>8309</v>
      </c>
    </row>
    <row r="3259" spans="1:20" ht="43.2" x14ac:dyDescent="0.3">
      <c r="A3259" s="10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 s="15">
        <f t="shared" si="203"/>
        <v>42788.559629629628</v>
      </c>
      <c r="K3259">
        <v>1485177952</v>
      </c>
      <c r="L3259" s="15">
        <f t="shared" si="204"/>
        <v>42758.559629629628</v>
      </c>
      <c r="M3259" t="b">
        <v>0</v>
      </c>
      <c r="N3259">
        <v>41</v>
      </c>
      <c r="O3259" t="b">
        <v>1</v>
      </c>
      <c r="P3259" t="s">
        <v>8269</v>
      </c>
      <c r="Q3259">
        <f t="shared" si="201"/>
        <v>106</v>
      </c>
      <c r="R3259">
        <f t="shared" si="202"/>
        <v>51.85</v>
      </c>
      <c r="S3259" s="11" t="s">
        <v>8308</v>
      </c>
      <c r="T3259" t="s">
        <v>8309</v>
      </c>
    </row>
    <row r="3260" spans="1:20" ht="43.2" x14ac:dyDescent="0.3">
      <c r="A3260" s="1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 s="15">
        <f t="shared" si="203"/>
        <v>42012.887280092589</v>
      </c>
      <c r="K3260">
        <v>1418159861</v>
      </c>
      <c r="L3260" s="15">
        <f t="shared" si="204"/>
        <v>41982.887280092589</v>
      </c>
      <c r="M3260" t="b">
        <v>1</v>
      </c>
      <c r="N3260">
        <v>75</v>
      </c>
      <c r="O3260" t="b">
        <v>1</v>
      </c>
      <c r="P3260" t="s">
        <v>8269</v>
      </c>
      <c r="Q3260">
        <f t="shared" si="201"/>
        <v>105</v>
      </c>
      <c r="R3260">
        <f t="shared" si="202"/>
        <v>98.2</v>
      </c>
      <c r="S3260" s="11" t="s">
        <v>8308</v>
      </c>
      <c r="T3260" t="s">
        <v>8309</v>
      </c>
    </row>
    <row r="3261" spans="1:20" ht="43.2" x14ac:dyDescent="0.3">
      <c r="A3261" s="10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 s="15">
        <f t="shared" si="203"/>
        <v>42644.165972222225</v>
      </c>
      <c r="K3261">
        <v>1472753745</v>
      </c>
      <c r="L3261" s="15">
        <f t="shared" si="204"/>
        <v>42614.760937500003</v>
      </c>
      <c r="M3261" t="b">
        <v>1</v>
      </c>
      <c r="N3261">
        <v>97</v>
      </c>
      <c r="O3261" t="b">
        <v>1</v>
      </c>
      <c r="P3261" t="s">
        <v>8269</v>
      </c>
      <c r="Q3261">
        <f t="shared" si="201"/>
        <v>106</v>
      </c>
      <c r="R3261">
        <f t="shared" si="202"/>
        <v>251.74</v>
      </c>
      <c r="S3261" s="11" t="s">
        <v>8308</v>
      </c>
      <c r="T3261" t="s">
        <v>8309</v>
      </c>
    </row>
    <row r="3262" spans="1:20" ht="43.2" x14ac:dyDescent="0.3">
      <c r="A3262" s="10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 s="15">
        <f t="shared" si="203"/>
        <v>42338.714328703703</v>
      </c>
      <c r="K3262">
        <v>1445875718</v>
      </c>
      <c r="L3262" s="15">
        <f t="shared" si="204"/>
        <v>42303.672662037032</v>
      </c>
      <c r="M3262" t="b">
        <v>1</v>
      </c>
      <c r="N3262">
        <v>73</v>
      </c>
      <c r="O3262" t="b">
        <v>1</v>
      </c>
      <c r="P3262" t="s">
        <v>8269</v>
      </c>
      <c r="Q3262">
        <f t="shared" si="201"/>
        <v>109</v>
      </c>
      <c r="R3262">
        <f t="shared" si="202"/>
        <v>74.819999999999993</v>
      </c>
      <c r="S3262" s="11" t="s">
        <v>8308</v>
      </c>
      <c r="T3262" t="s">
        <v>8309</v>
      </c>
    </row>
    <row r="3263" spans="1:20" ht="43.2" x14ac:dyDescent="0.3">
      <c r="A3263" s="10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 s="15">
        <f t="shared" si="203"/>
        <v>42201.725416666668</v>
      </c>
      <c r="K3263">
        <v>1434475476</v>
      </c>
      <c r="L3263" s="15">
        <f t="shared" si="204"/>
        <v>42171.725416666668</v>
      </c>
      <c r="M3263" t="b">
        <v>1</v>
      </c>
      <c r="N3263">
        <v>49</v>
      </c>
      <c r="O3263" t="b">
        <v>1</v>
      </c>
      <c r="P3263" t="s">
        <v>8269</v>
      </c>
      <c r="Q3263">
        <f t="shared" si="201"/>
        <v>100</v>
      </c>
      <c r="R3263">
        <f t="shared" si="202"/>
        <v>67.650000000000006</v>
      </c>
      <c r="S3263" s="11" t="s">
        <v>8308</v>
      </c>
      <c r="T3263" t="s">
        <v>8309</v>
      </c>
    </row>
    <row r="3264" spans="1:20" ht="28.8" x14ac:dyDescent="0.3">
      <c r="A3264" s="10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 s="15">
        <f t="shared" si="203"/>
        <v>41995.166666666672</v>
      </c>
      <c r="K3264">
        <v>1416555262</v>
      </c>
      <c r="L3264" s="15">
        <f t="shared" si="204"/>
        <v>41964.315532407403</v>
      </c>
      <c r="M3264" t="b">
        <v>1</v>
      </c>
      <c r="N3264">
        <v>134</v>
      </c>
      <c r="O3264" t="b">
        <v>1</v>
      </c>
      <c r="P3264" t="s">
        <v>8269</v>
      </c>
      <c r="Q3264">
        <f t="shared" si="201"/>
        <v>103</v>
      </c>
      <c r="R3264">
        <f t="shared" si="202"/>
        <v>93.81</v>
      </c>
      <c r="S3264" s="11" t="s">
        <v>8308</v>
      </c>
      <c r="T3264" t="s">
        <v>8309</v>
      </c>
    </row>
    <row r="3265" spans="1:20" ht="28.8" x14ac:dyDescent="0.3">
      <c r="A3265" s="10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 s="15">
        <f t="shared" si="203"/>
        <v>42307.875</v>
      </c>
      <c r="K3265">
        <v>1444220588</v>
      </c>
      <c r="L3265" s="15">
        <f t="shared" si="204"/>
        <v>42284.516064814816</v>
      </c>
      <c r="M3265" t="b">
        <v>1</v>
      </c>
      <c r="N3265">
        <v>68</v>
      </c>
      <c r="O3265" t="b">
        <v>1</v>
      </c>
      <c r="P3265" t="s">
        <v>8269</v>
      </c>
      <c r="Q3265">
        <f t="shared" si="201"/>
        <v>112</v>
      </c>
      <c r="R3265">
        <f t="shared" si="202"/>
        <v>41.24</v>
      </c>
      <c r="S3265" s="11" t="s">
        <v>8308</v>
      </c>
      <c r="T3265" t="s">
        <v>8309</v>
      </c>
    </row>
    <row r="3266" spans="1:20" ht="28.8" x14ac:dyDescent="0.3">
      <c r="A3266" s="10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 s="15">
        <f t="shared" si="203"/>
        <v>42032.916666666672</v>
      </c>
      <c r="K3266">
        <v>1421089938</v>
      </c>
      <c r="L3266" s="15">
        <f t="shared" si="204"/>
        <v>42016.800208333334</v>
      </c>
      <c r="M3266" t="b">
        <v>1</v>
      </c>
      <c r="N3266">
        <v>49</v>
      </c>
      <c r="O3266" t="b">
        <v>1</v>
      </c>
      <c r="P3266" t="s">
        <v>8269</v>
      </c>
      <c r="Q3266">
        <f t="shared" ref="Q3266:Q3329" si="205">ROUND(E3266/D3266*100,0)</f>
        <v>103</v>
      </c>
      <c r="R3266">
        <f t="shared" ref="R3266:R3329" si="206">IFERROR(ROUND(E3266/N3266,2),0)</f>
        <v>52.55</v>
      </c>
      <c r="S3266" s="11" t="s">
        <v>8308</v>
      </c>
      <c r="T3266" t="s">
        <v>8309</v>
      </c>
    </row>
    <row r="3267" spans="1:20" ht="43.2" x14ac:dyDescent="0.3">
      <c r="A3267" s="10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 s="15">
        <f t="shared" ref="J3267:J3330" si="207">(((I3267/60)/60)/24)+DATE(1970,1,1)</f>
        <v>42341.708333333328</v>
      </c>
      <c r="K3267">
        <v>1446570315</v>
      </c>
      <c r="L3267" s="15">
        <f t="shared" si="204"/>
        <v>42311.711979166663</v>
      </c>
      <c r="M3267" t="b">
        <v>1</v>
      </c>
      <c r="N3267">
        <v>63</v>
      </c>
      <c r="O3267" t="b">
        <v>1</v>
      </c>
      <c r="P3267" t="s">
        <v>8269</v>
      </c>
      <c r="Q3267">
        <f t="shared" si="205"/>
        <v>164</v>
      </c>
      <c r="R3267">
        <f t="shared" si="206"/>
        <v>70.290000000000006</v>
      </c>
      <c r="S3267" s="11" t="s">
        <v>8308</v>
      </c>
      <c r="T3267" t="s">
        <v>8309</v>
      </c>
    </row>
    <row r="3268" spans="1:20" ht="43.2" x14ac:dyDescent="0.3">
      <c r="A3268" s="10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 s="15">
        <f t="shared" si="207"/>
        <v>42167.875</v>
      </c>
      <c r="K3268">
        <v>1431435122</v>
      </c>
      <c r="L3268" s="15">
        <f t="shared" si="204"/>
        <v>42136.536134259266</v>
      </c>
      <c r="M3268" t="b">
        <v>1</v>
      </c>
      <c r="N3268">
        <v>163</v>
      </c>
      <c r="O3268" t="b">
        <v>1</v>
      </c>
      <c r="P3268" t="s">
        <v>8269</v>
      </c>
      <c r="Q3268">
        <f t="shared" si="205"/>
        <v>131</v>
      </c>
      <c r="R3268">
        <f t="shared" si="206"/>
        <v>48.33</v>
      </c>
      <c r="S3268" s="11" t="s">
        <v>8308</v>
      </c>
      <c r="T3268" t="s">
        <v>8309</v>
      </c>
    </row>
    <row r="3269" spans="1:20" ht="43.2" x14ac:dyDescent="0.3">
      <c r="A3269" s="10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 s="15">
        <f t="shared" si="207"/>
        <v>42202.757638888885</v>
      </c>
      <c r="K3269">
        <v>1434564660</v>
      </c>
      <c r="L3269" s="15">
        <f t="shared" si="204"/>
        <v>42172.757638888885</v>
      </c>
      <c r="M3269" t="b">
        <v>1</v>
      </c>
      <c r="N3269">
        <v>288</v>
      </c>
      <c r="O3269" t="b">
        <v>1</v>
      </c>
      <c r="P3269" t="s">
        <v>8269</v>
      </c>
      <c r="Q3269">
        <f t="shared" si="205"/>
        <v>102</v>
      </c>
      <c r="R3269">
        <f t="shared" si="206"/>
        <v>53.18</v>
      </c>
      <c r="S3269" s="11" t="s">
        <v>8308</v>
      </c>
      <c r="T3269" t="s">
        <v>8309</v>
      </c>
    </row>
    <row r="3270" spans="1:20" ht="43.2" x14ac:dyDescent="0.3">
      <c r="A3270" s="1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 s="15">
        <f t="shared" si="207"/>
        <v>42606.90425925926</v>
      </c>
      <c r="K3270">
        <v>1470692528</v>
      </c>
      <c r="L3270" s="15">
        <f t="shared" si="204"/>
        <v>42590.90425925926</v>
      </c>
      <c r="M3270" t="b">
        <v>1</v>
      </c>
      <c r="N3270">
        <v>42</v>
      </c>
      <c r="O3270" t="b">
        <v>1</v>
      </c>
      <c r="P3270" t="s">
        <v>8269</v>
      </c>
      <c r="Q3270">
        <f t="shared" si="205"/>
        <v>128</v>
      </c>
      <c r="R3270">
        <f t="shared" si="206"/>
        <v>60.95</v>
      </c>
      <c r="S3270" s="11" t="s">
        <v>8308</v>
      </c>
      <c r="T3270" t="s">
        <v>8309</v>
      </c>
    </row>
    <row r="3271" spans="1:20" ht="43.2" x14ac:dyDescent="0.3">
      <c r="A3271" s="10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 s="15">
        <f t="shared" si="207"/>
        <v>42171.458333333328</v>
      </c>
      <c r="K3271">
        <v>1431509397</v>
      </c>
      <c r="L3271" s="15">
        <f t="shared" si="204"/>
        <v>42137.395798611105</v>
      </c>
      <c r="M3271" t="b">
        <v>1</v>
      </c>
      <c r="N3271">
        <v>70</v>
      </c>
      <c r="O3271" t="b">
        <v>1</v>
      </c>
      <c r="P3271" t="s">
        <v>8269</v>
      </c>
      <c r="Q3271">
        <f t="shared" si="205"/>
        <v>102</v>
      </c>
      <c r="R3271">
        <f t="shared" si="206"/>
        <v>116</v>
      </c>
      <c r="S3271" s="11" t="s">
        <v>8308</v>
      </c>
      <c r="T3271" t="s">
        <v>8309</v>
      </c>
    </row>
    <row r="3272" spans="1:20" ht="57.6" x14ac:dyDescent="0.3">
      <c r="A3272" s="10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 s="15">
        <f t="shared" si="207"/>
        <v>42197.533159722225</v>
      </c>
      <c r="K3272">
        <v>1434113265</v>
      </c>
      <c r="L3272" s="15">
        <f t="shared" si="204"/>
        <v>42167.533159722225</v>
      </c>
      <c r="M3272" t="b">
        <v>1</v>
      </c>
      <c r="N3272">
        <v>30</v>
      </c>
      <c r="O3272" t="b">
        <v>1</v>
      </c>
      <c r="P3272" t="s">
        <v>8269</v>
      </c>
      <c r="Q3272">
        <f t="shared" si="205"/>
        <v>102</v>
      </c>
      <c r="R3272">
        <f t="shared" si="206"/>
        <v>61</v>
      </c>
      <c r="S3272" s="11" t="s">
        <v>8308</v>
      </c>
      <c r="T3272" t="s">
        <v>8309</v>
      </c>
    </row>
    <row r="3273" spans="1:20" x14ac:dyDescent="0.3">
      <c r="A3273" s="10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 s="15">
        <f t="shared" si="207"/>
        <v>41945.478877314818</v>
      </c>
      <c r="K3273">
        <v>1412332175</v>
      </c>
      <c r="L3273" s="15">
        <f t="shared" si="204"/>
        <v>41915.437210648146</v>
      </c>
      <c r="M3273" t="b">
        <v>1</v>
      </c>
      <c r="N3273">
        <v>51</v>
      </c>
      <c r="O3273" t="b">
        <v>1</v>
      </c>
      <c r="P3273" t="s">
        <v>8269</v>
      </c>
      <c r="Q3273">
        <f t="shared" si="205"/>
        <v>130</v>
      </c>
      <c r="R3273">
        <f t="shared" si="206"/>
        <v>38.24</v>
      </c>
      <c r="S3273" s="11" t="s">
        <v>8308</v>
      </c>
      <c r="T3273" t="s">
        <v>8309</v>
      </c>
    </row>
    <row r="3274" spans="1:20" ht="43.2" x14ac:dyDescent="0.3">
      <c r="A3274" s="10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 s="15">
        <f t="shared" si="207"/>
        <v>42314.541770833333</v>
      </c>
      <c r="K3274">
        <v>1444219209</v>
      </c>
      <c r="L3274" s="15">
        <f t="shared" si="204"/>
        <v>42284.500104166669</v>
      </c>
      <c r="M3274" t="b">
        <v>1</v>
      </c>
      <c r="N3274">
        <v>145</v>
      </c>
      <c r="O3274" t="b">
        <v>1</v>
      </c>
      <c r="P3274" t="s">
        <v>8269</v>
      </c>
      <c r="Q3274">
        <f t="shared" si="205"/>
        <v>154</v>
      </c>
      <c r="R3274">
        <f t="shared" si="206"/>
        <v>106.5</v>
      </c>
      <c r="S3274" s="11" t="s">
        <v>8308</v>
      </c>
      <c r="T3274" t="s">
        <v>8309</v>
      </c>
    </row>
    <row r="3275" spans="1:20" ht="57.6" x14ac:dyDescent="0.3">
      <c r="A3275" s="10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 s="15">
        <f t="shared" si="207"/>
        <v>42627.791666666672</v>
      </c>
      <c r="K3275">
        <v>1472498042</v>
      </c>
      <c r="L3275" s="15">
        <f t="shared" si="204"/>
        <v>42611.801412037035</v>
      </c>
      <c r="M3275" t="b">
        <v>1</v>
      </c>
      <c r="N3275">
        <v>21</v>
      </c>
      <c r="O3275" t="b">
        <v>1</v>
      </c>
      <c r="P3275" t="s">
        <v>8269</v>
      </c>
      <c r="Q3275">
        <f t="shared" si="205"/>
        <v>107</v>
      </c>
      <c r="R3275">
        <f t="shared" si="206"/>
        <v>204.57</v>
      </c>
      <c r="S3275" s="11" t="s">
        <v>8308</v>
      </c>
      <c r="T3275" t="s">
        <v>8309</v>
      </c>
    </row>
    <row r="3276" spans="1:20" ht="43.2" x14ac:dyDescent="0.3">
      <c r="A3276" s="10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 s="15">
        <f t="shared" si="207"/>
        <v>42444.875</v>
      </c>
      <c r="K3276">
        <v>1454259272</v>
      </c>
      <c r="L3276" s="15">
        <f t="shared" si="204"/>
        <v>42400.704537037032</v>
      </c>
      <c r="M3276" t="b">
        <v>1</v>
      </c>
      <c r="N3276">
        <v>286</v>
      </c>
      <c r="O3276" t="b">
        <v>1</v>
      </c>
      <c r="P3276" t="s">
        <v>8269</v>
      </c>
      <c r="Q3276">
        <f t="shared" si="205"/>
        <v>101</v>
      </c>
      <c r="R3276">
        <f t="shared" si="206"/>
        <v>54.91</v>
      </c>
      <c r="S3276" s="11" t="s">
        <v>8308</v>
      </c>
      <c r="T3276" t="s">
        <v>8309</v>
      </c>
    </row>
    <row r="3277" spans="1:20" ht="43.2" x14ac:dyDescent="0.3">
      <c r="A3277" s="10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 s="15">
        <f t="shared" si="207"/>
        <v>42044.1875</v>
      </c>
      <c r="K3277">
        <v>1421183271</v>
      </c>
      <c r="L3277" s="15">
        <f t="shared" si="204"/>
        <v>42017.88045138889</v>
      </c>
      <c r="M3277" t="b">
        <v>1</v>
      </c>
      <c r="N3277">
        <v>12</v>
      </c>
      <c r="O3277" t="b">
        <v>1</v>
      </c>
      <c r="P3277" t="s">
        <v>8269</v>
      </c>
      <c r="Q3277">
        <f t="shared" si="205"/>
        <v>100</v>
      </c>
      <c r="R3277">
        <f t="shared" si="206"/>
        <v>150.41999999999999</v>
      </c>
      <c r="S3277" s="11" t="s">
        <v>8308</v>
      </c>
      <c r="T3277" t="s">
        <v>8309</v>
      </c>
    </row>
    <row r="3278" spans="1:20" ht="43.2" x14ac:dyDescent="0.3">
      <c r="A3278" s="10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 s="15">
        <f t="shared" si="207"/>
        <v>42461.165972222225</v>
      </c>
      <c r="K3278">
        <v>1456526879</v>
      </c>
      <c r="L3278" s="15">
        <f t="shared" si="204"/>
        <v>42426.949988425928</v>
      </c>
      <c r="M3278" t="b">
        <v>1</v>
      </c>
      <c r="N3278">
        <v>100</v>
      </c>
      <c r="O3278" t="b">
        <v>1</v>
      </c>
      <c r="P3278" t="s">
        <v>8269</v>
      </c>
      <c r="Q3278">
        <f t="shared" si="205"/>
        <v>117</v>
      </c>
      <c r="R3278">
        <f t="shared" si="206"/>
        <v>52.58</v>
      </c>
      <c r="S3278" s="11" t="s">
        <v>8308</v>
      </c>
      <c r="T3278" t="s">
        <v>8309</v>
      </c>
    </row>
    <row r="3279" spans="1:20" ht="57.6" x14ac:dyDescent="0.3">
      <c r="A3279" s="10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 s="15">
        <f t="shared" si="207"/>
        <v>41961.724606481483</v>
      </c>
      <c r="K3279">
        <v>1413735806</v>
      </c>
      <c r="L3279" s="15">
        <f t="shared" si="204"/>
        <v>41931.682939814818</v>
      </c>
      <c r="M3279" t="b">
        <v>1</v>
      </c>
      <c r="N3279">
        <v>100</v>
      </c>
      <c r="O3279" t="b">
        <v>1</v>
      </c>
      <c r="P3279" t="s">
        <v>8269</v>
      </c>
      <c r="Q3279">
        <f t="shared" si="205"/>
        <v>109</v>
      </c>
      <c r="R3279">
        <f t="shared" si="206"/>
        <v>54.3</v>
      </c>
      <c r="S3279" s="11" t="s">
        <v>8308</v>
      </c>
      <c r="T3279" t="s">
        <v>8309</v>
      </c>
    </row>
    <row r="3280" spans="1:20" ht="43.2" x14ac:dyDescent="0.3">
      <c r="A3280" s="1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 s="15">
        <f t="shared" si="207"/>
        <v>42154.848414351851</v>
      </c>
      <c r="K3280">
        <v>1430425303</v>
      </c>
      <c r="L3280" s="15">
        <f t="shared" si="204"/>
        <v>42124.848414351851</v>
      </c>
      <c r="M3280" t="b">
        <v>1</v>
      </c>
      <c r="N3280">
        <v>34</v>
      </c>
      <c r="O3280" t="b">
        <v>1</v>
      </c>
      <c r="P3280" t="s">
        <v>8269</v>
      </c>
      <c r="Q3280">
        <f t="shared" si="205"/>
        <v>103</v>
      </c>
      <c r="R3280">
        <f t="shared" si="206"/>
        <v>76.03</v>
      </c>
      <c r="S3280" s="11" t="s">
        <v>8308</v>
      </c>
      <c r="T3280" t="s">
        <v>8309</v>
      </c>
    </row>
    <row r="3281" spans="1:20" ht="57.6" x14ac:dyDescent="0.3">
      <c r="A3281" s="10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 s="15">
        <f t="shared" si="207"/>
        <v>42461.06086805556</v>
      </c>
      <c r="K3281">
        <v>1456885659</v>
      </c>
      <c r="L3281" s="15">
        <f t="shared" si="204"/>
        <v>42431.102534722217</v>
      </c>
      <c r="M3281" t="b">
        <v>0</v>
      </c>
      <c r="N3281">
        <v>63</v>
      </c>
      <c r="O3281" t="b">
        <v>1</v>
      </c>
      <c r="P3281" t="s">
        <v>8269</v>
      </c>
      <c r="Q3281">
        <f t="shared" si="205"/>
        <v>114</v>
      </c>
      <c r="R3281">
        <f t="shared" si="206"/>
        <v>105.21</v>
      </c>
      <c r="S3281" s="11" t="s">
        <v>8308</v>
      </c>
      <c r="T3281" t="s">
        <v>8309</v>
      </c>
    </row>
    <row r="3282" spans="1:20" ht="43.2" x14ac:dyDescent="0.3">
      <c r="A3282" s="10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 s="15">
        <f t="shared" si="207"/>
        <v>42156.208333333328</v>
      </c>
      <c r="K3282">
        <v>1430158198</v>
      </c>
      <c r="L3282" s="15">
        <f t="shared" si="204"/>
        <v>42121.756921296299</v>
      </c>
      <c r="M3282" t="b">
        <v>0</v>
      </c>
      <c r="N3282">
        <v>30</v>
      </c>
      <c r="O3282" t="b">
        <v>1</v>
      </c>
      <c r="P3282" t="s">
        <v>8269</v>
      </c>
      <c r="Q3282">
        <f t="shared" si="205"/>
        <v>103</v>
      </c>
      <c r="R3282">
        <f t="shared" si="206"/>
        <v>68.67</v>
      </c>
      <c r="S3282" s="11" t="s">
        <v>8308</v>
      </c>
      <c r="T3282" t="s">
        <v>8309</v>
      </c>
    </row>
    <row r="3283" spans="1:20" ht="28.8" x14ac:dyDescent="0.3">
      <c r="A3283" s="10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 s="15">
        <f t="shared" si="207"/>
        <v>42249.019733796296</v>
      </c>
      <c r="K3283">
        <v>1438561705</v>
      </c>
      <c r="L3283" s="15">
        <f t="shared" si="204"/>
        <v>42219.019733796296</v>
      </c>
      <c r="M3283" t="b">
        <v>0</v>
      </c>
      <c r="N3283">
        <v>47</v>
      </c>
      <c r="O3283" t="b">
        <v>1</v>
      </c>
      <c r="P3283" t="s">
        <v>8269</v>
      </c>
      <c r="Q3283">
        <f t="shared" si="205"/>
        <v>122</v>
      </c>
      <c r="R3283">
        <f t="shared" si="206"/>
        <v>129.36000000000001</v>
      </c>
      <c r="S3283" s="11" t="s">
        <v>8308</v>
      </c>
      <c r="T3283" t="s">
        <v>8309</v>
      </c>
    </row>
    <row r="3284" spans="1:20" ht="43.2" x14ac:dyDescent="0.3">
      <c r="A3284" s="10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 s="15">
        <f t="shared" si="207"/>
        <v>42489.19430555556</v>
      </c>
      <c r="K3284">
        <v>1458103188</v>
      </c>
      <c r="L3284" s="15">
        <f t="shared" si="204"/>
        <v>42445.19430555556</v>
      </c>
      <c r="M3284" t="b">
        <v>0</v>
      </c>
      <c r="N3284">
        <v>237</v>
      </c>
      <c r="O3284" t="b">
        <v>1</v>
      </c>
      <c r="P3284" t="s">
        <v>8269</v>
      </c>
      <c r="Q3284">
        <f t="shared" si="205"/>
        <v>103</v>
      </c>
      <c r="R3284">
        <f t="shared" si="206"/>
        <v>134.26</v>
      </c>
      <c r="S3284" s="11" t="s">
        <v>8308</v>
      </c>
      <c r="T3284" t="s">
        <v>8309</v>
      </c>
    </row>
    <row r="3285" spans="1:20" ht="43.2" x14ac:dyDescent="0.3">
      <c r="A3285" s="10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 s="15">
        <f t="shared" si="207"/>
        <v>42410.875</v>
      </c>
      <c r="K3285">
        <v>1452448298</v>
      </c>
      <c r="L3285" s="15">
        <f t="shared" si="204"/>
        <v>42379.74418981481</v>
      </c>
      <c r="M3285" t="b">
        <v>0</v>
      </c>
      <c r="N3285">
        <v>47</v>
      </c>
      <c r="O3285" t="b">
        <v>1</v>
      </c>
      <c r="P3285" t="s">
        <v>8269</v>
      </c>
      <c r="Q3285">
        <f t="shared" si="205"/>
        <v>105</v>
      </c>
      <c r="R3285">
        <f t="shared" si="206"/>
        <v>17.829999999999998</v>
      </c>
      <c r="S3285" s="11" t="s">
        <v>8308</v>
      </c>
      <c r="T3285" t="s">
        <v>8309</v>
      </c>
    </row>
    <row r="3286" spans="1:20" ht="43.2" x14ac:dyDescent="0.3">
      <c r="A3286" s="10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 s="15">
        <f t="shared" si="207"/>
        <v>42398.249305555553</v>
      </c>
      <c r="K3286">
        <v>1452546853</v>
      </c>
      <c r="L3286" s="15">
        <f t="shared" si="204"/>
        <v>42380.884872685187</v>
      </c>
      <c r="M3286" t="b">
        <v>0</v>
      </c>
      <c r="N3286">
        <v>15</v>
      </c>
      <c r="O3286" t="b">
        <v>1</v>
      </c>
      <c r="P3286" t="s">
        <v>8269</v>
      </c>
      <c r="Q3286">
        <f t="shared" si="205"/>
        <v>102</v>
      </c>
      <c r="R3286">
        <f t="shared" si="206"/>
        <v>203.2</v>
      </c>
      <c r="S3286" s="11" t="s">
        <v>8308</v>
      </c>
      <c r="T3286" t="s">
        <v>8309</v>
      </c>
    </row>
    <row r="3287" spans="1:20" x14ac:dyDescent="0.3">
      <c r="A3287" s="10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 s="15">
        <f t="shared" si="207"/>
        <v>42794.208333333328</v>
      </c>
      <c r="K3287">
        <v>1485556626</v>
      </c>
      <c r="L3287" s="15">
        <f t="shared" si="204"/>
        <v>42762.942430555559</v>
      </c>
      <c r="M3287" t="b">
        <v>0</v>
      </c>
      <c r="N3287">
        <v>81</v>
      </c>
      <c r="O3287" t="b">
        <v>1</v>
      </c>
      <c r="P3287" t="s">
        <v>8269</v>
      </c>
      <c r="Q3287">
        <f t="shared" si="205"/>
        <v>112</v>
      </c>
      <c r="R3287">
        <f t="shared" si="206"/>
        <v>69.19</v>
      </c>
      <c r="S3287" s="11" t="s">
        <v>8308</v>
      </c>
      <c r="T3287" t="s">
        <v>8309</v>
      </c>
    </row>
    <row r="3288" spans="1:20" ht="57.6" x14ac:dyDescent="0.3">
      <c r="A3288" s="10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 s="15">
        <f t="shared" si="207"/>
        <v>42597.840069444443</v>
      </c>
      <c r="K3288">
        <v>1468699782</v>
      </c>
      <c r="L3288" s="15">
        <f t="shared" si="204"/>
        <v>42567.840069444443</v>
      </c>
      <c r="M3288" t="b">
        <v>0</v>
      </c>
      <c r="N3288">
        <v>122</v>
      </c>
      <c r="O3288" t="b">
        <v>1</v>
      </c>
      <c r="P3288" t="s">
        <v>8269</v>
      </c>
      <c r="Q3288">
        <f t="shared" si="205"/>
        <v>102</v>
      </c>
      <c r="R3288">
        <f t="shared" si="206"/>
        <v>125.12</v>
      </c>
      <c r="S3288" s="11" t="s">
        <v>8308</v>
      </c>
      <c r="T3288" t="s">
        <v>8309</v>
      </c>
    </row>
    <row r="3289" spans="1:20" ht="28.8" x14ac:dyDescent="0.3">
      <c r="A3289" s="10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 s="15">
        <f t="shared" si="207"/>
        <v>42336.750324074077</v>
      </c>
      <c r="K3289">
        <v>1446573628</v>
      </c>
      <c r="L3289" s="15">
        <f t="shared" si="204"/>
        <v>42311.750324074077</v>
      </c>
      <c r="M3289" t="b">
        <v>0</v>
      </c>
      <c r="N3289">
        <v>34</v>
      </c>
      <c r="O3289" t="b">
        <v>1</v>
      </c>
      <c r="P3289" t="s">
        <v>8269</v>
      </c>
      <c r="Q3289">
        <f t="shared" si="205"/>
        <v>100</v>
      </c>
      <c r="R3289">
        <f t="shared" si="206"/>
        <v>73.53</v>
      </c>
      <c r="S3289" s="11" t="s">
        <v>8308</v>
      </c>
      <c r="T3289" t="s">
        <v>8309</v>
      </c>
    </row>
    <row r="3290" spans="1:20" ht="43.2" x14ac:dyDescent="0.3">
      <c r="A3290" s="1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 s="15">
        <f t="shared" si="207"/>
        <v>42541.958333333328</v>
      </c>
      <c r="K3290">
        <v>1463337315</v>
      </c>
      <c r="L3290" s="15">
        <f t="shared" si="204"/>
        <v>42505.774479166663</v>
      </c>
      <c r="M3290" t="b">
        <v>0</v>
      </c>
      <c r="N3290">
        <v>207</v>
      </c>
      <c r="O3290" t="b">
        <v>1</v>
      </c>
      <c r="P3290" t="s">
        <v>8269</v>
      </c>
      <c r="Q3290">
        <f t="shared" si="205"/>
        <v>100</v>
      </c>
      <c r="R3290">
        <f t="shared" si="206"/>
        <v>48.44</v>
      </c>
      <c r="S3290" s="11" t="s">
        <v>8308</v>
      </c>
      <c r="T3290" t="s">
        <v>8309</v>
      </c>
    </row>
    <row r="3291" spans="1:20" ht="43.2" x14ac:dyDescent="0.3">
      <c r="A3291" s="10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 s="15">
        <f t="shared" si="207"/>
        <v>42786.368078703701</v>
      </c>
      <c r="K3291">
        <v>1485161402</v>
      </c>
      <c r="L3291" s="15">
        <f t="shared" si="204"/>
        <v>42758.368078703701</v>
      </c>
      <c r="M3291" t="b">
        <v>0</v>
      </c>
      <c r="N3291">
        <v>25</v>
      </c>
      <c r="O3291" t="b">
        <v>1</v>
      </c>
      <c r="P3291" t="s">
        <v>8269</v>
      </c>
      <c r="Q3291">
        <f t="shared" si="205"/>
        <v>133</v>
      </c>
      <c r="R3291">
        <f t="shared" si="206"/>
        <v>26.61</v>
      </c>
      <c r="S3291" s="11" t="s">
        <v>8308</v>
      </c>
      <c r="T3291" t="s">
        <v>8309</v>
      </c>
    </row>
    <row r="3292" spans="1:20" ht="72" x14ac:dyDescent="0.3">
      <c r="A3292" s="10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 s="15">
        <f t="shared" si="207"/>
        <v>42805.51494212963</v>
      </c>
      <c r="K3292">
        <v>1486642891</v>
      </c>
      <c r="L3292" s="15">
        <f t="shared" si="204"/>
        <v>42775.51494212963</v>
      </c>
      <c r="M3292" t="b">
        <v>0</v>
      </c>
      <c r="N3292">
        <v>72</v>
      </c>
      <c r="O3292" t="b">
        <v>1</v>
      </c>
      <c r="P3292" t="s">
        <v>8269</v>
      </c>
      <c r="Q3292">
        <f t="shared" si="205"/>
        <v>121</v>
      </c>
      <c r="R3292">
        <f t="shared" si="206"/>
        <v>33.67</v>
      </c>
      <c r="S3292" s="11" t="s">
        <v>8308</v>
      </c>
      <c r="T3292" t="s">
        <v>8309</v>
      </c>
    </row>
    <row r="3293" spans="1:20" ht="57.6" x14ac:dyDescent="0.3">
      <c r="A3293" s="10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 s="15">
        <f t="shared" si="207"/>
        <v>42264.165972222225</v>
      </c>
      <c r="K3293">
        <v>1439743900</v>
      </c>
      <c r="L3293" s="15">
        <f t="shared" si="204"/>
        <v>42232.702546296292</v>
      </c>
      <c r="M3293" t="b">
        <v>0</v>
      </c>
      <c r="N3293">
        <v>14</v>
      </c>
      <c r="O3293" t="b">
        <v>1</v>
      </c>
      <c r="P3293" t="s">
        <v>8269</v>
      </c>
      <c r="Q3293">
        <f t="shared" si="205"/>
        <v>114</v>
      </c>
      <c r="R3293">
        <f t="shared" si="206"/>
        <v>40.71</v>
      </c>
      <c r="S3293" s="11" t="s">
        <v>8308</v>
      </c>
      <c r="T3293" t="s">
        <v>8309</v>
      </c>
    </row>
    <row r="3294" spans="1:20" ht="43.2" x14ac:dyDescent="0.3">
      <c r="A3294" s="10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 s="15">
        <f t="shared" si="207"/>
        <v>42342.811898148153</v>
      </c>
      <c r="K3294">
        <v>1444069748</v>
      </c>
      <c r="L3294" s="15">
        <f t="shared" ref="L3294:L3357" si="208">(((K3294/60)/60)/24)+DATE(1970,1,1)</f>
        <v>42282.770231481481</v>
      </c>
      <c r="M3294" t="b">
        <v>0</v>
      </c>
      <c r="N3294">
        <v>15</v>
      </c>
      <c r="O3294" t="b">
        <v>1</v>
      </c>
      <c r="P3294" t="s">
        <v>8269</v>
      </c>
      <c r="Q3294">
        <f t="shared" si="205"/>
        <v>286</v>
      </c>
      <c r="R3294">
        <f t="shared" si="206"/>
        <v>19.27</v>
      </c>
      <c r="S3294" s="11" t="s">
        <v>8308</v>
      </c>
      <c r="T3294" t="s">
        <v>8309</v>
      </c>
    </row>
    <row r="3295" spans="1:20" ht="57.6" x14ac:dyDescent="0.3">
      <c r="A3295" s="10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 s="15">
        <f t="shared" si="207"/>
        <v>42798.425370370373</v>
      </c>
      <c r="K3295">
        <v>1486030352</v>
      </c>
      <c r="L3295" s="15">
        <f t="shared" si="208"/>
        <v>42768.425370370373</v>
      </c>
      <c r="M3295" t="b">
        <v>0</v>
      </c>
      <c r="N3295">
        <v>91</v>
      </c>
      <c r="O3295" t="b">
        <v>1</v>
      </c>
      <c r="P3295" t="s">
        <v>8269</v>
      </c>
      <c r="Q3295">
        <f t="shared" si="205"/>
        <v>170</v>
      </c>
      <c r="R3295">
        <f t="shared" si="206"/>
        <v>84.29</v>
      </c>
      <c r="S3295" s="11" t="s">
        <v>8308</v>
      </c>
      <c r="T3295" t="s">
        <v>8309</v>
      </c>
    </row>
    <row r="3296" spans="1:20" ht="43.2" x14ac:dyDescent="0.3">
      <c r="A3296" s="10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 s="15">
        <f t="shared" si="207"/>
        <v>42171.541134259256</v>
      </c>
      <c r="K3296">
        <v>1431867554</v>
      </c>
      <c r="L3296" s="15">
        <f t="shared" si="208"/>
        <v>42141.541134259256</v>
      </c>
      <c r="M3296" t="b">
        <v>0</v>
      </c>
      <c r="N3296">
        <v>24</v>
      </c>
      <c r="O3296" t="b">
        <v>1</v>
      </c>
      <c r="P3296" t="s">
        <v>8269</v>
      </c>
      <c r="Q3296">
        <f t="shared" si="205"/>
        <v>118</v>
      </c>
      <c r="R3296">
        <f t="shared" si="206"/>
        <v>29.58</v>
      </c>
      <c r="S3296" s="11" t="s">
        <v>8308</v>
      </c>
      <c r="T3296" t="s">
        <v>8309</v>
      </c>
    </row>
    <row r="3297" spans="1:20" ht="43.2" x14ac:dyDescent="0.3">
      <c r="A3297" s="10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 s="15">
        <f t="shared" si="207"/>
        <v>42639.442465277782</v>
      </c>
      <c r="K3297">
        <v>1472294229</v>
      </c>
      <c r="L3297" s="15">
        <f t="shared" si="208"/>
        <v>42609.442465277782</v>
      </c>
      <c r="M3297" t="b">
        <v>0</v>
      </c>
      <c r="N3297">
        <v>27</v>
      </c>
      <c r="O3297" t="b">
        <v>1</v>
      </c>
      <c r="P3297" t="s">
        <v>8269</v>
      </c>
      <c r="Q3297">
        <f t="shared" si="205"/>
        <v>103</v>
      </c>
      <c r="R3297">
        <f t="shared" si="206"/>
        <v>26.67</v>
      </c>
      <c r="S3297" s="11" t="s">
        <v>8308</v>
      </c>
      <c r="T3297" t="s">
        <v>8309</v>
      </c>
    </row>
    <row r="3298" spans="1:20" ht="43.2" x14ac:dyDescent="0.3">
      <c r="A3298" s="10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 s="15">
        <f t="shared" si="207"/>
        <v>42330.916666666672</v>
      </c>
      <c r="K3298">
        <v>1446401372</v>
      </c>
      <c r="L3298" s="15">
        <f t="shared" si="208"/>
        <v>42309.756620370375</v>
      </c>
      <c r="M3298" t="b">
        <v>0</v>
      </c>
      <c r="N3298">
        <v>47</v>
      </c>
      <c r="O3298" t="b">
        <v>1</v>
      </c>
      <c r="P3298" t="s">
        <v>8269</v>
      </c>
      <c r="Q3298">
        <f t="shared" si="205"/>
        <v>144</v>
      </c>
      <c r="R3298">
        <f t="shared" si="206"/>
        <v>45.98</v>
      </c>
      <c r="S3298" s="11" t="s">
        <v>8308</v>
      </c>
      <c r="T3298" t="s">
        <v>8309</v>
      </c>
    </row>
    <row r="3299" spans="1:20" ht="43.2" x14ac:dyDescent="0.3">
      <c r="A3299" s="10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 s="15">
        <f t="shared" si="207"/>
        <v>42212.957638888889</v>
      </c>
      <c r="K3299">
        <v>1436380256</v>
      </c>
      <c r="L3299" s="15">
        <f t="shared" si="208"/>
        <v>42193.771481481483</v>
      </c>
      <c r="M3299" t="b">
        <v>0</v>
      </c>
      <c r="N3299">
        <v>44</v>
      </c>
      <c r="O3299" t="b">
        <v>1</v>
      </c>
      <c r="P3299" t="s">
        <v>8269</v>
      </c>
      <c r="Q3299">
        <f t="shared" si="205"/>
        <v>100</v>
      </c>
      <c r="R3299">
        <f t="shared" si="206"/>
        <v>125.09</v>
      </c>
      <c r="S3299" s="11" t="s">
        <v>8308</v>
      </c>
      <c r="T3299" t="s">
        <v>8309</v>
      </c>
    </row>
    <row r="3300" spans="1:20" ht="43.2" x14ac:dyDescent="0.3">
      <c r="A3300" s="1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 s="15">
        <f t="shared" si="207"/>
        <v>42260</v>
      </c>
      <c r="K3300">
        <v>1440370768</v>
      </c>
      <c r="L3300" s="15">
        <f t="shared" si="208"/>
        <v>42239.957962962959</v>
      </c>
      <c r="M3300" t="b">
        <v>0</v>
      </c>
      <c r="N3300">
        <v>72</v>
      </c>
      <c r="O3300" t="b">
        <v>1</v>
      </c>
      <c r="P3300" t="s">
        <v>8269</v>
      </c>
      <c r="Q3300">
        <f t="shared" si="205"/>
        <v>102</v>
      </c>
      <c r="R3300">
        <f t="shared" si="206"/>
        <v>141.29</v>
      </c>
      <c r="S3300" s="11" t="s">
        <v>8308</v>
      </c>
      <c r="T3300" t="s">
        <v>8309</v>
      </c>
    </row>
    <row r="3301" spans="1:20" ht="43.2" x14ac:dyDescent="0.3">
      <c r="A3301" s="10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 s="15">
        <f t="shared" si="207"/>
        <v>42291.917395833334</v>
      </c>
      <c r="K3301">
        <v>1442268063</v>
      </c>
      <c r="L3301" s="15">
        <f t="shared" si="208"/>
        <v>42261.917395833334</v>
      </c>
      <c r="M3301" t="b">
        <v>0</v>
      </c>
      <c r="N3301">
        <v>63</v>
      </c>
      <c r="O3301" t="b">
        <v>1</v>
      </c>
      <c r="P3301" t="s">
        <v>8269</v>
      </c>
      <c r="Q3301">
        <f t="shared" si="205"/>
        <v>116</v>
      </c>
      <c r="R3301">
        <f t="shared" si="206"/>
        <v>55.33</v>
      </c>
      <c r="S3301" s="11" t="s">
        <v>8308</v>
      </c>
      <c r="T3301" t="s">
        <v>8309</v>
      </c>
    </row>
    <row r="3302" spans="1:20" ht="43.2" x14ac:dyDescent="0.3">
      <c r="A3302" s="10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 s="15">
        <f t="shared" si="207"/>
        <v>42123.743773148148</v>
      </c>
      <c r="K3302">
        <v>1428515462</v>
      </c>
      <c r="L3302" s="15">
        <f t="shared" si="208"/>
        <v>42102.743773148148</v>
      </c>
      <c r="M3302" t="b">
        <v>0</v>
      </c>
      <c r="N3302">
        <v>88</v>
      </c>
      <c r="O3302" t="b">
        <v>1</v>
      </c>
      <c r="P3302" t="s">
        <v>8269</v>
      </c>
      <c r="Q3302">
        <f t="shared" si="205"/>
        <v>136</v>
      </c>
      <c r="R3302">
        <f t="shared" si="206"/>
        <v>46.42</v>
      </c>
      <c r="S3302" s="11" t="s">
        <v>8308</v>
      </c>
      <c r="T3302" t="s">
        <v>8309</v>
      </c>
    </row>
    <row r="3303" spans="1:20" ht="43.2" x14ac:dyDescent="0.3">
      <c r="A3303" s="10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 s="15">
        <f t="shared" si="207"/>
        <v>42583.290972222225</v>
      </c>
      <c r="K3303">
        <v>1466185176</v>
      </c>
      <c r="L3303" s="15">
        <f t="shared" si="208"/>
        <v>42538.73583333334</v>
      </c>
      <c r="M3303" t="b">
        <v>0</v>
      </c>
      <c r="N3303">
        <v>70</v>
      </c>
      <c r="O3303" t="b">
        <v>1</v>
      </c>
      <c r="P3303" t="s">
        <v>8269</v>
      </c>
      <c r="Q3303">
        <f t="shared" si="205"/>
        <v>133</v>
      </c>
      <c r="R3303">
        <f t="shared" si="206"/>
        <v>57.2</v>
      </c>
      <c r="S3303" s="11" t="s">
        <v>8308</v>
      </c>
      <c r="T3303" t="s">
        <v>8309</v>
      </c>
    </row>
    <row r="3304" spans="1:20" x14ac:dyDescent="0.3">
      <c r="A3304" s="10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 s="15">
        <f t="shared" si="207"/>
        <v>42711.35157407407</v>
      </c>
      <c r="K3304">
        <v>1478507176</v>
      </c>
      <c r="L3304" s="15">
        <f t="shared" si="208"/>
        <v>42681.35157407407</v>
      </c>
      <c r="M3304" t="b">
        <v>0</v>
      </c>
      <c r="N3304">
        <v>50</v>
      </c>
      <c r="O3304" t="b">
        <v>1</v>
      </c>
      <c r="P3304" t="s">
        <v>8269</v>
      </c>
      <c r="Q3304">
        <f t="shared" si="205"/>
        <v>103</v>
      </c>
      <c r="R3304">
        <f t="shared" si="206"/>
        <v>173.7</v>
      </c>
      <c r="S3304" s="11" t="s">
        <v>8308</v>
      </c>
      <c r="T3304" t="s">
        <v>8309</v>
      </c>
    </row>
    <row r="3305" spans="1:20" ht="43.2" x14ac:dyDescent="0.3">
      <c r="A3305" s="10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 s="15">
        <f t="shared" si="207"/>
        <v>42091.609768518523</v>
      </c>
      <c r="K3305">
        <v>1424533084</v>
      </c>
      <c r="L3305" s="15">
        <f t="shared" si="208"/>
        <v>42056.65143518518</v>
      </c>
      <c r="M3305" t="b">
        <v>0</v>
      </c>
      <c r="N3305">
        <v>35</v>
      </c>
      <c r="O3305" t="b">
        <v>1</v>
      </c>
      <c r="P3305" t="s">
        <v>8269</v>
      </c>
      <c r="Q3305">
        <f t="shared" si="205"/>
        <v>116</v>
      </c>
      <c r="R3305">
        <f t="shared" si="206"/>
        <v>59.6</v>
      </c>
      <c r="S3305" s="11" t="s">
        <v>8308</v>
      </c>
      <c r="T3305" t="s">
        <v>8309</v>
      </c>
    </row>
    <row r="3306" spans="1:20" ht="43.2" x14ac:dyDescent="0.3">
      <c r="A3306" s="10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 s="15">
        <f t="shared" si="207"/>
        <v>42726.624444444446</v>
      </c>
      <c r="K3306">
        <v>1479826752</v>
      </c>
      <c r="L3306" s="15">
        <f t="shared" si="208"/>
        <v>42696.624444444446</v>
      </c>
      <c r="M3306" t="b">
        <v>0</v>
      </c>
      <c r="N3306">
        <v>175</v>
      </c>
      <c r="O3306" t="b">
        <v>1</v>
      </c>
      <c r="P3306" t="s">
        <v>8269</v>
      </c>
      <c r="Q3306">
        <f t="shared" si="205"/>
        <v>105</v>
      </c>
      <c r="R3306">
        <f t="shared" si="206"/>
        <v>89.59</v>
      </c>
      <c r="S3306" s="11" t="s">
        <v>8308</v>
      </c>
      <c r="T3306" t="s">
        <v>8309</v>
      </c>
    </row>
    <row r="3307" spans="1:20" ht="43.2" x14ac:dyDescent="0.3">
      <c r="A3307" s="10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 s="15">
        <f t="shared" si="207"/>
        <v>42216.855879629627</v>
      </c>
      <c r="K3307">
        <v>1435782748</v>
      </c>
      <c r="L3307" s="15">
        <f t="shared" si="208"/>
        <v>42186.855879629627</v>
      </c>
      <c r="M3307" t="b">
        <v>0</v>
      </c>
      <c r="N3307">
        <v>20</v>
      </c>
      <c r="O3307" t="b">
        <v>1</v>
      </c>
      <c r="P3307" t="s">
        <v>8269</v>
      </c>
      <c r="Q3307">
        <f t="shared" si="205"/>
        <v>102</v>
      </c>
      <c r="R3307">
        <f t="shared" si="206"/>
        <v>204.05</v>
      </c>
      <c r="S3307" s="11" t="s">
        <v>8308</v>
      </c>
      <c r="T3307" t="s">
        <v>8309</v>
      </c>
    </row>
    <row r="3308" spans="1:20" ht="57.6" x14ac:dyDescent="0.3">
      <c r="A3308" s="10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 s="15">
        <f t="shared" si="207"/>
        <v>42531.125</v>
      </c>
      <c r="K3308">
        <v>1462252542</v>
      </c>
      <c r="L3308" s="15">
        <f t="shared" si="208"/>
        <v>42493.219236111108</v>
      </c>
      <c r="M3308" t="b">
        <v>0</v>
      </c>
      <c r="N3308">
        <v>54</v>
      </c>
      <c r="O3308" t="b">
        <v>1</v>
      </c>
      <c r="P3308" t="s">
        <v>8269</v>
      </c>
      <c r="Q3308">
        <f t="shared" si="205"/>
        <v>175</v>
      </c>
      <c r="R3308">
        <f t="shared" si="206"/>
        <v>48.7</v>
      </c>
      <c r="S3308" s="11" t="s">
        <v>8308</v>
      </c>
      <c r="T3308" t="s">
        <v>8309</v>
      </c>
    </row>
    <row r="3309" spans="1:20" ht="43.2" x14ac:dyDescent="0.3">
      <c r="A3309" s="10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 s="15">
        <f t="shared" si="207"/>
        <v>42505.057164351849</v>
      </c>
      <c r="K3309">
        <v>1460683339</v>
      </c>
      <c r="L3309" s="15">
        <f t="shared" si="208"/>
        <v>42475.057164351849</v>
      </c>
      <c r="M3309" t="b">
        <v>0</v>
      </c>
      <c r="N3309">
        <v>20</v>
      </c>
      <c r="O3309" t="b">
        <v>1</v>
      </c>
      <c r="P3309" t="s">
        <v>8269</v>
      </c>
      <c r="Q3309">
        <f t="shared" si="205"/>
        <v>107</v>
      </c>
      <c r="R3309">
        <f t="shared" si="206"/>
        <v>53.34</v>
      </c>
      <c r="S3309" s="11" t="s">
        <v>8308</v>
      </c>
      <c r="T3309" t="s">
        <v>8309</v>
      </c>
    </row>
    <row r="3310" spans="1:20" ht="43.2" x14ac:dyDescent="0.3">
      <c r="A3310" s="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 s="15">
        <f t="shared" si="207"/>
        <v>42473.876909722225</v>
      </c>
      <c r="K3310">
        <v>1458766965</v>
      </c>
      <c r="L3310" s="15">
        <f t="shared" si="208"/>
        <v>42452.876909722225</v>
      </c>
      <c r="M3310" t="b">
        <v>0</v>
      </c>
      <c r="N3310">
        <v>57</v>
      </c>
      <c r="O3310" t="b">
        <v>1</v>
      </c>
      <c r="P3310" t="s">
        <v>8269</v>
      </c>
      <c r="Q3310">
        <f t="shared" si="205"/>
        <v>122</v>
      </c>
      <c r="R3310">
        <f t="shared" si="206"/>
        <v>75.09</v>
      </c>
      <c r="S3310" s="11" t="s">
        <v>8308</v>
      </c>
      <c r="T3310" t="s">
        <v>8309</v>
      </c>
    </row>
    <row r="3311" spans="1:20" ht="28.8" x14ac:dyDescent="0.3">
      <c r="A3311" s="10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 s="15">
        <f t="shared" si="207"/>
        <v>42659.650208333333</v>
      </c>
      <c r="K3311">
        <v>1473953778</v>
      </c>
      <c r="L3311" s="15">
        <f t="shared" si="208"/>
        <v>42628.650208333333</v>
      </c>
      <c r="M3311" t="b">
        <v>0</v>
      </c>
      <c r="N3311">
        <v>31</v>
      </c>
      <c r="O3311" t="b">
        <v>1</v>
      </c>
      <c r="P3311" t="s">
        <v>8269</v>
      </c>
      <c r="Q3311">
        <f t="shared" si="205"/>
        <v>159</v>
      </c>
      <c r="R3311">
        <f t="shared" si="206"/>
        <v>18</v>
      </c>
      <c r="S3311" s="11" t="s">
        <v>8308</v>
      </c>
      <c r="T3311" t="s">
        <v>8309</v>
      </c>
    </row>
    <row r="3312" spans="1:20" ht="28.8" x14ac:dyDescent="0.3">
      <c r="A3312" s="10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 s="15">
        <f t="shared" si="207"/>
        <v>42283.928530092591</v>
      </c>
      <c r="K3312">
        <v>1441577825</v>
      </c>
      <c r="L3312" s="15">
        <f t="shared" si="208"/>
        <v>42253.928530092591</v>
      </c>
      <c r="M3312" t="b">
        <v>0</v>
      </c>
      <c r="N3312">
        <v>31</v>
      </c>
      <c r="O3312" t="b">
        <v>1</v>
      </c>
      <c r="P3312" t="s">
        <v>8269</v>
      </c>
      <c r="Q3312">
        <f t="shared" si="205"/>
        <v>100</v>
      </c>
      <c r="R3312">
        <f t="shared" si="206"/>
        <v>209.84</v>
      </c>
      <c r="S3312" s="11" t="s">
        <v>8308</v>
      </c>
      <c r="T3312" t="s">
        <v>8309</v>
      </c>
    </row>
    <row r="3313" spans="1:20" ht="43.2" x14ac:dyDescent="0.3">
      <c r="A3313" s="10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 s="15">
        <f t="shared" si="207"/>
        <v>42294.29178240741</v>
      </c>
      <c r="K3313">
        <v>1442473210</v>
      </c>
      <c r="L3313" s="15">
        <f t="shared" si="208"/>
        <v>42264.29178240741</v>
      </c>
      <c r="M3313" t="b">
        <v>0</v>
      </c>
      <c r="N3313">
        <v>45</v>
      </c>
      <c r="O3313" t="b">
        <v>1</v>
      </c>
      <c r="P3313" t="s">
        <v>8269</v>
      </c>
      <c r="Q3313">
        <f t="shared" si="205"/>
        <v>110</v>
      </c>
      <c r="R3313">
        <f t="shared" si="206"/>
        <v>61.02</v>
      </c>
      <c r="S3313" s="11" t="s">
        <v>8308</v>
      </c>
      <c r="T3313" t="s">
        <v>8309</v>
      </c>
    </row>
    <row r="3314" spans="1:20" ht="43.2" x14ac:dyDescent="0.3">
      <c r="A3314" s="10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 s="15">
        <f t="shared" si="207"/>
        <v>42685.916666666672</v>
      </c>
      <c r="K3314">
        <v>1477077946</v>
      </c>
      <c r="L3314" s="15">
        <f t="shared" si="208"/>
        <v>42664.809560185182</v>
      </c>
      <c r="M3314" t="b">
        <v>0</v>
      </c>
      <c r="N3314">
        <v>41</v>
      </c>
      <c r="O3314" t="b">
        <v>1</v>
      </c>
      <c r="P3314" t="s">
        <v>8269</v>
      </c>
      <c r="Q3314">
        <f t="shared" si="205"/>
        <v>100</v>
      </c>
      <c r="R3314">
        <f t="shared" si="206"/>
        <v>61</v>
      </c>
      <c r="S3314" s="11" t="s">
        <v>8308</v>
      </c>
      <c r="T3314" t="s">
        <v>8309</v>
      </c>
    </row>
    <row r="3315" spans="1:20" ht="43.2" x14ac:dyDescent="0.3">
      <c r="A3315" s="10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 s="15">
        <f t="shared" si="207"/>
        <v>42396.041666666672</v>
      </c>
      <c r="K3315">
        <v>1452664317</v>
      </c>
      <c r="L3315" s="15">
        <f t="shared" si="208"/>
        <v>42382.244409722218</v>
      </c>
      <c r="M3315" t="b">
        <v>0</v>
      </c>
      <c r="N3315">
        <v>29</v>
      </c>
      <c r="O3315" t="b">
        <v>1</v>
      </c>
      <c r="P3315" t="s">
        <v>8269</v>
      </c>
      <c r="Q3315">
        <f t="shared" si="205"/>
        <v>116</v>
      </c>
      <c r="R3315">
        <f t="shared" si="206"/>
        <v>80.03</v>
      </c>
      <c r="S3315" s="11" t="s">
        <v>8308</v>
      </c>
      <c r="T3315" t="s">
        <v>8309</v>
      </c>
    </row>
    <row r="3316" spans="1:20" ht="43.2" x14ac:dyDescent="0.3">
      <c r="A3316" s="10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 s="15">
        <f t="shared" si="207"/>
        <v>42132.836805555555</v>
      </c>
      <c r="K3316">
        <v>1428733511</v>
      </c>
      <c r="L3316" s="15">
        <f t="shared" si="208"/>
        <v>42105.267488425925</v>
      </c>
      <c r="M3316" t="b">
        <v>0</v>
      </c>
      <c r="N3316">
        <v>58</v>
      </c>
      <c r="O3316" t="b">
        <v>1</v>
      </c>
      <c r="P3316" t="s">
        <v>8269</v>
      </c>
      <c r="Q3316">
        <f t="shared" si="205"/>
        <v>211</v>
      </c>
      <c r="R3316">
        <f t="shared" si="206"/>
        <v>29.07</v>
      </c>
      <c r="S3316" s="11" t="s">
        <v>8308</v>
      </c>
      <c r="T3316" t="s">
        <v>8309</v>
      </c>
    </row>
    <row r="3317" spans="1:20" ht="43.2" x14ac:dyDescent="0.3">
      <c r="A3317" s="10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 s="15">
        <f t="shared" si="207"/>
        <v>42496.303715277783</v>
      </c>
      <c r="K3317">
        <v>1459927041</v>
      </c>
      <c r="L3317" s="15">
        <f t="shared" si="208"/>
        <v>42466.303715277783</v>
      </c>
      <c r="M3317" t="b">
        <v>0</v>
      </c>
      <c r="N3317">
        <v>89</v>
      </c>
      <c r="O3317" t="b">
        <v>1</v>
      </c>
      <c r="P3317" t="s">
        <v>8269</v>
      </c>
      <c r="Q3317">
        <f t="shared" si="205"/>
        <v>110</v>
      </c>
      <c r="R3317">
        <f t="shared" si="206"/>
        <v>49.44</v>
      </c>
      <c r="S3317" s="11" t="s">
        <v>8308</v>
      </c>
      <c r="T3317" t="s">
        <v>8309</v>
      </c>
    </row>
    <row r="3318" spans="1:20" ht="72" x14ac:dyDescent="0.3">
      <c r="A3318" s="10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 s="15">
        <f t="shared" si="207"/>
        <v>41859.57916666667</v>
      </c>
      <c r="K3318">
        <v>1404680075</v>
      </c>
      <c r="L3318" s="15">
        <f t="shared" si="208"/>
        <v>41826.871238425927</v>
      </c>
      <c r="M3318" t="b">
        <v>0</v>
      </c>
      <c r="N3318">
        <v>125</v>
      </c>
      <c r="O3318" t="b">
        <v>1</v>
      </c>
      <c r="P3318" t="s">
        <v>8269</v>
      </c>
      <c r="Q3318">
        <f t="shared" si="205"/>
        <v>100</v>
      </c>
      <c r="R3318">
        <f t="shared" si="206"/>
        <v>93.98</v>
      </c>
      <c r="S3318" s="11" t="s">
        <v>8308</v>
      </c>
      <c r="T3318" t="s">
        <v>8309</v>
      </c>
    </row>
    <row r="3319" spans="1:20" ht="43.2" x14ac:dyDescent="0.3">
      <c r="A3319" s="10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 s="15">
        <f t="shared" si="207"/>
        <v>42529.039629629624</v>
      </c>
      <c r="K3319">
        <v>1462755424</v>
      </c>
      <c r="L3319" s="15">
        <f t="shared" si="208"/>
        <v>42499.039629629624</v>
      </c>
      <c r="M3319" t="b">
        <v>0</v>
      </c>
      <c r="N3319">
        <v>18</v>
      </c>
      <c r="O3319" t="b">
        <v>1</v>
      </c>
      <c r="P3319" t="s">
        <v>8269</v>
      </c>
      <c r="Q3319">
        <f t="shared" si="205"/>
        <v>106</v>
      </c>
      <c r="R3319">
        <f t="shared" si="206"/>
        <v>61.94</v>
      </c>
      <c r="S3319" s="11" t="s">
        <v>8308</v>
      </c>
      <c r="T3319" t="s">
        <v>8309</v>
      </c>
    </row>
    <row r="3320" spans="1:20" ht="28.8" x14ac:dyDescent="0.3">
      <c r="A3320" s="1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 s="15">
        <f t="shared" si="207"/>
        <v>42471.104166666672</v>
      </c>
      <c r="K3320">
        <v>1456902893</v>
      </c>
      <c r="L3320" s="15">
        <f t="shared" si="208"/>
        <v>42431.302002314813</v>
      </c>
      <c r="M3320" t="b">
        <v>0</v>
      </c>
      <c r="N3320">
        <v>32</v>
      </c>
      <c r="O3320" t="b">
        <v>1</v>
      </c>
      <c r="P3320" t="s">
        <v>8269</v>
      </c>
      <c r="Q3320">
        <f t="shared" si="205"/>
        <v>126</v>
      </c>
      <c r="R3320">
        <f t="shared" si="206"/>
        <v>78.5</v>
      </c>
      <c r="S3320" s="11" t="s">
        <v>8308</v>
      </c>
      <c r="T3320" t="s">
        <v>8309</v>
      </c>
    </row>
    <row r="3321" spans="1:20" ht="43.2" x14ac:dyDescent="0.3">
      <c r="A3321" s="10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 s="15">
        <f t="shared" si="207"/>
        <v>42035.585486111115</v>
      </c>
      <c r="K3321">
        <v>1418824986</v>
      </c>
      <c r="L3321" s="15">
        <f t="shared" si="208"/>
        <v>41990.585486111115</v>
      </c>
      <c r="M3321" t="b">
        <v>0</v>
      </c>
      <c r="N3321">
        <v>16</v>
      </c>
      <c r="O3321" t="b">
        <v>1</v>
      </c>
      <c r="P3321" t="s">
        <v>8269</v>
      </c>
      <c r="Q3321">
        <f t="shared" si="205"/>
        <v>108</v>
      </c>
      <c r="R3321">
        <f t="shared" si="206"/>
        <v>33.75</v>
      </c>
      <c r="S3321" s="11" t="s">
        <v>8308</v>
      </c>
      <c r="T3321" t="s">
        <v>8309</v>
      </c>
    </row>
    <row r="3322" spans="1:20" ht="43.2" x14ac:dyDescent="0.3">
      <c r="A3322" s="10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 s="15">
        <f t="shared" si="207"/>
        <v>42543.045798611114</v>
      </c>
      <c r="K3322">
        <v>1463965557</v>
      </c>
      <c r="L3322" s="15">
        <f t="shared" si="208"/>
        <v>42513.045798611114</v>
      </c>
      <c r="M3322" t="b">
        <v>0</v>
      </c>
      <c r="N3322">
        <v>38</v>
      </c>
      <c r="O3322" t="b">
        <v>1</v>
      </c>
      <c r="P3322" t="s">
        <v>8269</v>
      </c>
      <c r="Q3322">
        <f t="shared" si="205"/>
        <v>101</v>
      </c>
      <c r="R3322">
        <f t="shared" si="206"/>
        <v>66.45</v>
      </c>
      <c r="S3322" s="11" t="s">
        <v>8308</v>
      </c>
      <c r="T3322" t="s">
        <v>8309</v>
      </c>
    </row>
    <row r="3323" spans="1:20" ht="57.6" x14ac:dyDescent="0.3">
      <c r="A3323" s="10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 s="15">
        <f t="shared" si="207"/>
        <v>41928.165972222225</v>
      </c>
      <c r="K3323">
        <v>1412216665</v>
      </c>
      <c r="L3323" s="15">
        <f t="shared" si="208"/>
        <v>41914.100289351853</v>
      </c>
      <c r="M3323" t="b">
        <v>0</v>
      </c>
      <c r="N3323">
        <v>15</v>
      </c>
      <c r="O3323" t="b">
        <v>1</v>
      </c>
      <c r="P3323" t="s">
        <v>8269</v>
      </c>
      <c r="Q3323">
        <f t="shared" si="205"/>
        <v>107</v>
      </c>
      <c r="R3323">
        <f t="shared" si="206"/>
        <v>35.799999999999997</v>
      </c>
      <c r="S3323" s="11" t="s">
        <v>8308</v>
      </c>
      <c r="T3323" t="s">
        <v>8309</v>
      </c>
    </row>
    <row r="3324" spans="1:20" ht="43.2" x14ac:dyDescent="0.3">
      <c r="A3324" s="10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 s="15">
        <f t="shared" si="207"/>
        <v>42543.163194444445</v>
      </c>
      <c r="K3324">
        <v>1464653696</v>
      </c>
      <c r="L3324" s="15">
        <f t="shared" si="208"/>
        <v>42521.010370370372</v>
      </c>
      <c r="M3324" t="b">
        <v>0</v>
      </c>
      <c r="N3324">
        <v>23</v>
      </c>
      <c r="O3324" t="b">
        <v>1</v>
      </c>
      <c r="P3324" t="s">
        <v>8269</v>
      </c>
      <c r="Q3324">
        <f t="shared" si="205"/>
        <v>102</v>
      </c>
      <c r="R3324">
        <f t="shared" si="206"/>
        <v>145.65</v>
      </c>
      <c r="S3324" s="11" t="s">
        <v>8308</v>
      </c>
      <c r="T3324" t="s">
        <v>8309</v>
      </c>
    </row>
    <row r="3325" spans="1:20" ht="43.2" x14ac:dyDescent="0.3">
      <c r="A3325" s="10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 s="15">
        <f t="shared" si="207"/>
        <v>42638.36583333333</v>
      </c>
      <c r="K3325">
        <v>1472201208</v>
      </c>
      <c r="L3325" s="15">
        <f t="shared" si="208"/>
        <v>42608.36583333333</v>
      </c>
      <c r="M3325" t="b">
        <v>0</v>
      </c>
      <c r="N3325">
        <v>49</v>
      </c>
      <c r="O3325" t="b">
        <v>1</v>
      </c>
      <c r="P3325" t="s">
        <v>8269</v>
      </c>
      <c r="Q3325">
        <f t="shared" si="205"/>
        <v>126</v>
      </c>
      <c r="R3325">
        <f t="shared" si="206"/>
        <v>25.69</v>
      </c>
      <c r="S3325" s="11" t="s">
        <v>8308</v>
      </c>
      <c r="T3325" t="s">
        <v>8309</v>
      </c>
    </row>
    <row r="3326" spans="1:20" ht="43.2" x14ac:dyDescent="0.3">
      <c r="A3326" s="10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 s="15">
        <f t="shared" si="207"/>
        <v>42526.58321759259</v>
      </c>
      <c r="K3326">
        <v>1463925590</v>
      </c>
      <c r="L3326" s="15">
        <f t="shared" si="208"/>
        <v>42512.58321759259</v>
      </c>
      <c r="M3326" t="b">
        <v>0</v>
      </c>
      <c r="N3326">
        <v>10</v>
      </c>
      <c r="O3326" t="b">
        <v>1</v>
      </c>
      <c r="P3326" t="s">
        <v>8269</v>
      </c>
      <c r="Q3326">
        <f t="shared" si="205"/>
        <v>102</v>
      </c>
      <c r="R3326">
        <f t="shared" si="206"/>
        <v>152.5</v>
      </c>
      <c r="S3326" s="11" t="s">
        <v>8308</v>
      </c>
      <c r="T3326" t="s">
        <v>8309</v>
      </c>
    </row>
    <row r="3327" spans="1:20" ht="43.2" x14ac:dyDescent="0.3">
      <c r="A3327" s="10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 s="15">
        <f t="shared" si="207"/>
        <v>42099.743946759263</v>
      </c>
      <c r="K3327">
        <v>1425235877</v>
      </c>
      <c r="L3327" s="15">
        <f t="shared" si="208"/>
        <v>42064.785613425927</v>
      </c>
      <c r="M3327" t="b">
        <v>0</v>
      </c>
      <c r="N3327">
        <v>15</v>
      </c>
      <c r="O3327" t="b">
        <v>1</v>
      </c>
      <c r="P3327" t="s">
        <v>8269</v>
      </c>
      <c r="Q3327">
        <f t="shared" si="205"/>
        <v>113</v>
      </c>
      <c r="R3327">
        <f t="shared" si="206"/>
        <v>30</v>
      </c>
      <c r="S3327" s="11" t="s">
        <v>8308</v>
      </c>
      <c r="T3327" t="s">
        <v>8309</v>
      </c>
    </row>
    <row r="3328" spans="1:20" ht="43.2" x14ac:dyDescent="0.3">
      <c r="A3328" s="10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 s="15">
        <f t="shared" si="207"/>
        <v>42071.67251157407</v>
      </c>
      <c r="K3328">
        <v>1423242505</v>
      </c>
      <c r="L3328" s="15">
        <f t="shared" si="208"/>
        <v>42041.714178240742</v>
      </c>
      <c r="M3328" t="b">
        <v>0</v>
      </c>
      <c r="N3328">
        <v>57</v>
      </c>
      <c r="O3328" t="b">
        <v>1</v>
      </c>
      <c r="P3328" t="s">
        <v>8269</v>
      </c>
      <c r="Q3328">
        <f t="shared" si="205"/>
        <v>101</v>
      </c>
      <c r="R3328">
        <f t="shared" si="206"/>
        <v>142.28</v>
      </c>
      <c r="S3328" s="11" t="s">
        <v>8308</v>
      </c>
      <c r="T3328" t="s">
        <v>8309</v>
      </c>
    </row>
    <row r="3329" spans="1:20" ht="43.2" x14ac:dyDescent="0.3">
      <c r="A3329" s="10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 s="15">
        <f t="shared" si="207"/>
        <v>42498.374606481477</v>
      </c>
      <c r="K3329">
        <v>1460105966</v>
      </c>
      <c r="L3329" s="15">
        <f t="shared" si="208"/>
        <v>42468.374606481477</v>
      </c>
      <c r="M3329" t="b">
        <v>0</v>
      </c>
      <c r="N3329">
        <v>33</v>
      </c>
      <c r="O3329" t="b">
        <v>1</v>
      </c>
      <c r="P3329" t="s">
        <v>8269</v>
      </c>
      <c r="Q3329">
        <f t="shared" si="205"/>
        <v>101</v>
      </c>
      <c r="R3329">
        <f t="shared" si="206"/>
        <v>24.55</v>
      </c>
      <c r="S3329" s="11" t="s">
        <v>8308</v>
      </c>
      <c r="T3329" t="s">
        <v>8309</v>
      </c>
    </row>
    <row r="3330" spans="1:20" ht="43.2" x14ac:dyDescent="0.3">
      <c r="A3330" s="1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 s="15">
        <f t="shared" si="207"/>
        <v>41825.041666666664</v>
      </c>
      <c r="K3330">
        <v>1404308883</v>
      </c>
      <c r="L3330" s="15">
        <f t="shared" si="208"/>
        <v>41822.57503472222</v>
      </c>
      <c r="M3330" t="b">
        <v>0</v>
      </c>
      <c r="N3330">
        <v>9</v>
      </c>
      <c r="O3330" t="b">
        <v>1</v>
      </c>
      <c r="P3330" t="s">
        <v>8269</v>
      </c>
      <c r="Q3330">
        <f t="shared" ref="Q3330:Q3393" si="209">ROUND(E3330/D3330*100,0)</f>
        <v>146</v>
      </c>
      <c r="R3330">
        <f t="shared" ref="R3330:R3393" si="210">IFERROR(ROUND(E3330/N3330,2),0)</f>
        <v>292.77999999999997</v>
      </c>
      <c r="S3330" s="11" t="s">
        <v>8308</v>
      </c>
      <c r="T3330" t="s">
        <v>8309</v>
      </c>
    </row>
    <row r="3331" spans="1:20" ht="43.2" x14ac:dyDescent="0.3">
      <c r="A3331" s="10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 s="15">
        <f t="shared" ref="J3331:J3394" si="211">(((I3331/60)/60)/24)+DATE(1970,1,1)</f>
        <v>41847.958333333336</v>
      </c>
      <c r="K3331">
        <v>1405583108</v>
      </c>
      <c r="L3331" s="15">
        <f t="shared" si="208"/>
        <v>41837.323009259257</v>
      </c>
      <c r="M3331" t="b">
        <v>0</v>
      </c>
      <c r="N3331">
        <v>26</v>
      </c>
      <c r="O3331" t="b">
        <v>1</v>
      </c>
      <c r="P3331" t="s">
        <v>8269</v>
      </c>
      <c r="Q3331">
        <f t="shared" si="209"/>
        <v>117</v>
      </c>
      <c r="R3331">
        <f t="shared" si="210"/>
        <v>44.92</v>
      </c>
      <c r="S3331" s="11" t="s">
        <v>8308</v>
      </c>
      <c r="T3331" t="s">
        <v>8309</v>
      </c>
    </row>
    <row r="3332" spans="1:20" ht="43.2" x14ac:dyDescent="0.3">
      <c r="A3332" s="10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 s="15">
        <f t="shared" si="211"/>
        <v>42095.845694444448</v>
      </c>
      <c r="K3332">
        <v>1425331068</v>
      </c>
      <c r="L3332" s="15">
        <f t="shared" si="208"/>
        <v>42065.887361111112</v>
      </c>
      <c r="M3332" t="b">
        <v>0</v>
      </c>
      <c r="N3332">
        <v>69</v>
      </c>
      <c r="O3332" t="b">
        <v>1</v>
      </c>
      <c r="P3332" t="s">
        <v>8269</v>
      </c>
      <c r="Q3332">
        <f t="shared" si="209"/>
        <v>106</v>
      </c>
      <c r="R3332">
        <f t="shared" si="210"/>
        <v>23.1</v>
      </c>
      <c r="S3332" s="11" t="s">
        <v>8308</v>
      </c>
      <c r="T3332" t="s">
        <v>8309</v>
      </c>
    </row>
    <row r="3333" spans="1:20" ht="43.2" x14ac:dyDescent="0.3">
      <c r="A3333" s="10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 s="15">
        <f t="shared" si="211"/>
        <v>42283.697754629626</v>
      </c>
      <c r="K3333">
        <v>1441125886</v>
      </c>
      <c r="L3333" s="15">
        <f t="shared" si="208"/>
        <v>42248.697754629626</v>
      </c>
      <c r="M3333" t="b">
        <v>0</v>
      </c>
      <c r="N3333">
        <v>65</v>
      </c>
      <c r="O3333" t="b">
        <v>1</v>
      </c>
      <c r="P3333" t="s">
        <v>8269</v>
      </c>
      <c r="Q3333">
        <f t="shared" si="209"/>
        <v>105</v>
      </c>
      <c r="R3333">
        <f t="shared" si="210"/>
        <v>80.400000000000006</v>
      </c>
      <c r="S3333" s="11" t="s">
        <v>8308</v>
      </c>
      <c r="T3333" t="s">
        <v>8309</v>
      </c>
    </row>
    <row r="3334" spans="1:20" ht="43.2" x14ac:dyDescent="0.3">
      <c r="A3334" s="10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 s="15">
        <f t="shared" si="211"/>
        <v>41839.860300925924</v>
      </c>
      <c r="K3334">
        <v>1403210330</v>
      </c>
      <c r="L3334" s="15">
        <f t="shared" si="208"/>
        <v>41809.860300925924</v>
      </c>
      <c r="M3334" t="b">
        <v>0</v>
      </c>
      <c r="N3334">
        <v>83</v>
      </c>
      <c r="O3334" t="b">
        <v>1</v>
      </c>
      <c r="P3334" t="s">
        <v>8269</v>
      </c>
      <c r="Q3334">
        <f t="shared" si="209"/>
        <v>100</v>
      </c>
      <c r="R3334">
        <f t="shared" si="210"/>
        <v>72.290000000000006</v>
      </c>
      <c r="S3334" s="11" t="s">
        <v>8308</v>
      </c>
      <c r="T3334" t="s">
        <v>8309</v>
      </c>
    </row>
    <row r="3335" spans="1:20" ht="43.2" x14ac:dyDescent="0.3">
      <c r="A3335" s="10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 s="15">
        <f t="shared" si="211"/>
        <v>42170.676851851851</v>
      </c>
      <c r="K3335">
        <v>1432484080</v>
      </c>
      <c r="L3335" s="15">
        <f t="shared" si="208"/>
        <v>42148.676851851851</v>
      </c>
      <c r="M3335" t="b">
        <v>0</v>
      </c>
      <c r="N3335">
        <v>111</v>
      </c>
      <c r="O3335" t="b">
        <v>1</v>
      </c>
      <c r="P3335" t="s">
        <v>8269</v>
      </c>
      <c r="Q3335">
        <f t="shared" si="209"/>
        <v>105</v>
      </c>
      <c r="R3335">
        <f t="shared" si="210"/>
        <v>32.97</v>
      </c>
      <c r="S3335" s="11" t="s">
        <v>8308</v>
      </c>
      <c r="T3335" t="s">
        <v>8309</v>
      </c>
    </row>
    <row r="3336" spans="1:20" ht="28.8" x14ac:dyDescent="0.3">
      <c r="A3336" s="10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 s="15">
        <f t="shared" si="211"/>
        <v>42215.521087962959</v>
      </c>
      <c r="K3336">
        <v>1435667422</v>
      </c>
      <c r="L3336" s="15">
        <f t="shared" si="208"/>
        <v>42185.521087962959</v>
      </c>
      <c r="M3336" t="b">
        <v>0</v>
      </c>
      <c r="N3336">
        <v>46</v>
      </c>
      <c r="O3336" t="b">
        <v>1</v>
      </c>
      <c r="P3336" t="s">
        <v>8269</v>
      </c>
      <c r="Q3336">
        <f t="shared" si="209"/>
        <v>139</v>
      </c>
      <c r="R3336">
        <f t="shared" si="210"/>
        <v>116.65</v>
      </c>
      <c r="S3336" s="11" t="s">
        <v>8308</v>
      </c>
      <c r="T3336" t="s">
        <v>8309</v>
      </c>
    </row>
    <row r="3337" spans="1:20" ht="43.2" x14ac:dyDescent="0.3">
      <c r="A3337" s="10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 s="15">
        <f t="shared" si="211"/>
        <v>41854.958333333336</v>
      </c>
      <c r="K3337">
        <v>1404749446</v>
      </c>
      <c r="L3337" s="15">
        <f t="shared" si="208"/>
        <v>41827.674143518518</v>
      </c>
      <c r="M3337" t="b">
        <v>0</v>
      </c>
      <c r="N3337">
        <v>63</v>
      </c>
      <c r="O3337" t="b">
        <v>1</v>
      </c>
      <c r="P3337" t="s">
        <v>8269</v>
      </c>
      <c r="Q3337">
        <f t="shared" si="209"/>
        <v>100</v>
      </c>
      <c r="R3337">
        <f t="shared" si="210"/>
        <v>79.62</v>
      </c>
      <c r="S3337" s="11" t="s">
        <v>8308</v>
      </c>
      <c r="T3337" t="s">
        <v>8309</v>
      </c>
    </row>
    <row r="3338" spans="1:20" ht="43.2" x14ac:dyDescent="0.3">
      <c r="A3338" s="10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 s="15">
        <f t="shared" si="211"/>
        <v>42465.35701388889</v>
      </c>
      <c r="K3338">
        <v>1457429646</v>
      </c>
      <c r="L3338" s="15">
        <f t="shared" si="208"/>
        <v>42437.398680555561</v>
      </c>
      <c r="M3338" t="b">
        <v>0</v>
      </c>
      <c r="N3338">
        <v>9</v>
      </c>
      <c r="O3338" t="b">
        <v>1</v>
      </c>
      <c r="P3338" t="s">
        <v>8269</v>
      </c>
      <c r="Q3338">
        <f t="shared" si="209"/>
        <v>100</v>
      </c>
      <c r="R3338">
        <f t="shared" si="210"/>
        <v>27.78</v>
      </c>
      <c r="S3338" s="11" t="s">
        <v>8308</v>
      </c>
      <c r="T3338" t="s">
        <v>8309</v>
      </c>
    </row>
    <row r="3339" spans="1:20" ht="43.2" x14ac:dyDescent="0.3">
      <c r="A3339" s="10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 s="15">
        <f t="shared" si="211"/>
        <v>41922.875</v>
      </c>
      <c r="K3339">
        <v>1411109167</v>
      </c>
      <c r="L3339" s="15">
        <f t="shared" si="208"/>
        <v>41901.282025462962</v>
      </c>
      <c r="M3339" t="b">
        <v>0</v>
      </c>
      <c r="N3339">
        <v>34</v>
      </c>
      <c r="O3339" t="b">
        <v>1</v>
      </c>
      <c r="P3339" t="s">
        <v>8269</v>
      </c>
      <c r="Q3339">
        <f t="shared" si="209"/>
        <v>110</v>
      </c>
      <c r="R3339">
        <f t="shared" si="210"/>
        <v>81.03</v>
      </c>
      <c r="S3339" s="11" t="s">
        <v>8308</v>
      </c>
      <c r="T3339" t="s">
        <v>8309</v>
      </c>
    </row>
    <row r="3340" spans="1:20" ht="28.8" x14ac:dyDescent="0.3">
      <c r="A3340" s="1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 s="15">
        <f t="shared" si="211"/>
        <v>42790.574999999997</v>
      </c>
      <c r="K3340">
        <v>1486129680</v>
      </c>
      <c r="L3340" s="15">
        <f t="shared" si="208"/>
        <v>42769.574999999997</v>
      </c>
      <c r="M3340" t="b">
        <v>0</v>
      </c>
      <c r="N3340">
        <v>112</v>
      </c>
      <c r="O3340" t="b">
        <v>1</v>
      </c>
      <c r="P3340" t="s">
        <v>8269</v>
      </c>
      <c r="Q3340">
        <f t="shared" si="209"/>
        <v>102</v>
      </c>
      <c r="R3340">
        <f t="shared" si="210"/>
        <v>136.85</v>
      </c>
      <c r="S3340" s="11" t="s">
        <v>8308</v>
      </c>
      <c r="T3340" t="s">
        <v>8309</v>
      </c>
    </row>
    <row r="3341" spans="1:20" ht="43.2" x14ac:dyDescent="0.3">
      <c r="A3341" s="10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 s="15">
        <f t="shared" si="211"/>
        <v>42579.665717592594</v>
      </c>
      <c r="K3341">
        <v>1467129518</v>
      </c>
      <c r="L3341" s="15">
        <f t="shared" si="208"/>
        <v>42549.665717592594</v>
      </c>
      <c r="M3341" t="b">
        <v>0</v>
      </c>
      <c r="N3341">
        <v>47</v>
      </c>
      <c r="O3341" t="b">
        <v>1</v>
      </c>
      <c r="P3341" t="s">
        <v>8269</v>
      </c>
      <c r="Q3341">
        <f t="shared" si="209"/>
        <v>104</v>
      </c>
      <c r="R3341">
        <f t="shared" si="210"/>
        <v>177.62</v>
      </c>
      <c r="S3341" s="11" t="s">
        <v>8308</v>
      </c>
      <c r="T3341" t="s">
        <v>8309</v>
      </c>
    </row>
    <row r="3342" spans="1:20" ht="43.2" x14ac:dyDescent="0.3">
      <c r="A3342" s="10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 s="15">
        <f t="shared" si="211"/>
        <v>42710.974004629628</v>
      </c>
      <c r="K3342">
        <v>1478906554</v>
      </c>
      <c r="L3342" s="15">
        <f t="shared" si="208"/>
        <v>42685.974004629628</v>
      </c>
      <c r="M3342" t="b">
        <v>0</v>
      </c>
      <c r="N3342">
        <v>38</v>
      </c>
      <c r="O3342" t="b">
        <v>1</v>
      </c>
      <c r="P3342" t="s">
        <v>8269</v>
      </c>
      <c r="Q3342">
        <f t="shared" si="209"/>
        <v>138</v>
      </c>
      <c r="R3342">
        <f t="shared" si="210"/>
        <v>109.08</v>
      </c>
      <c r="S3342" s="11" t="s">
        <v>8308</v>
      </c>
      <c r="T3342" t="s">
        <v>8309</v>
      </c>
    </row>
    <row r="3343" spans="1:20" ht="43.2" x14ac:dyDescent="0.3">
      <c r="A3343" s="10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 s="15">
        <f t="shared" si="211"/>
        <v>42533.708333333328</v>
      </c>
      <c r="K3343">
        <v>1463771421</v>
      </c>
      <c r="L3343" s="15">
        <f t="shared" si="208"/>
        <v>42510.798854166671</v>
      </c>
      <c r="M3343" t="b">
        <v>0</v>
      </c>
      <c r="N3343">
        <v>28</v>
      </c>
      <c r="O3343" t="b">
        <v>1</v>
      </c>
      <c r="P3343" t="s">
        <v>8269</v>
      </c>
      <c r="Q3343">
        <f t="shared" si="209"/>
        <v>100</v>
      </c>
      <c r="R3343">
        <f t="shared" si="210"/>
        <v>119.64</v>
      </c>
      <c r="S3343" s="11" t="s">
        <v>8308</v>
      </c>
      <c r="T3343" t="s">
        <v>8309</v>
      </c>
    </row>
    <row r="3344" spans="1:20" ht="43.2" x14ac:dyDescent="0.3">
      <c r="A3344" s="10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 s="15">
        <f t="shared" si="211"/>
        <v>42095.207638888889</v>
      </c>
      <c r="K3344">
        <v>1425020810</v>
      </c>
      <c r="L3344" s="15">
        <f t="shared" si="208"/>
        <v>42062.296412037031</v>
      </c>
      <c r="M3344" t="b">
        <v>0</v>
      </c>
      <c r="N3344">
        <v>78</v>
      </c>
      <c r="O3344" t="b">
        <v>1</v>
      </c>
      <c r="P3344" t="s">
        <v>8269</v>
      </c>
      <c r="Q3344">
        <f t="shared" si="209"/>
        <v>102</v>
      </c>
      <c r="R3344">
        <f t="shared" si="210"/>
        <v>78.209999999999994</v>
      </c>
      <c r="S3344" s="11" t="s">
        <v>8308</v>
      </c>
      <c r="T3344" t="s">
        <v>8309</v>
      </c>
    </row>
    <row r="3345" spans="1:20" ht="43.2" x14ac:dyDescent="0.3">
      <c r="A3345" s="10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 s="15">
        <f t="shared" si="211"/>
        <v>42473.554166666669</v>
      </c>
      <c r="K3345">
        <v>1458770384</v>
      </c>
      <c r="L3345" s="15">
        <f t="shared" si="208"/>
        <v>42452.916481481487</v>
      </c>
      <c r="M3345" t="b">
        <v>0</v>
      </c>
      <c r="N3345">
        <v>23</v>
      </c>
      <c r="O3345" t="b">
        <v>1</v>
      </c>
      <c r="P3345" t="s">
        <v>8269</v>
      </c>
      <c r="Q3345">
        <f t="shared" si="209"/>
        <v>171</v>
      </c>
      <c r="R3345">
        <f t="shared" si="210"/>
        <v>52.17</v>
      </c>
      <c r="S3345" s="11" t="s">
        <v>8308</v>
      </c>
      <c r="T3345" t="s">
        <v>8309</v>
      </c>
    </row>
    <row r="3346" spans="1:20" ht="43.2" x14ac:dyDescent="0.3">
      <c r="A3346" s="10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 s="15">
        <f t="shared" si="211"/>
        <v>41881.200150462959</v>
      </c>
      <c r="K3346">
        <v>1406782093</v>
      </c>
      <c r="L3346" s="15">
        <f t="shared" si="208"/>
        <v>41851.200150462959</v>
      </c>
      <c r="M3346" t="b">
        <v>0</v>
      </c>
      <c r="N3346">
        <v>40</v>
      </c>
      <c r="O3346" t="b">
        <v>1</v>
      </c>
      <c r="P3346" t="s">
        <v>8269</v>
      </c>
      <c r="Q3346">
        <f t="shared" si="209"/>
        <v>101</v>
      </c>
      <c r="R3346">
        <f t="shared" si="210"/>
        <v>114.13</v>
      </c>
      <c r="S3346" s="11" t="s">
        <v>8308</v>
      </c>
      <c r="T3346" t="s">
        <v>8309</v>
      </c>
    </row>
    <row r="3347" spans="1:20" ht="43.2" x14ac:dyDescent="0.3">
      <c r="A3347" s="10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 s="15">
        <f t="shared" si="211"/>
        <v>42112.025694444441</v>
      </c>
      <c r="K3347">
        <v>1424226768</v>
      </c>
      <c r="L3347" s="15">
        <f t="shared" si="208"/>
        <v>42053.106111111112</v>
      </c>
      <c r="M3347" t="b">
        <v>0</v>
      </c>
      <c r="N3347">
        <v>13</v>
      </c>
      <c r="O3347" t="b">
        <v>1</v>
      </c>
      <c r="P3347" t="s">
        <v>8269</v>
      </c>
      <c r="Q3347">
        <f t="shared" si="209"/>
        <v>130</v>
      </c>
      <c r="R3347">
        <f t="shared" si="210"/>
        <v>50</v>
      </c>
      <c r="S3347" s="11" t="s">
        <v>8308</v>
      </c>
      <c r="T3347" t="s">
        <v>8309</v>
      </c>
    </row>
    <row r="3348" spans="1:20" ht="43.2" x14ac:dyDescent="0.3">
      <c r="A3348" s="10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 s="15">
        <f t="shared" si="211"/>
        <v>42061.024421296301</v>
      </c>
      <c r="K3348">
        <v>1424306110</v>
      </c>
      <c r="L3348" s="15">
        <f t="shared" si="208"/>
        <v>42054.024421296301</v>
      </c>
      <c r="M3348" t="b">
        <v>0</v>
      </c>
      <c r="N3348">
        <v>18</v>
      </c>
      <c r="O3348" t="b">
        <v>1</v>
      </c>
      <c r="P3348" t="s">
        <v>8269</v>
      </c>
      <c r="Q3348">
        <f t="shared" si="209"/>
        <v>110</v>
      </c>
      <c r="R3348">
        <f t="shared" si="210"/>
        <v>91.67</v>
      </c>
      <c r="S3348" s="11" t="s">
        <v>8308</v>
      </c>
      <c r="T3348" t="s">
        <v>8309</v>
      </c>
    </row>
    <row r="3349" spans="1:20" ht="57.6" x14ac:dyDescent="0.3">
      <c r="A3349" s="10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 s="15">
        <f t="shared" si="211"/>
        <v>42498.875</v>
      </c>
      <c r="K3349">
        <v>1461503654</v>
      </c>
      <c r="L3349" s="15">
        <f t="shared" si="208"/>
        <v>42484.551550925928</v>
      </c>
      <c r="M3349" t="b">
        <v>0</v>
      </c>
      <c r="N3349">
        <v>22</v>
      </c>
      <c r="O3349" t="b">
        <v>1</v>
      </c>
      <c r="P3349" t="s">
        <v>8269</v>
      </c>
      <c r="Q3349">
        <f t="shared" si="209"/>
        <v>119</v>
      </c>
      <c r="R3349">
        <f t="shared" si="210"/>
        <v>108.59</v>
      </c>
      <c r="S3349" s="11" t="s">
        <v>8308</v>
      </c>
      <c r="T3349" t="s">
        <v>8309</v>
      </c>
    </row>
    <row r="3350" spans="1:20" ht="43.2" x14ac:dyDescent="0.3">
      <c r="A3350" s="1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 s="15">
        <f t="shared" si="211"/>
        <v>42490.165972222225</v>
      </c>
      <c r="K3350">
        <v>1459949080</v>
      </c>
      <c r="L3350" s="15">
        <f t="shared" si="208"/>
        <v>42466.558796296296</v>
      </c>
      <c r="M3350" t="b">
        <v>0</v>
      </c>
      <c r="N3350">
        <v>79</v>
      </c>
      <c r="O3350" t="b">
        <v>1</v>
      </c>
      <c r="P3350" t="s">
        <v>8269</v>
      </c>
      <c r="Q3350">
        <f t="shared" si="209"/>
        <v>100</v>
      </c>
      <c r="R3350">
        <f t="shared" si="210"/>
        <v>69.819999999999993</v>
      </c>
      <c r="S3350" s="11" t="s">
        <v>8308</v>
      </c>
      <c r="T3350" t="s">
        <v>8309</v>
      </c>
    </row>
    <row r="3351" spans="1:20" ht="43.2" x14ac:dyDescent="0.3">
      <c r="A3351" s="10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 s="15">
        <f t="shared" si="211"/>
        <v>42534.708333333328</v>
      </c>
      <c r="K3351">
        <v>1463971172</v>
      </c>
      <c r="L3351" s="15">
        <f t="shared" si="208"/>
        <v>42513.110787037032</v>
      </c>
      <c r="M3351" t="b">
        <v>0</v>
      </c>
      <c r="N3351">
        <v>14</v>
      </c>
      <c r="O3351" t="b">
        <v>1</v>
      </c>
      <c r="P3351" t="s">
        <v>8269</v>
      </c>
      <c r="Q3351">
        <f t="shared" si="209"/>
        <v>153</v>
      </c>
      <c r="R3351">
        <f t="shared" si="210"/>
        <v>109.57</v>
      </c>
      <c r="S3351" s="11" t="s">
        <v>8308</v>
      </c>
      <c r="T3351" t="s">
        <v>8309</v>
      </c>
    </row>
    <row r="3352" spans="1:20" ht="57.6" x14ac:dyDescent="0.3">
      <c r="A3352" s="10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 s="15">
        <f t="shared" si="211"/>
        <v>42337.958333333328</v>
      </c>
      <c r="K3352">
        <v>1445791811</v>
      </c>
      <c r="L3352" s="15">
        <f t="shared" si="208"/>
        <v>42302.701516203699</v>
      </c>
      <c r="M3352" t="b">
        <v>0</v>
      </c>
      <c r="N3352">
        <v>51</v>
      </c>
      <c r="O3352" t="b">
        <v>1</v>
      </c>
      <c r="P3352" t="s">
        <v>8269</v>
      </c>
      <c r="Q3352">
        <f t="shared" si="209"/>
        <v>104</v>
      </c>
      <c r="R3352">
        <f t="shared" si="210"/>
        <v>71.67</v>
      </c>
      <c r="S3352" s="11" t="s">
        <v>8308</v>
      </c>
      <c r="T3352" t="s">
        <v>8309</v>
      </c>
    </row>
    <row r="3353" spans="1:20" ht="43.2" x14ac:dyDescent="0.3">
      <c r="A3353" s="10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 s="15">
        <f t="shared" si="211"/>
        <v>41843.458333333336</v>
      </c>
      <c r="K3353">
        <v>1402910965</v>
      </c>
      <c r="L3353" s="15">
        <f t="shared" si="208"/>
        <v>41806.395428240743</v>
      </c>
      <c r="M3353" t="b">
        <v>0</v>
      </c>
      <c r="N3353">
        <v>54</v>
      </c>
      <c r="O3353" t="b">
        <v>1</v>
      </c>
      <c r="P3353" t="s">
        <v>8269</v>
      </c>
      <c r="Q3353">
        <f t="shared" si="209"/>
        <v>101</v>
      </c>
      <c r="R3353">
        <f t="shared" si="210"/>
        <v>93.61</v>
      </c>
      <c r="S3353" s="11" t="s">
        <v>8308</v>
      </c>
      <c r="T3353" t="s">
        <v>8309</v>
      </c>
    </row>
    <row r="3354" spans="1:20" ht="43.2" x14ac:dyDescent="0.3">
      <c r="A3354" s="10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 s="15">
        <f t="shared" si="211"/>
        <v>42552.958333333328</v>
      </c>
      <c r="K3354">
        <v>1462492178</v>
      </c>
      <c r="L3354" s="15">
        <f t="shared" si="208"/>
        <v>42495.992800925931</v>
      </c>
      <c r="M3354" t="b">
        <v>0</v>
      </c>
      <c r="N3354">
        <v>70</v>
      </c>
      <c r="O3354" t="b">
        <v>1</v>
      </c>
      <c r="P3354" t="s">
        <v>8269</v>
      </c>
      <c r="Q3354">
        <f t="shared" si="209"/>
        <v>108</v>
      </c>
      <c r="R3354">
        <f t="shared" si="210"/>
        <v>76.8</v>
      </c>
      <c r="S3354" s="11" t="s">
        <v>8308</v>
      </c>
      <c r="T3354" t="s">
        <v>8309</v>
      </c>
    </row>
    <row r="3355" spans="1:20" ht="43.2" x14ac:dyDescent="0.3">
      <c r="A3355" s="10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 s="15">
        <f t="shared" si="211"/>
        <v>42492.958333333328</v>
      </c>
      <c r="K3355">
        <v>1461061350</v>
      </c>
      <c r="L3355" s="15">
        <f t="shared" si="208"/>
        <v>42479.432291666672</v>
      </c>
      <c r="M3355" t="b">
        <v>0</v>
      </c>
      <c r="N3355">
        <v>44</v>
      </c>
      <c r="O3355" t="b">
        <v>1</v>
      </c>
      <c r="P3355" t="s">
        <v>8269</v>
      </c>
      <c r="Q3355">
        <f t="shared" si="209"/>
        <v>315</v>
      </c>
      <c r="R3355">
        <f t="shared" si="210"/>
        <v>35.799999999999997</v>
      </c>
      <c r="S3355" s="11" t="s">
        <v>8308</v>
      </c>
      <c r="T3355" t="s">
        <v>8309</v>
      </c>
    </row>
    <row r="3356" spans="1:20" ht="28.8" x14ac:dyDescent="0.3">
      <c r="A3356" s="10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 s="15">
        <f t="shared" si="211"/>
        <v>42306.167361111111</v>
      </c>
      <c r="K3356">
        <v>1443029206</v>
      </c>
      <c r="L3356" s="15">
        <f t="shared" si="208"/>
        <v>42270.7269212963</v>
      </c>
      <c r="M3356" t="b">
        <v>0</v>
      </c>
      <c r="N3356">
        <v>55</v>
      </c>
      <c r="O3356" t="b">
        <v>1</v>
      </c>
      <c r="P3356" t="s">
        <v>8269</v>
      </c>
      <c r="Q3356">
        <f t="shared" si="209"/>
        <v>102</v>
      </c>
      <c r="R3356">
        <f t="shared" si="210"/>
        <v>55.6</v>
      </c>
      <c r="S3356" s="11" t="s">
        <v>8308</v>
      </c>
      <c r="T3356" t="s">
        <v>8309</v>
      </c>
    </row>
    <row r="3357" spans="1:20" ht="43.2" x14ac:dyDescent="0.3">
      <c r="A3357" s="10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 s="15">
        <f t="shared" si="211"/>
        <v>42500.470138888893</v>
      </c>
      <c r="K3357">
        <v>1461941527</v>
      </c>
      <c r="L3357" s="15">
        <f t="shared" si="208"/>
        <v>42489.619525462964</v>
      </c>
      <c r="M3357" t="b">
        <v>0</v>
      </c>
      <c r="N3357">
        <v>15</v>
      </c>
      <c r="O3357" t="b">
        <v>1</v>
      </c>
      <c r="P3357" t="s">
        <v>8269</v>
      </c>
      <c r="Q3357">
        <f t="shared" si="209"/>
        <v>126</v>
      </c>
      <c r="R3357">
        <f t="shared" si="210"/>
        <v>147.33000000000001</v>
      </c>
      <c r="S3357" s="11" t="s">
        <v>8308</v>
      </c>
      <c r="T3357" t="s">
        <v>8309</v>
      </c>
    </row>
    <row r="3358" spans="1:20" ht="43.2" x14ac:dyDescent="0.3">
      <c r="A3358" s="10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 s="15">
        <f t="shared" si="211"/>
        <v>42566.815648148149</v>
      </c>
      <c r="K3358">
        <v>1466019272</v>
      </c>
      <c r="L3358" s="15">
        <f t="shared" ref="L3358:L3421" si="212">(((K3358/60)/60)/24)+DATE(1970,1,1)</f>
        <v>42536.815648148149</v>
      </c>
      <c r="M3358" t="b">
        <v>0</v>
      </c>
      <c r="N3358">
        <v>27</v>
      </c>
      <c r="O3358" t="b">
        <v>1</v>
      </c>
      <c r="P3358" t="s">
        <v>8269</v>
      </c>
      <c r="Q3358">
        <f t="shared" si="209"/>
        <v>101</v>
      </c>
      <c r="R3358">
        <f t="shared" si="210"/>
        <v>56.33</v>
      </c>
      <c r="S3358" s="11" t="s">
        <v>8308</v>
      </c>
      <c r="T3358" t="s">
        <v>8309</v>
      </c>
    </row>
    <row r="3359" spans="1:20" ht="43.2" x14ac:dyDescent="0.3">
      <c r="A3359" s="10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 s="15">
        <f t="shared" si="211"/>
        <v>41852.417939814812</v>
      </c>
      <c r="K3359">
        <v>1404295310</v>
      </c>
      <c r="L3359" s="15">
        <f t="shared" si="212"/>
        <v>41822.417939814812</v>
      </c>
      <c r="M3359" t="b">
        <v>0</v>
      </c>
      <c r="N3359">
        <v>21</v>
      </c>
      <c r="O3359" t="b">
        <v>1</v>
      </c>
      <c r="P3359" t="s">
        <v>8269</v>
      </c>
      <c r="Q3359">
        <f t="shared" si="209"/>
        <v>101</v>
      </c>
      <c r="R3359">
        <f t="shared" si="210"/>
        <v>96.19</v>
      </c>
      <c r="S3359" s="11" t="s">
        <v>8308</v>
      </c>
      <c r="T3359" t="s">
        <v>8309</v>
      </c>
    </row>
    <row r="3360" spans="1:20" ht="43.2" x14ac:dyDescent="0.3">
      <c r="A3360" s="1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 s="15">
        <f t="shared" si="211"/>
        <v>41962.352766203709</v>
      </c>
      <c r="K3360">
        <v>1413790079</v>
      </c>
      <c r="L3360" s="15">
        <f t="shared" si="212"/>
        <v>41932.311099537037</v>
      </c>
      <c r="M3360" t="b">
        <v>0</v>
      </c>
      <c r="N3360">
        <v>162</v>
      </c>
      <c r="O3360" t="b">
        <v>1</v>
      </c>
      <c r="P3360" t="s">
        <v>8269</v>
      </c>
      <c r="Q3360">
        <f t="shared" si="209"/>
        <v>103</v>
      </c>
      <c r="R3360">
        <f t="shared" si="210"/>
        <v>63.57</v>
      </c>
      <c r="S3360" s="11" t="s">
        <v>8308</v>
      </c>
      <c r="T3360" t="s">
        <v>8309</v>
      </c>
    </row>
    <row r="3361" spans="1:20" ht="43.2" x14ac:dyDescent="0.3">
      <c r="A3361" s="10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 s="15">
        <f t="shared" si="211"/>
        <v>42791.057106481487</v>
      </c>
      <c r="K3361">
        <v>1484097734</v>
      </c>
      <c r="L3361" s="15">
        <f t="shared" si="212"/>
        <v>42746.057106481487</v>
      </c>
      <c r="M3361" t="b">
        <v>0</v>
      </c>
      <c r="N3361">
        <v>23</v>
      </c>
      <c r="O3361" t="b">
        <v>1</v>
      </c>
      <c r="P3361" t="s">
        <v>8269</v>
      </c>
      <c r="Q3361">
        <f t="shared" si="209"/>
        <v>106</v>
      </c>
      <c r="R3361">
        <f t="shared" si="210"/>
        <v>184.78</v>
      </c>
      <c r="S3361" s="11" t="s">
        <v>8308</v>
      </c>
      <c r="T3361" t="s">
        <v>8309</v>
      </c>
    </row>
    <row r="3362" spans="1:20" ht="28.8" x14ac:dyDescent="0.3">
      <c r="A3362" s="10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 s="15">
        <f t="shared" si="211"/>
        <v>42718.665972222225</v>
      </c>
      <c r="K3362">
        <v>1479866343</v>
      </c>
      <c r="L3362" s="15">
        <f t="shared" si="212"/>
        <v>42697.082673611112</v>
      </c>
      <c r="M3362" t="b">
        <v>0</v>
      </c>
      <c r="N3362">
        <v>72</v>
      </c>
      <c r="O3362" t="b">
        <v>1</v>
      </c>
      <c r="P3362" t="s">
        <v>8269</v>
      </c>
      <c r="Q3362">
        <f t="shared" si="209"/>
        <v>101</v>
      </c>
      <c r="R3362">
        <f t="shared" si="210"/>
        <v>126.72</v>
      </c>
      <c r="S3362" s="11" t="s">
        <v>8308</v>
      </c>
      <c r="T3362" t="s">
        <v>8309</v>
      </c>
    </row>
    <row r="3363" spans="1:20" ht="57.6" x14ac:dyDescent="0.3">
      <c r="A3363" s="10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 s="15">
        <f t="shared" si="211"/>
        <v>41883.665972222225</v>
      </c>
      <c r="K3363">
        <v>1408062990</v>
      </c>
      <c r="L3363" s="15">
        <f t="shared" si="212"/>
        <v>41866.025347222225</v>
      </c>
      <c r="M3363" t="b">
        <v>0</v>
      </c>
      <c r="N3363">
        <v>68</v>
      </c>
      <c r="O3363" t="b">
        <v>1</v>
      </c>
      <c r="P3363" t="s">
        <v>8269</v>
      </c>
      <c r="Q3363">
        <f t="shared" si="209"/>
        <v>113</v>
      </c>
      <c r="R3363">
        <f t="shared" si="210"/>
        <v>83.43</v>
      </c>
      <c r="S3363" s="11" t="s">
        <v>8308</v>
      </c>
      <c r="T3363" t="s">
        <v>8309</v>
      </c>
    </row>
    <row r="3364" spans="1:20" ht="43.2" x14ac:dyDescent="0.3">
      <c r="A3364" s="10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 s="15">
        <f t="shared" si="211"/>
        <v>42070.204861111109</v>
      </c>
      <c r="K3364">
        <v>1424484717</v>
      </c>
      <c r="L3364" s="15">
        <f t="shared" si="212"/>
        <v>42056.091631944444</v>
      </c>
      <c r="M3364" t="b">
        <v>0</v>
      </c>
      <c r="N3364">
        <v>20</v>
      </c>
      <c r="O3364" t="b">
        <v>1</v>
      </c>
      <c r="P3364" t="s">
        <v>8269</v>
      </c>
      <c r="Q3364">
        <f t="shared" si="209"/>
        <v>218</v>
      </c>
      <c r="R3364">
        <f t="shared" si="210"/>
        <v>54.5</v>
      </c>
      <c r="S3364" s="11" t="s">
        <v>8308</v>
      </c>
      <c r="T3364" t="s">
        <v>8309</v>
      </c>
    </row>
    <row r="3365" spans="1:20" ht="43.2" x14ac:dyDescent="0.3">
      <c r="A3365" s="10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 s="15">
        <f t="shared" si="211"/>
        <v>41870.666666666664</v>
      </c>
      <c r="K3365">
        <v>1406831445</v>
      </c>
      <c r="L3365" s="15">
        <f t="shared" si="212"/>
        <v>41851.771354166667</v>
      </c>
      <c r="M3365" t="b">
        <v>0</v>
      </c>
      <c r="N3365">
        <v>26</v>
      </c>
      <c r="O3365" t="b">
        <v>1</v>
      </c>
      <c r="P3365" t="s">
        <v>8269</v>
      </c>
      <c r="Q3365">
        <f t="shared" si="209"/>
        <v>101</v>
      </c>
      <c r="R3365">
        <f t="shared" si="210"/>
        <v>302.31</v>
      </c>
      <c r="S3365" s="11" t="s">
        <v>8308</v>
      </c>
      <c r="T3365" t="s">
        <v>8309</v>
      </c>
    </row>
    <row r="3366" spans="1:20" ht="43.2" x14ac:dyDescent="0.3">
      <c r="A3366" s="10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 s="15">
        <f t="shared" si="211"/>
        <v>42444.875</v>
      </c>
      <c r="K3366">
        <v>1456183649</v>
      </c>
      <c r="L3366" s="15">
        <f t="shared" si="212"/>
        <v>42422.977418981478</v>
      </c>
      <c r="M3366" t="b">
        <v>0</v>
      </c>
      <c r="N3366">
        <v>72</v>
      </c>
      <c r="O3366" t="b">
        <v>1</v>
      </c>
      <c r="P3366" t="s">
        <v>8269</v>
      </c>
      <c r="Q3366">
        <f t="shared" si="209"/>
        <v>106</v>
      </c>
      <c r="R3366">
        <f t="shared" si="210"/>
        <v>44.14</v>
      </c>
      <c r="S3366" s="11" t="s">
        <v>8308</v>
      </c>
      <c r="T3366" t="s">
        <v>8309</v>
      </c>
    </row>
    <row r="3367" spans="1:20" ht="43.2" x14ac:dyDescent="0.3">
      <c r="A3367" s="10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 s="15">
        <f t="shared" si="211"/>
        <v>42351.101759259262</v>
      </c>
      <c r="K3367">
        <v>1447381592</v>
      </c>
      <c r="L3367" s="15">
        <f t="shared" si="212"/>
        <v>42321.101759259262</v>
      </c>
      <c r="M3367" t="b">
        <v>0</v>
      </c>
      <c r="N3367">
        <v>3</v>
      </c>
      <c r="O3367" t="b">
        <v>1</v>
      </c>
      <c r="P3367" t="s">
        <v>8269</v>
      </c>
      <c r="Q3367">
        <f t="shared" si="209"/>
        <v>104</v>
      </c>
      <c r="R3367">
        <f t="shared" si="210"/>
        <v>866.67</v>
      </c>
      <c r="S3367" s="11" t="s">
        <v>8308</v>
      </c>
      <c r="T3367" t="s">
        <v>8309</v>
      </c>
    </row>
    <row r="3368" spans="1:20" ht="43.2" x14ac:dyDescent="0.3">
      <c r="A3368" s="10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 s="15">
        <f t="shared" si="211"/>
        <v>42137.067557870367</v>
      </c>
      <c r="K3368">
        <v>1428889037</v>
      </c>
      <c r="L3368" s="15">
        <f t="shared" si="212"/>
        <v>42107.067557870367</v>
      </c>
      <c r="M3368" t="b">
        <v>0</v>
      </c>
      <c r="N3368">
        <v>18</v>
      </c>
      <c r="O3368" t="b">
        <v>1</v>
      </c>
      <c r="P3368" t="s">
        <v>8269</v>
      </c>
      <c r="Q3368">
        <f t="shared" si="209"/>
        <v>221</v>
      </c>
      <c r="R3368">
        <f t="shared" si="210"/>
        <v>61.39</v>
      </c>
      <c r="S3368" s="11" t="s">
        <v>8308</v>
      </c>
      <c r="T3368" t="s">
        <v>8309</v>
      </c>
    </row>
    <row r="3369" spans="1:20" ht="43.2" x14ac:dyDescent="0.3">
      <c r="A3369" s="10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 s="15">
        <f t="shared" si="211"/>
        <v>42217.933958333335</v>
      </c>
      <c r="K3369">
        <v>1436307894</v>
      </c>
      <c r="L3369" s="15">
        <f t="shared" si="212"/>
        <v>42192.933958333335</v>
      </c>
      <c r="M3369" t="b">
        <v>0</v>
      </c>
      <c r="N3369">
        <v>30</v>
      </c>
      <c r="O3369" t="b">
        <v>1</v>
      </c>
      <c r="P3369" t="s">
        <v>8269</v>
      </c>
      <c r="Q3369">
        <f t="shared" si="209"/>
        <v>119</v>
      </c>
      <c r="R3369">
        <f t="shared" si="210"/>
        <v>29.67</v>
      </c>
      <c r="S3369" s="11" t="s">
        <v>8308</v>
      </c>
      <c r="T3369" t="s">
        <v>8309</v>
      </c>
    </row>
    <row r="3370" spans="1:20" ht="43.2" x14ac:dyDescent="0.3">
      <c r="A3370" s="1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 s="15">
        <f t="shared" si="211"/>
        <v>42005.208333333328</v>
      </c>
      <c r="K3370">
        <v>1416977259</v>
      </c>
      <c r="L3370" s="15">
        <f t="shared" si="212"/>
        <v>41969.199756944443</v>
      </c>
      <c r="M3370" t="b">
        <v>0</v>
      </c>
      <c r="N3370">
        <v>23</v>
      </c>
      <c r="O3370" t="b">
        <v>1</v>
      </c>
      <c r="P3370" t="s">
        <v>8269</v>
      </c>
      <c r="Q3370">
        <f t="shared" si="209"/>
        <v>105</v>
      </c>
      <c r="R3370">
        <f t="shared" si="210"/>
        <v>45.48</v>
      </c>
      <c r="S3370" s="11" t="s">
        <v>8308</v>
      </c>
      <c r="T3370" t="s">
        <v>8309</v>
      </c>
    </row>
    <row r="3371" spans="1:20" ht="43.2" x14ac:dyDescent="0.3">
      <c r="A3371" s="10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 s="15">
        <f t="shared" si="211"/>
        <v>42750.041435185187</v>
      </c>
      <c r="K3371">
        <v>1479257980</v>
      </c>
      <c r="L3371" s="15">
        <f t="shared" si="212"/>
        <v>42690.041435185187</v>
      </c>
      <c r="M3371" t="b">
        <v>0</v>
      </c>
      <c r="N3371">
        <v>54</v>
      </c>
      <c r="O3371" t="b">
        <v>1</v>
      </c>
      <c r="P3371" t="s">
        <v>8269</v>
      </c>
      <c r="Q3371">
        <f t="shared" si="209"/>
        <v>104</v>
      </c>
      <c r="R3371">
        <f t="shared" si="210"/>
        <v>96.2</v>
      </c>
      <c r="S3371" s="11" t="s">
        <v>8308</v>
      </c>
      <c r="T3371" t="s">
        <v>8309</v>
      </c>
    </row>
    <row r="3372" spans="1:20" ht="28.8" x14ac:dyDescent="0.3">
      <c r="A3372" s="10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 s="15">
        <f t="shared" si="211"/>
        <v>42721.333333333328</v>
      </c>
      <c r="K3372">
        <v>1479283285</v>
      </c>
      <c r="L3372" s="15">
        <f t="shared" si="212"/>
        <v>42690.334317129629</v>
      </c>
      <c r="M3372" t="b">
        <v>0</v>
      </c>
      <c r="N3372">
        <v>26</v>
      </c>
      <c r="O3372" t="b">
        <v>1</v>
      </c>
      <c r="P3372" t="s">
        <v>8269</v>
      </c>
      <c r="Q3372">
        <f t="shared" si="209"/>
        <v>118</v>
      </c>
      <c r="R3372">
        <f t="shared" si="210"/>
        <v>67.92</v>
      </c>
      <c r="S3372" s="11" t="s">
        <v>8308</v>
      </c>
      <c r="T3372" t="s">
        <v>8309</v>
      </c>
    </row>
    <row r="3373" spans="1:20" ht="28.8" x14ac:dyDescent="0.3">
      <c r="A3373" s="10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 s="15">
        <f t="shared" si="211"/>
        <v>42340.874594907407</v>
      </c>
      <c r="K3373">
        <v>1446670765</v>
      </c>
      <c r="L3373" s="15">
        <f t="shared" si="212"/>
        <v>42312.874594907407</v>
      </c>
      <c r="M3373" t="b">
        <v>0</v>
      </c>
      <c r="N3373">
        <v>9</v>
      </c>
      <c r="O3373" t="b">
        <v>1</v>
      </c>
      <c r="P3373" t="s">
        <v>8269</v>
      </c>
      <c r="Q3373">
        <f t="shared" si="209"/>
        <v>139</v>
      </c>
      <c r="R3373">
        <f t="shared" si="210"/>
        <v>30.78</v>
      </c>
      <c r="S3373" s="11" t="s">
        <v>8308</v>
      </c>
      <c r="T3373" t="s">
        <v>8309</v>
      </c>
    </row>
    <row r="3374" spans="1:20" ht="43.2" x14ac:dyDescent="0.3">
      <c r="A3374" s="10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 s="15">
        <f t="shared" si="211"/>
        <v>41876.207638888889</v>
      </c>
      <c r="K3374">
        <v>1407157756</v>
      </c>
      <c r="L3374" s="15">
        <f t="shared" si="212"/>
        <v>41855.548101851848</v>
      </c>
      <c r="M3374" t="b">
        <v>0</v>
      </c>
      <c r="N3374">
        <v>27</v>
      </c>
      <c r="O3374" t="b">
        <v>1</v>
      </c>
      <c r="P3374" t="s">
        <v>8269</v>
      </c>
      <c r="Q3374">
        <f t="shared" si="209"/>
        <v>104</v>
      </c>
      <c r="R3374">
        <f t="shared" si="210"/>
        <v>38.33</v>
      </c>
      <c r="S3374" s="11" t="s">
        <v>8308</v>
      </c>
      <c r="T3374" t="s">
        <v>8309</v>
      </c>
    </row>
    <row r="3375" spans="1:20" ht="43.2" x14ac:dyDescent="0.3">
      <c r="A3375" s="10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 s="15">
        <f t="shared" si="211"/>
        <v>42203.666666666672</v>
      </c>
      <c r="K3375">
        <v>1435177840</v>
      </c>
      <c r="L3375" s="15">
        <f t="shared" si="212"/>
        <v>42179.854629629626</v>
      </c>
      <c r="M3375" t="b">
        <v>0</v>
      </c>
      <c r="N3375">
        <v>30</v>
      </c>
      <c r="O3375" t="b">
        <v>1</v>
      </c>
      <c r="P3375" t="s">
        <v>8269</v>
      </c>
      <c r="Q3375">
        <f t="shared" si="209"/>
        <v>100</v>
      </c>
      <c r="R3375">
        <f t="shared" si="210"/>
        <v>66.83</v>
      </c>
      <c r="S3375" s="11" t="s">
        <v>8308</v>
      </c>
      <c r="T3375" t="s">
        <v>8309</v>
      </c>
    </row>
    <row r="3376" spans="1:20" ht="43.2" x14ac:dyDescent="0.3">
      <c r="A3376" s="10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 s="15">
        <f t="shared" si="211"/>
        <v>42305.731666666667</v>
      </c>
      <c r="K3376">
        <v>1443461616</v>
      </c>
      <c r="L3376" s="15">
        <f t="shared" si="212"/>
        <v>42275.731666666667</v>
      </c>
      <c r="M3376" t="b">
        <v>0</v>
      </c>
      <c r="N3376">
        <v>52</v>
      </c>
      <c r="O3376" t="b">
        <v>1</v>
      </c>
      <c r="P3376" t="s">
        <v>8269</v>
      </c>
      <c r="Q3376">
        <f t="shared" si="209"/>
        <v>107</v>
      </c>
      <c r="R3376">
        <f t="shared" si="210"/>
        <v>71.73</v>
      </c>
      <c r="S3376" s="11" t="s">
        <v>8308</v>
      </c>
      <c r="T3376" t="s">
        <v>8309</v>
      </c>
    </row>
    <row r="3377" spans="1:20" ht="43.2" x14ac:dyDescent="0.3">
      <c r="A3377" s="10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 s="15">
        <f t="shared" si="211"/>
        <v>41777.610798611109</v>
      </c>
      <c r="K3377">
        <v>1399387173</v>
      </c>
      <c r="L3377" s="15">
        <f t="shared" si="212"/>
        <v>41765.610798611109</v>
      </c>
      <c r="M3377" t="b">
        <v>0</v>
      </c>
      <c r="N3377">
        <v>17</v>
      </c>
      <c r="O3377" t="b">
        <v>1</v>
      </c>
      <c r="P3377" t="s">
        <v>8269</v>
      </c>
      <c r="Q3377">
        <f t="shared" si="209"/>
        <v>100</v>
      </c>
      <c r="R3377">
        <f t="shared" si="210"/>
        <v>176.47</v>
      </c>
      <c r="S3377" s="11" t="s">
        <v>8308</v>
      </c>
      <c r="T3377" t="s">
        <v>8309</v>
      </c>
    </row>
    <row r="3378" spans="1:20" ht="43.2" x14ac:dyDescent="0.3">
      <c r="A3378" s="10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 s="15">
        <f t="shared" si="211"/>
        <v>42119.659652777773</v>
      </c>
      <c r="K3378">
        <v>1424796594</v>
      </c>
      <c r="L3378" s="15">
        <f t="shared" si="212"/>
        <v>42059.701319444444</v>
      </c>
      <c r="M3378" t="b">
        <v>0</v>
      </c>
      <c r="N3378">
        <v>19</v>
      </c>
      <c r="O3378" t="b">
        <v>1</v>
      </c>
      <c r="P3378" t="s">
        <v>8269</v>
      </c>
      <c r="Q3378">
        <f t="shared" si="209"/>
        <v>100</v>
      </c>
      <c r="R3378">
        <f t="shared" si="210"/>
        <v>421.11</v>
      </c>
      <c r="S3378" s="11" t="s">
        <v>8308</v>
      </c>
      <c r="T3378" t="s">
        <v>8309</v>
      </c>
    </row>
    <row r="3379" spans="1:20" ht="43.2" x14ac:dyDescent="0.3">
      <c r="A3379" s="10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 s="15">
        <f t="shared" si="211"/>
        <v>42083.705555555556</v>
      </c>
      <c r="K3379">
        <v>1424280899</v>
      </c>
      <c r="L3379" s="15">
        <f t="shared" si="212"/>
        <v>42053.732627314821</v>
      </c>
      <c r="M3379" t="b">
        <v>0</v>
      </c>
      <c r="N3379">
        <v>77</v>
      </c>
      <c r="O3379" t="b">
        <v>1</v>
      </c>
      <c r="P3379" t="s">
        <v>8269</v>
      </c>
      <c r="Q3379">
        <f t="shared" si="209"/>
        <v>101</v>
      </c>
      <c r="R3379">
        <f t="shared" si="210"/>
        <v>104.99</v>
      </c>
      <c r="S3379" s="11" t="s">
        <v>8308</v>
      </c>
      <c r="T3379" t="s">
        <v>8309</v>
      </c>
    </row>
    <row r="3380" spans="1:20" ht="43.2" x14ac:dyDescent="0.3">
      <c r="A3380" s="1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 s="15">
        <f t="shared" si="211"/>
        <v>41882.547222222223</v>
      </c>
      <c r="K3380">
        <v>1407400306</v>
      </c>
      <c r="L3380" s="15">
        <f t="shared" si="212"/>
        <v>41858.355393518519</v>
      </c>
      <c r="M3380" t="b">
        <v>0</v>
      </c>
      <c r="N3380">
        <v>21</v>
      </c>
      <c r="O3380" t="b">
        <v>1</v>
      </c>
      <c r="P3380" t="s">
        <v>8269</v>
      </c>
      <c r="Q3380">
        <f t="shared" si="209"/>
        <v>108</v>
      </c>
      <c r="R3380">
        <f t="shared" si="210"/>
        <v>28.19</v>
      </c>
      <c r="S3380" s="11" t="s">
        <v>8308</v>
      </c>
      <c r="T3380" t="s">
        <v>8309</v>
      </c>
    </row>
    <row r="3381" spans="1:20" ht="57.6" x14ac:dyDescent="0.3">
      <c r="A3381" s="10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 s="15">
        <f t="shared" si="211"/>
        <v>42242.958333333328</v>
      </c>
      <c r="K3381">
        <v>1439122800</v>
      </c>
      <c r="L3381" s="15">
        <f t="shared" si="212"/>
        <v>42225.513888888891</v>
      </c>
      <c r="M3381" t="b">
        <v>0</v>
      </c>
      <c r="N3381">
        <v>38</v>
      </c>
      <c r="O3381" t="b">
        <v>1</v>
      </c>
      <c r="P3381" t="s">
        <v>8269</v>
      </c>
      <c r="Q3381">
        <f t="shared" si="209"/>
        <v>104</v>
      </c>
      <c r="R3381">
        <f t="shared" si="210"/>
        <v>54.55</v>
      </c>
      <c r="S3381" s="11" t="s">
        <v>8308</v>
      </c>
      <c r="T3381" t="s">
        <v>8309</v>
      </c>
    </row>
    <row r="3382" spans="1:20" ht="57.6" x14ac:dyDescent="0.3">
      <c r="A3382" s="10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 s="15">
        <f t="shared" si="211"/>
        <v>41972.995115740734</v>
      </c>
      <c r="K3382">
        <v>1414277578</v>
      </c>
      <c r="L3382" s="15">
        <f t="shared" si="212"/>
        <v>41937.95344907407</v>
      </c>
      <c r="M3382" t="b">
        <v>0</v>
      </c>
      <c r="N3382">
        <v>28</v>
      </c>
      <c r="O3382" t="b">
        <v>1</v>
      </c>
      <c r="P3382" t="s">
        <v>8269</v>
      </c>
      <c r="Q3382">
        <f t="shared" si="209"/>
        <v>104</v>
      </c>
      <c r="R3382">
        <f t="shared" si="210"/>
        <v>111.89</v>
      </c>
      <c r="S3382" s="11" t="s">
        <v>8308</v>
      </c>
      <c r="T3382" t="s">
        <v>8309</v>
      </c>
    </row>
    <row r="3383" spans="1:20" ht="43.2" x14ac:dyDescent="0.3">
      <c r="A3383" s="10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 s="15">
        <f t="shared" si="211"/>
        <v>42074.143321759257</v>
      </c>
      <c r="K3383">
        <v>1423455983</v>
      </c>
      <c r="L3383" s="15">
        <f t="shared" si="212"/>
        <v>42044.184988425928</v>
      </c>
      <c r="M3383" t="b">
        <v>0</v>
      </c>
      <c r="N3383">
        <v>48</v>
      </c>
      <c r="O3383" t="b">
        <v>1</v>
      </c>
      <c r="P3383" t="s">
        <v>8269</v>
      </c>
      <c r="Q3383">
        <f t="shared" si="209"/>
        <v>102</v>
      </c>
      <c r="R3383">
        <f t="shared" si="210"/>
        <v>85.21</v>
      </c>
      <c r="S3383" s="11" t="s">
        <v>8308</v>
      </c>
      <c r="T3383" t="s">
        <v>8309</v>
      </c>
    </row>
    <row r="3384" spans="1:20" ht="43.2" x14ac:dyDescent="0.3">
      <c r="A3384" s="10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 s="15">
        <f t="shared" si="211"/>
        <v>42583.957638888889</v>
      </c>
      <c r="K3384">
        <v>1467973256</v>
      </c>
      <c r="L3384" s="15">
        <f t="shared" si="212"/>
        <v>42559.431203703702</v>
      </c>
      <c r="M3384" t="b">
        <v>0</v>
      </c>
      <c r="N3384">
        <v>46</v>
      </c>
      <c r="O3384" t="b">
        <v>1</v>
      </c>
      <c r="P3384" t="s">
        <v>8269</v>
      </c>
      <c r="Q3384">
        <f t="shared" si="209"/>
        <v>101</v>
      </c>
      <c r="R3384">
        <f t="shared" si="210"/>
        <v>76.650000000000006</v>
      </c>
      <c r="S3384" s="11" t="s">
        <v>8308</v>
      </c>
      <c r="T3384" t="s">
        <v>8309</v>
      </c>
    </row>
    <row r="3385" spans="1:20" ht="43.2" x14ac:dyDescent="0.3">
      <c r="A3385" s="10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 s="15">
        <f t="shared" si="211"/>
        <v>42544.782638888893</v>
      </c>
      <c r="K3385">
        <v>1464979620</v>
      </c>
      <c r="L3385" s="15">
        <f t="shared" si="212"/>
        <v>42524.782638888893</v>
      </c>
      <c r="M3385" t="b">
        <v>0</v>
      </c>
      <c r="N3385">
        <v>30</v>
      </c>
      <c r="O3385" t="b">
        <v>1</v>
      </c>
      <c r="P3385" t="s">
        <v>8269</v>
      </c>
      <c r="Q3385">
        <f t="shared" si="209"/>
        <v>112</v>
      </c>
      <c r="R3385">
        <f t="shared" si="210"/>
        <v>65.17</v>
      </c>
      <c r="S3385" s="11" t="s">
        <v>8308</v>
      </c>
      <c r="T3385" t="s">
        <v>8309</v>
      </c>
    </row>
    <row r="3386" spans="1:20" ht="43.2" x14ac:dyDescent="0.3">
      <c r="A3386" s="10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 s="15">
        <f t="shared" si="211"/>
        <v>42329.125</v>
      </c>
      <c r="K3386">
        <v>1444874768</v>
      </c>
      <c r="L3386" s="15">
        <f t="shared" si="212"/>
        <v>42292.087592592594</v>
      </c>
      <c r="M3386" t="b">
        <v>0</v>
      </c>
      <c r="N3386">
        <v>64</v>
      </c>
      <c r="O3386" t="b">
        <v>1</v>
      </c>
      <c r="P3386" t="s">
        <v>8269</v>
      </c>
      <c r="Q3386">
        <f t="shared" si="209"/>
        <v>100</v>
      </c>
      <c r="R3386">
        <f t="shared" si="210"/>
        <v>93.76</v>
      </c>
      <c r="S3386" s="11" t="s">
        <v>8308</v>
      </c>
      <c r="T3386" t="s">
        <v>8309</v>
      </c>
    </row>
    <row r="3387" spans="1:20" ht="57.6" x14ac:dyDescent="0.3">
      <c r="A3387" s="10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 s="15">
        <f t="shared" si="211"/>
        <v>41983.8675</v>
      </c>
      <c r="K3387">
        <v>1415652552</v>
      </c>
      <c r="L3387" s="15">
        <f t="shared" si="212"/>
        <v>41953.8675</v>
      </c>
      <c r="M3387" t="b">
        <v>0</v>
      </c>
      <c r="N3387">
        <v>15</v>
      </c>
      <c r="O3387" t="b">
        <v>1</v>
      </c>
      <c r="P3387" t="s">
        <v>8269</v>
      </c>
      <c r="Q3387">
        <f t="shared" si="209"/>
        <v>100</v>
      </c>
      <c r="R3387">
        <f t="shared" si="210"/>
        <v>133.33000000000001</v>
      </c>
      <c r="S3387" s="11" t="s">
        <v>8308</v>
      </c>
      <c r="T3387" t="s">
        <v>8309</v>
      </c>
    </row>
    <row r="3388" spans="1:20" ht="43.2" x14ac:dyDescent="0.3">
      <c r="A3388" s="10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 s="15">
        <f t="shared" si="211"/>
        <v>41976.644745370373</v>
      </c>
      <c r="K3388">
        <v>1415028506</v>
      </c>
      <c r="L3388" s="15">
        <f t="shared" si="212"/>
        <v>41946.644745370373</v>
      </c>
      <c r="M3388" t="b">
        <v>0</v>
      </c>
      <c r="N3388">
        <v>41</v>
      </c>
      <c r="O3388" t="b">
        <v>1</v>
      </c>
      <c r="P3388" t="s">
        <v>8269</v>
      </c>
      <c r="Q3388">
        <f t="shared" si="209"/>
        <v>105</v>
      </c>
      <c r="R3388">
        <f t="shared" si="210"/>
        <v>51.22</v>
      </c>
      <c r="S3388" s="11" t="s">
        <v>8308</v>
      </c>
      <c r="T3388" t="s">
        <v>8309</v>
      </c>
    </row>
    <row r="3389" spans="1:20" ht="57.6" x14ac:dyDescent="0.3">
      <c r="A3389" s="10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 s="15">
        <f t="shared" si="211"/>
        <v>41987.762592592597</v>
      </c>
      <c r="K3389">
        <v>1415125088</v>
      </c>
      <c r="L3389" s="15">
        <f t="shared" si="212"/>
        <v>41947.762592592589</v>
      </c>
      <c r="M3389" t="b">
        <v>0</v>
      </c>
      <c r="N3389">
        <v>35</v>
      </c>
      <c r="O3389" t="b">
        <v>1</v>
      </c>
      <c r="P3389" t="s">
        <v>8269</v>
      </c>
      <c r="Q3389">
        <f t="shared" si="209"/>
        <v>117</v>
      </c>
      <c r="R3389">
        <f t="shared" si="210"/>
        <v>100.17</v>
      </c>
      <c r="S3389" s="11" t="s">
        <v>8308</v>
      </c>
      <c r="T3389" t="s">
        <v>8309</v>
      </c>
    </row>
    <row r="3390" spans="1:20" ht="57.6" x14ac:dyDescent="0.3">
      <c r="A3390" s="1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 s="15">
        <f t="shared" si="211"/>
        <v>42173.461122685185</v>
      </c>
      <c r="K3390">
        <v>1432033441</v>
      </c>
      <c r="L3390" s="15">
        <f t="shared" si="212"/>
        <v>42143.461122685185</v>
      </c>
      <c r="M3390" t="b">
        <v>0</v>
      </c>
      <c r="N3390">
        <v>45</v>
      </c>
      <c r="O3390" t="b">
        <v>1</v>
      </c>
      <c r="P3390" t="s">
        <v>8269</v>
      </c>
      <c r="Q3390">
        <f t="shared" si="209"/>
        <v>104</v>
      </c>
      <c r="R3390">
        <f t="shared" si="210"/>
        <v>34.6</v>
      </c>
      <c r="S3390" s="11" t="s">
        <v>8308</v>
      </c>
      <c r="T3390" t="s">
        <v>8309</v>
      </c>
    </row>
    <row r="3391" spans="1:20" ht="43.2" x14ac:dyDescent="0.3">
      <c r="A3391" s="10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 s="15">
        <f t="shared" si="211"/>
        <v>42524.563449074078</v>
      </c>
      <c r="K3391">
        <v>1462368682</v>
      </c>
      <c r="L3391" s="15">
        <f t="shared" si="212"/>
        <v>42494.563449074078</v>
      </c>
      <c r="M3391" t="b">
        <v>0</v>
      </c>
      <c r="N3391">
        <v>62</v>
      </c>
      <c r="O3391" t="b">
        <v>1</v>
      </c>
      <c r="P3391" t="s">
        <v>8269</v>
      </c>
      <c r="Q3391">
        <f t="shared" si="209"/>
        <v>115</v>
      </c>
      <c r="R3391">
        <f t="shared" si="210"/>
        <v>184.68</v>
      </c>
      <c r="S3391" s="11" t="s">
        <v>8308</v>
      </c>
      <c r="T3391" t="s">
        <v>8309</v>
      </c>
    </row>
    <row r="3392" spans="1:20" ht="57.6" x14ac:dyDescent="0.3">
      <c r="A3392" s="10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 s="15">
        <f t="shared" si="211"/>
        <v>41830.774826388886</v>
      </c>
      <c r="K3392">
        <v>1403721345</v>
      </c>
      <c r="L3392" s="15">
        <f t="shared" si="212"/>
        <v>41815.774826388886</v>
      </c>
      <c r="M3392" t="b">
        <v>0</v>
      </c>
      <c r="N3392">
        <v>22</v>
      </c>
      <c r="O3392" t="b">
        <v>1</v>
      </c>
      <c r="P3392" t="s">
        <v>8269</v>
      </c>
      <c r="Q3392">
        <f t="shared" si="209"/>
        <v>102</v>
      </c>
      <c r="R3392">
        <f t="shared" si="210"/>
        <v>69.819999999999993</v>
      </c>
      <c r="S3392" s="11" t="s">
        <v>8308</v>
      </c>
      <c r="T3392" t="s">
        <v>8309</v>
      </c>
    </row>
    <row r="3393" spans="1:20" ht="43.2" x14ac:dyDescent="0.3">
      <c r="A3393" s="10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 s="15">
        <f t="shared" si="211"/>
        <v>41859.936111111114</v>
      </c>
      <c r="K3393">
        <v>1404997548</v>
      </c>
      <c r="L3393" s="15">
        <f t="shared" si="212"/>
        <v>41830.545694444445</v>
      </c>
      <c r="M3393" t="b">
        <v>0</v>
      </c>
      <c r="N3393">
        <v>18</v>
      </c>
      <c r="O3393" t="b">
        <v>1</v>
      </c>
      <c r="P3393" t="s">
        <v>8269</v>
      </c>
      <c r="Q3393">
        <f t="shared" si="209"/>
        <v>223</v>
      </c>
      <c r="R3393">
        <f t="shared" si="210"/>
        <v>61.94</v>
      </c>
      <c r="S3393" s="11" t="s">
        <v>8308</v>
      </c>
      <c r="T3393" t="s">
        <v>8309</v>
      </c>
    </row>
    <row r="3394" spans="1:20" ht="57.6" x14ac:dyDescent="0.3">
      <c r="A3394" s="10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 s="15">
        <f t="shared" si="211"/>
        <v>42496.845543981486</v>
      </c>
      <c r="K3394">
        <v>1458245855</v>
      </c>
      <c r="L3394" s="15">
        <f t="shared" si="212"/>
        <v>42446.845543981486</v>
      </c>
      <c r="M3394" t="b">
        <v>0</v>
      </c>
      <c r="N3394">
        <v>12</v>
      </c>
      <c r="O3394" t="b">
        <v>1</v>
      </c>
      <c r="P3394" t="s">
        <v>8269</v>
      </c>
      <c r="Q3394">
        <f t="shared" ref="Q3394:Q3457" si="213">ROUND(E3394/D3394*100,0)</f>
        <v>100</v>
      </c>
      <c r="R3394">
        <f t="shared" ref="R3394:R3457" si="214">IFERROR(ROUND(E3394/N3394,2),0)</f>
        <v>41.67</v>
      </c>
      <c r="S3394" s="11" t="s">
        <v>8308</v>
      </c>
      <c r="T3394" t="s">
        <v>8309</v>
      </c>
    </row>
    <row r="3395" spans="1:20" ht="43.2" x14ac:dyDescent="0.3">
      <c r="A3395" s="10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 s="15">
        <f t="shared" ref="J3395:J3458" si="215">(((I3395/60)/60)/24)+DATE(1970,1,1)</f>
        <v>41949.031944444447</v>
      </c>
      <c r="K3395">
        <v>1413065230</v>
      </c>
      <c r="L3395" s="15">
        <f t="shared" si="212"/>
        <v>41923.921643518523</v>
      </c>
      <c r="M3395" t="b">
        <v>0</v>
      </c>
      <c r="N3395">
        <v>44</v>
      </c>
      <c r="O3395" t="b">
        <v>1</v>
      </c>
      <c r="P3395" t="s">
        <v>8269</v>
      </c>
      <c r="Q3395">
        <f t="shared" si="213"/>
        <v>106</v>
      </c>
      <c r="R3395">
        <f t="shared" si="214"/>
        <v>36.07</v>
      </c>
      <c r="S3395" s="11" t="s">
        <v>8308</v>
      </c>
      <c r="T3395" t="s">
        <v>8309</v>
      </c>
    </row>
    <row r="3396" spans="1:20" ht="43.2" x14ac:dyDescent="0.3">
      <c r="A3396" s="10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 s="15">
        <f t="shared" si="215"/>
        <v>41847.59542824074</v>
      </c>
      <c r="K3396">
        <v>1403878645</v>
      </c>
      <c r="L3396" s="15">
        <f t="shared" si="212"/>
        <v>41817.59542824074</v>
      </c>
      <c r="M3396" t="b">
        <v>0</v>
      </c>
      <c r="N3396">
        <v>27</v>
      </c>
      <c r="O3396" t="b">
        <v>1</v>
      </c>
      <c r="P3396" t="s">
        <v>8269</v>
      </c>
      <c r="Q3396">
        <f t="shared" si="213"/>
        <v>142</v>
      </c>
      <c r="R3396">
        <f t="shared" si="214"/>
        <v>29</v>
      </c>
      <c r="S3396" s="11" t="s">
        <v>8308</v>
      </c>
      <c r="T3396" t="s">
        <v>8309</v>
      </c>
    </row>
    <row r="3397" spans="1:20" ht="28.8" x14ac:dyDescent="0.3">
      <c r="A3397" s="10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 s="15">
        <f t="shared" si="215"/>
        <v>42154.756944444445</v>
      </c>
      <c r="K3397">
        <v>1431795944</v>
      </c>
      <c r="L3397" s="15">
        <f t="shared" si="212"/>
        <v>42140.712314814817</v>
      </c>
      <c r="M3397" t="b">
        <v>0</v>
      </c>
      <c r="N3397">
        <v>38</v>
      </c>
      <c r="O3397" t="b">
        <v>1</v>
      </c>
      <c r="P3397" t="s">
        <v>8269</v>
      </c>
      <c r="Q3397">
        <f t="shared" si="213"/>
        <v>184</v>
      </c>
      <c r="R3397">
        <f t="shared" si="214"/>
        <v>24.21</v>
      </c>
      <c r="S3397" s="11" t="s">
        <v>8308</v>
      </c>
      <c r="T3397" t="s">
        <v>8309</v>
      </c>
    </row>
    <row r="3398" spans="1:20" ht="43.2" x14ac:dyDescent="0.3">
      <c r="A3398" s="10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 s="15">
        <f t="shared" si="215"/>
        <v>41791.165972222225</v>
      </c>
      <c r="K3398">
        <v>1399286589</v>
      </c>
      <c r="L3398" s="15">
        <f t="shared" si="212"/>
        <v>41764.44663194444</v>
      </c>
      <c r="M3398" t="b">
        <v>0</v>
      </c>
      <c r="N3398">
        <v>28</v>
      </c>
      <c r="O3398" t="b">
        <v>1</v>
      </c>
      <c r="P3398" t="s">
        <v>8269</v>
      </c>
      <c r="Q3398">
        <f t="shared" si="213"/>
        <v>104</v>
      </c>
      <c r="R3398">
        <f t="shared" si="214"/>
        <v>55.89</v>
      </c>
      <c r="S3398" s="11" t="s">
        <v>8308</v>
      </c>
      <c r="T3398" t="s">
        <v>8309</v>
      </c>
    </row>
    <row r="3399" spans="1:20" ht="28.8" x14ac:dyDescent="0.3">
      <c r="A3399" s="10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 s="15">
        <f t="shared" si="215"/>
        <v>42418.916666666672</v>
      </c>
      <c r="K3399">
        <v>1452338929</v>
      </c>
      <c r="L3399" s="15">
        <f t="shared" si="212"/>
        <v>42378.478344907402</v>
      </c>
      <c r="M3399" t="b">
        <v>0</v>
      </c>
      <c r="N3399">
        <v>24</v>
      </c>
      <c r="O3399" t="b">
        <v>1</v>
      </c>
      <c r="P3399" t="s">
        <v>8269</v>
      </c>
      <c r="Q3399">
        <f t="shared" si="213"/>
        <v>112</v>
      </c>
      <c r="R3399">
        <f t="shared" si="214"/>
        <v>11.67</v>
      </c>
      <c r="S3399" s="11" t="s">
        <v>8308</v>
      </c>
      <c r="T3399" t="s">
        <v>8309</v>
      </c>
    </row>
    <row r="3400" spans="1:20" ht="43.2" x14ac:dyDescent="0.3">
      <c r="A3400" s="1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 s="15">
        <f t="shared" si="215"/>
        <v>41964.708333333328</v>
      </c>
      <c r="K3400">
        <v>1414605776</v>
      </c>
      <c r="L3400" s="15">
        <f t="shared" si="212"/>
        <v>41941.75203703704</v>
      </c>
      <c r="M3400" t="b">
        <v>0</v>
      </c>
      <c r="N3400">
        <v>65</v>
      </c>
      <c r="O3400" t="b">
        <v>1</v>
      </c>
      <c r="P3400" t="s">
        <v>8269</v>
      </c>
      <c r="Q3400">
        <f t="shared" si="213"/>
        <v>111</v>
      </c>
      <c r="R3400">
        <f t="shared" si="214"/>
        <v>68.349999999999994</v>
      </c>
      <c r="S3400" s="11" t="s">
        <v>8308</v>
      </c>
      <c r="T3400" t="s">
        <v>8309</v>
      </c>
    </row>
    <row r="3401" spans="1:20" ht="43.2" x14ac:dyDescent="0.3">
      <c r="A3401" s="10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 s="15">
        <f t="shared" si="215"/>
        <v>42056.920428240745</v>
      </c>
      <c r="K3401">
        <v>1421964325</v>
      </c>
      <c r="L3401" s="15">
        <f t="shared" si="212"/>
        <v>42026.920428240745</v>
      </c>
      <c r="M3401" t="b">
        <v>0</v>
      </c>
      <c r="N3401">
        <v>46</v>
      </c>
      <c r="O3401" t="b">
        <v>1</v>
      </c>
      <c r="P3401" t="s">
        <v>8269</v>
      </c>
      <c r="Q3401">
        <f t="shared" si="213"/>
        <v>104</v>
      </c>
      <c r="R3401">
        <f t="shared" si="214"/>
        <v>27.07</v>
      </c>
      <c r="S3401" s="11" t="s">
        <v>8308</v>
      </c>
      <c r="T3401" t="s">
        <v>8309</v>
      </c>
    </row>
    <row r="3402" spans="1:20" ht="43.2" x14ac:dyDescent="0.3">
      <c r="A3402" s="10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 s="15">
        <f t="shared" si="215"/>
        <v>41879.953865740739</v>
      </c>
      <c r="K3402">
        <v>1405378414</v>
      </c>
      <c r="L3402" s="15">
        <f t="shared" si="212"/>
        <v>41834.953865740739</v>
      </c>
      <c r="M3402" t="b">
        <v>0</v>
      </c>
      <c r="N3402">
        <v>85</v>
      </c>
      <c r="O3402" t="b">
        <v>1</v>
      </c>
      <c r="P3402" t="s">
        <v>8269</v>
      </c>
      <c r="Q3402">
        <f t="shared" si="213"/>
        <v>100</v>
      </c>
      <c r="R3402">
        <f t="shared" si="214"/>
        <v>118.13</v>
      </c>
      <c r="S3402" s="11" t="s">
        <v>8308</v>
      </c>
      <c r="T3402" t="s">
        <v>8309</v>
      </c>
    </row>
    <row r="3403" spans="1:20" ht="57.6" x14ac:dyDescent="0.3">
      <c r="A3403" s="10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 s="15">
        <f t="shared" si="215"/>
        <v>42223.723912037036</v>
      </c>
      <c r="K3403">
        <v>1436376146</v>
      </c>
      <c r="L3403" s="15">
        <f t="shared" si="212"/>
        <v>42193.723912037036</v>
      </c>
      <c r="M3403" t="b">
        <v>0</v>
      </c>
      <c r="N3403">
        <v>66</v>
      </c>
      <c r="O3403" t="b">
        <v>1</v>
      </c>
      <c r="P3403" t="s">
        <v>8269</v>
      </c>
      <c r="Q3403">
        <f t="shared" si="213"/>
        <v>102</v>
      </c>
      <c r="R3403">
        <f t="shared" si="214"/>
        <v>44.76</v>
      </c>
      <c r="S3403" s="11" t="s">
        <v>8308</v>
      </c>
      <c r="T3403" t="s">
        <v>8309</v>
      </c>
    </row>
    <row r="3404" spans="1:20" ht="43.2" x14ac:dyDescent="0.3">
      <c r="A3404" s="10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 s="15">
        <f t="shared" si="215"/>
        <v>42320.104861111111</v>
      </c>
      <c r="K3404">
        <v>1444747843</v>
      </c>
      <c r="L3404" s="15">
        <f t="shared" si="212"/>
        <v>42290.61855324074</v>
      </c>
      <c r="M3404" t="b">
        <v>0</v>
      </c>
      <c r="N3404">
        <v>165</v>
      </c>
      <c r="O3404" t="b">
        <v>1</v>
      </c>
      <c r="P3404" t="s">
        <v>8269</v>
      </c>
      <c r="Q3404">
        <f t="shared" si="213"/>
        <v>110</v>
      </c>
      <c r="R3404">
        <f t="shared" si="214"/>
        <v>99.79</v>
      </c>
      <c r="S3404" s="11" t="s">
        <v>8308</v>
      </c>
      <c r="T3404" t="s">
        <v>8309</v>
      </c>
    </row>
    <row r="3405" spans="1:20" ht="43.2" x14ac:dyDescent="0.3">
      <c r="A3405" s="10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 s="15">
        <f t="shared" si="215"/>
        <v>42180.462083333332</v>
      </c>
      <c r="K3405">
        <v>1432638324</v>
      </c>
      <c r="L3405" s="15">
        <f t="shared" si="212"/>
        <v>42150.462083333332</v>
      </c>
      <c r="M3405" t="b">
        <v>0</v>
      </c>
      <c r="N3405">
        <v>17</v>
      </c>
      <c r="O3405" t="b">
        <v>1</v>
      </c>
      <c r="P3405" t="s">
        <v>8269</v>
      </c>
      <c r="Q3405">
        <f t="shared" si="213"/>
        <v>100</v>
      </c>
      <c r="R3405">
        <f t="shared" si="214"/>
        <v>117.65</v>
      </c>
      <c r="S3405" s="11" t="s">
        <v>8308</v>
      </c>
      <c r="T3405" t="s">
        <v>8309</v>
      </c>
    </row>
    <row r="3406" spans="1:20" ht="57.6" x14ac:dyDescent="0.3">
      <c r="A3406" s="10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 s="15">
        <f t="shared" si="215"/>
        <v>42172.503495370373</v>
      </c>
      <c r="K3406">
        <v>1432814702</v>
      </c>
      <c r="L3406" s="15">
        <f t="shared" si="212"/>
        <v>42152.503495370373</v>
      </c>
      <c r="M3406" t="b">
        <v>0</v>
      </c>
      <c r="N3406">
        <v>3</v>
      </c>
      <c r="O3406" t="b">
        <v>1</v>
      </c>
      <c r="P3406" t="s">
        <v>8269</v>
      </c>
      <c r="Q3406">
        <f t="shared" si="213"/>
        <v>122</v>
      </c>
      <c r="R3406">
        <f t="shared" si="214"/>
        <v>203.33</v>
      </c>
      <c r="S3406" s="11" t="s">
        <v>8308</v>
      </c>
      <c r="T3406" t="s">
        <v>8309</v>
      </c>
    </row>
    <row r="3407" spans="1:20" ht="43.2" x14ac:dyDescent="0.3">
      <c r="A3407" s="10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 s="15">
        <f t="shared" si="215"/>
        <v>42430.999305555553</v>
      </c>
      <c r="K3407">
        <v>1455063886</v>
      </c>
      <c r="L3407" s="15">
        <f t="shared" si="212"/>
        <v>42410.017199074078</v>
      </c>
      <c r="M3407" t="b">
        <v>0</v>
      </c>
      <c r="N3407">
        <v>17</v>
      </c>
      <c r="O3407" t="b">
        <v>1</v>
      </c>
      <c r="P3407" t="s">
        <v>8269</v>
      </c>
      <c r="Q3407">
        <f t="shared" si="213"/>
        <v>138</v>
      </c>
      <c r="R3407">
        <f t="shared" si="214"/>
        <v>28.32</v>
      </c>
      <c r="S3407" s="11" t="s">
        <v>8308</v>
      </c>
      <c r="T3407" t="s">
        <v>8309</v>
      </c>
    </row>
    <row r="3408" spans="1:20" ht="43.2" x14ac:dyDescent="0.3">
      <c r="A3408" s="10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 s="15">
        <f t="shared" si="215"/>
        <v>41836.492777777778</v>
      </c>
      <c r="K3408">
        <v>1401623376</v>
      </c>
      <c r="L3408" s="15">
        <f t="shared" si="212"/>
        <v>41791.492777777778</v>
      </c>
      <c r="M3408" t="b">
        <v>0</v>
      </c>
      <c r="N3408">
        <v>91</v>
      </c>
      <c r="O3408" t="b">
        <v>1</v>
      </c>
      <c r="P3408" t="s">
        <v>8269</v>
      </c>
      <c r="Q3408">
        <f t="shared" si="213"/>
        <v>100</v>
      </c>
      <c r="R3408">
        <f t="shared" si="214"/>
        <v>110.23</v>
      </c>
      <c r="S3408" s="11" t="s">
        <v>8308</v>
      </c>
      <c r="T3408" t="s">
        <v>8309</v>
      </c>
    </row>
    <row r="3409" spans="1:20" ht="57.6" x14ac:dyDescent="0.3">
      <c r="A3409" s="10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 s="15">
        <f t="shared" si="215"/>
        <v>41826.422326388885</v>
      </c>
      <c r="K3409">
        <v>1402049289</v>
      </c>
      <c r="L3409" s="15">
        <f t="shared" si="212"/>
        <v>41796.422326388885</v>
      </c>
      <c r="M3409" t="b">
        <v>0</v>
      </c>
      <c r="N3409">
        <v>67</v>
      </c>
      <c r="O3409" t="b">
        <v>1</v>
      </c>
      <c r="P3409" t="s">
        <v>8269</v>
      </c>
      <c r="Q3409">
        <f t="shared" si="213"/>
        <v>107</v>
      </c>
      <c r="R3409">
        <f t="shared" si="214"/>
        <v>31.97</v>
      </c>
      <c r="S3409" s="11" t="s">
        <v>8308</v>
      </c>
      <c r="T3409" t="s">
        <v>8309</v>
      </c>
    </row>
    <row r="3410" spans="1:20" ht="43.2" x14ac:dyDescent="0.3">
      <c r="A3410" s="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 s="15">
        <f t="shared" si="215"/>
        <v>41838.991944444446</v>
      </c>
      <c r="K3410">
        <v>1403135304</v>
      </c>
      <c r="L3410" s="15">
        <f t="shared" si="212"/>
        <v>41808.991944444446</v>
      </c>
      <c r="M3410" t="b">
        <v>0</v>
      </c>
      <c r="N3410">
        <v>18</v>
      </c>
      <c r="O3410" t="b">
        <v>1</v>
      </c>
      <c r="P3410" t="s">
        <v>8269</v>
      </c>
      <c r="Q3410">
        <f t="shared" si="213"/>
        <v>211</v>
      </c>
      <c r="R3410">
        <f t="shared" si="214"/>
        <v>58.61</v>
      </c>
      <c r="S3410" s="11" t="s">
        <v>8308</v>
      </c>
      <c r="T3410" t="s">
        <v>8309</v>
      </c>
    </row>
    <row r="3411" spans="1:20" ht="43.2" x14ac:dyDescent="0.3">
      <c r="A3411" s="10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 s="15">
        <f t="shared" si="215"/>
        <v>42582.873611111107</v>
      </c>
      <c r="K3411">
        <v>1466710358</v>
      </c>
      <c r="L3411" s="15">
        <f t="shared" si="212"/>
        <v>42544.814328703709</v>
      </c>
      <c r="M3411" t="b">
        <v>0</v>
      </c>
      <c r="N3411">
        <v>21</v>
      </c>
      <c r="O3411" t="b">
        <v>1</v>
      </c>
      <c r="P3411" t="s">
        <v>8269</v>
      </c>
      <c r="Q3411">
        <f t="shared" si="213"/>
        <v>124</v>
      </c>
      <c r="R3411">
        <f t="shared" si="214"/>
        <v>29.43</v>
      </c>
      <c r="S3411" s="11" t="s">
        <v>8308</v>
      </c>
      <c r="T3411" t="s">
        <v>8309</v>
      </c>
    </row>
    <row r="3412" spans="1:20" ht="43.2" x14ac:dyDescent="0.3">
      <c r="A3412" s="10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 s="15">
        <f t="shared" si="215"/>
        <v>42527.291666666672</v>
      </c>
      <c r="K3412">
        <v>1462841990</v>
      </c>
      <c r="L3412" s="15">
        <f t="shared" si="212"/>
        <v>42500.041550925926</v>
      </c>
      <c r="M3412" t="b">
        <v>0</v>
      </c>
      <c r="N3412">
        <v>40</v>
      </c>
      <c r="O3412" t="b">
        <v>1</v>
      </c>
      <c r="P3412" t="s">
        <v>8269</v>
      </c>
      <c r="Q3412">
        <f t="shared" si="213"/>
        <v>109</v>
      </c>
      <c r="R3412">
        <f t="shared" si="214"/>
        <v>81.38</v>
      </c>
      <c r="S3412" s="11" t="s">
        <v>8308</v>
      </c>
      <c r="T3412" t="s">
        <v>8309</v>
      </c>
    </row>
    <row r="3413" spans="1:20" ht="43.2" x14ac:dyDescent="0.3">
      <c r="A3413" s="10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 s="15">
        <f t="shared" si="215"/>
        <v>42285.022824074069</v>
      </c>
      <c r="K3413">
        <v>1442536372</v>
      </c>
      <c r="L3413" s="15">
        <f t="shared" si="212"/>
        <v>42265.022824074069</v>
      </c>
      <c r="M3413" t="b">
        <v>0</v>
      </c>
      <c r="N3413">
        <v>78</v>
      </c>
      <c r="O3413" t="b">
        <v>1</v>
      </c>
      <c r="P3413" t="s">
        <v>8269</v>
      </c>
      <c r="Q3413">
        <f t="shared" si="213"/>
        <v>104</v>
      </c>
      <c r="R3413">
        <f t="shared" si="214"/>
        <v>199.17</v>
      </c>
      <c r="S3413" s="11" t="s">
        <v>8308</v>
      </c>
      <c r="T3413" t="s">
        <v>8309</v>
      </c>
    </row>
    <row r="3414" spans="1:20" ht="43.2" x14ac:dyDescent="0.3">
      <c r="A3414" s="10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 s="15">
        <f t="shared" si="215"/>
        <v>41909.959050925929</v>
      </c>
      <c r="K3414">
        <v>1409266862</v>
      </c>
      <c r="L3414" s="15">
        <f t="shared" si="212"/>
        <v>41879.959050925929</v>
      </c>
      <c r="M3414" t="b">
        <v>0</v>
      </c>
      <c r="N3414">
        <v>26</v>
      </c>
      <c r="O3414" t="b">
        <v>1</v>
      </c>
      <c r="P3414" t="s">
        <v>8269</v>
      </c>
      <c r="Q3414">
        <f t="shared" si="213"/>
        <v>100</v>
      </c>
      <c r="R3414">
        <f t="shared" si="214"/>
        <v>115.38</v>
      </c>
      <c r="S3414" s="11" t="s">
        <v>8308</v>
      </c>
      <c r="T3414" t="s">
        <v>8309</v>
      </c>
    </row>
    <row r="3415" spans="1:20" ht="57.6" x14ac:dyDescent="0.3">
      <c r="A3415" s="10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 s="15">
        <f t="shared" si="215"/>
        <v>42063.207638888889</v>
      </c>
      <c r="K3415">
        <v>1424280938</v>
      </c>
      <c r="L3415" s="15">
        <f t="shared" si="212"/>
        <v>42053.733078703706</v>
      </c>
      <c r="M3415" t="b">
        <v>0</v>
      </c>
      <c r="N3415">
        <v>14</v>
      </c>
      <c r="O3415" t="b">
        <v>1</v>
      </c>
      <c r="P3415" t="s">
        <v>8269</v>
      </c>
      <c r="Q3415">
        <f t="shared" si="213"/>
        <v>130</v>
      </c>
      <c r="R3415">
        <f t="shared" si="214"/>
        <v>46.43</v>
      </c>
      <c r="S3415" s="11" t="s">
        <v>8308</v>
      </c>
      <c r="T3415" t="s">
        <v>8309</v>
      </c>
    </row>
    <row r="3416" spans="1:20" ht="43.2" x14ac:dyDescent="0.3">
      <c r="A3416" s="10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 s="15">
        <f t="shared" si="215"/>
        <v>42705.332638888889</v>
      </c>
      <c r="K3416">
        <v>1478030325</v>
      </c>
      <c r="L3416" s="15">
        <f t="shared" si="212"/>
        <v>42675.832465277781</v>
      </c>
      <c r="M3416" t="b">
        <v>0</v>
      </c>
      <c r="N3416">
        <v>44</v>
      </c>
      <c r="O3416" t="b">
        <v>1</v>
      </c>
      <c r="P3416" t="s">
        <v>8269</v>
      </c>
      <c r="Q3416">
        <f t="shared" si="213"/>
        <v>104</v>
      </c>
      <c r="R3416">
        <f t="shared" si="214"/>
        <v>70.569999999999993</v>
      </c>
      <c r="S3416" s="11" t="s">
        <v>8308</v>
      </c>
      <c r="T3416" t="s">
        <v>8309</v>
      </c>
    </row>
    <row r="3417" spans="1:20" ht="43.2" x14ac:dyDescent="0.3">
      <c r="A3417" s="10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 s="15">
        <f t="shared" si="215"/>
        <v>42477.979166666672</v>
      </c>
      <c r="K3417">
        <v>1459999656</v>
      </c>
      <c r="L3417" s="15">
        <f t="shared" si="212"/>
        <v>42467.144166666665</v>
      </c>
      <c r="M3417" t="b">
        <v>0</v>
      </c>
      <c r="N3417">
        <v>9</v>
      </c>
      <c r="O3417" t="b">
        <v>1</v>
      </c>
      <c r="P3417" t="s">
        <v>8269</v>
      </c>
      <c r="Q3417">
        <f t="shared" si="213"/>
        <v>100</v>
      </c>
      <c r="R3417">
        <f t="shared" si="214"/>
        <v>22.22</v>
      </c>
      <c r="S3417" s="11" t="s">
        <v>8308</v>
      </c>
      <c r="T3417" t="s">
        <v>8309</v>
      </c>
    </row>
    <row r="3418" spans="1:20" ht="57.6" x14ac:dyDescent="0.3">
      <c r="A3418" s="10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 s="15">
        <f t="shared" si="215"/>
        <v>42117.770833333328</v>
      </c>
      <c r="K3418">
        <v>1427363645</v>
      </c>
      <c r="L3418" s="15">
        <f t="shared" si="212"/>
        <v>42089.412557870368</v>
      </c>
      <c r="M3418" t="b">
        <v>0</v>
      </c>
      <c r="N3418">
        <v>30</v>
      </c>
      <c r="O3418" t="b">
        <v>1</v>
      </c>
      <c r="P3418" t="s">
        <v>8269</v>
      </c>
      <c r="Q3418">
        <f t="shared" si="213"/>
        <v>120</v>
      </c>
      <c r="R3418">
        <f t="shared" si="214"/>
        <v>159.47</v>
      </c>
      <c r="S3418" s="11" t="s">
        <v>8308</v>
      </c>
      <c r="T3418" t="s">
        <v>8309</v>
      </c>
    </row>
    <row r="3419" spans="1:20" ht="43.2" x14ac:dyDescent="0.3">
      <c r="A3419" s="10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 s="15">
        <f t="shared" si="215"/>
        <v>41938.029861111114</v>
      </c>
      <c r="K3419">
        <v>1410558948</v>
      </c>
      <c r="L3419" s="15">
        <f t="shared" si="212"/>
        <v>41894.91375</v>
      </c>
      <c r="M3419" t="b">
        <v>0</v>
      </c>
      <c r="N3419">
        <v>45</v>
      </c>
      <c r="O3419" t="b">
        <v>1</v>
      </c>
      <c r="P3419" t="s">
        <v>8269</v>
      </c>
      <c r="Q3419">
        <f t="shared" si="213"/>
        <v>100</v>
      </c>
      <c r="R3419">
        <f t="shared" si="214"/>
        <v>37.78</v>
      </c>
      <c r="S3419" s="11" t="s">
        <v>8308</v>
      </c>
      <c r="T3419" t="s">
        <v>8309</v>
      </c>
    </row>
    <row r="3420" spans="1:20" ht="43.2" x14ac:dyDescent="0.3">
      <c r="A3420" s="1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 s="15">
        <f t="shared" si="215"/>
        <v>41782.83457175926</v>
      </c>
      <c r="K3420">
        <v>1398283307</v>
      </c>
      <c r="L3420" s="15">
        <f t="shared" si="212"/>
        <v>41752.83457175926</v>
      </c>
      <c r="M3420" t="b">
        <v>0</v>
      </c>
      <c r="N3420">
        <v>56</v>
      </c>
      <c r="O3420" t="b">
        <v>1</v>
      </c>
      <c r="P3420" t="s">
        <v>8269</v>
      </c>
      <c r="Q3420">
        <f t="shared" si="213"/>
        <v>101</v>
      </c>
      <c r="R3420">
        <f t="shared" si="214"/>
        <v>72.05</v>
      </c>
      <c r="S3420" s="11" t="s">
        <v>8308</v>
      </c>
      <c r="T3420" t="s">
        <v>8309</v>
      </c>
    </row>
    <row r="3421" spans="1:20" ht="57.6" x14ac:dyDescent="0.3">
      <c r="A3421" s="10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 s="15">
        <f t="shared" si="215"/>
        <v>42466.895833333328</v>
      </c>
      <c r="K3421">
        <v>1458416585</v>
      </c>
      <c r="L3421" s="15">
        <f t="shared" si="212"/>
        <v>42448.821585648147</v>
      </c>
      <c r="M3421" t="b">
        <v>0</v>
      </c>
      <c r="N3421">
        <v>46</v>
      </c>
      <c r="O3421" t="b">
        <v>1</v>
      </c>
      <c r="P3421" t="s">
        <v>8269</v>
      </c>
      <c r="Q3421">
        <f t="shared" si="213"/>
        <v>107</v>
      </c>
      <c r="R3421">
        <f t="shared" si="214"/>
        <v>63.7</v>
      </c>
      <c r="S3421" s="11" t="s">
        <v>8308</v>
      </c>
      <c r="T3421" t="s">
        <v>8309</v>
      </c>
    </row>
    <row r="3422" spans="1:20" ht="43.2" x14ac:dyDescent="0.3">
      <c r="A3422" s="10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 s="15">
        <f t="shared" si="215"/>
        <v>42414</v>
      </c>
      <c r="K3422">
        <v>1454638202</v>
      </c>
      <c r="L3422" s="15">
        <f t="shared" ref="L3422:L3485" si="216">(((K3422/60)/60)/24)+DATE(1970,1,1)</f>
        <v>42405.090300925927</v>
      </c>
      <c r="M3422" t="b">
        <v>0</v>
      </c>
      <c r="N3422">
        <v>34</v>
      </c>
      <c r="O3422" t="b">
        <v>1</v>
      </c>
      <c r="P3422" t="s">
        <v>8269</v>
      </c>
      <c r="Q3422">
        <f t="shared" si="213"/>
        <v>138</v>
      </c>
      <c r="R3422">
        <f t="shared" si="214"/>
        <v>28.41</v>
      </c>
      <c r="S3422" s="11" t="s">
        <v>8308</v>
      </c>
      <c r="T3422" t="s">
        <v>8309</v>
      </c>
    </row>
    <row r="3423" spans="1:20" ht="43.2" x14ac:dyDescent="0.3">
      <c r="A3423" s="10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 s="15">
        <f t="shared" si="215"/>
        <v>42067.791238425925</v>
      </c>
      <c r="K3423">
        <v>1422903563</v>
      </c>
      <c r="L3423" s="15">
        <f t="shared" si="216"/>
        <v>42037.791238425925</v>
      </c>
      <c r="M3423" t="b">
        <v>0</v>
      </c>
      <c r="N3423">
        <v>98</v>
      </c>
      <c r="O3423" t="b">
        <v>1</v>
      </c>
      <c r="P3423" t="s">
        <v>8269</v>
      </c>
      <c r="Q3423">
        <f t="shared" si="213"/>
        <v>101</v>
      </c>
      <c r="R3423">
        <f t="shared" si="214"/>
        <v>103.21</v>
      </c>
      <c r="S3423" s="11" t="s">
        <v>8308</v>
      </c>
      <c r="T3423" t="s">
        <v>8309</v>
      </c>
    </row>
    <row r="3424" spans="1:20" ht="43.2" x14ac:dyDescent="0.3">
      <c r="A3424" s="10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 s="15">
        <f t="shared" si="215"/>
        <v>42352</v>
      </c>
      <c r="K3424">
        <v>1447594176</v>
      </c>
      <c r="L3424" s="15">
        <f t="shared" si="216"/>
        <v>42323.562222222223</v>
      </c>
      <c r="M3424" t="b">
        <v>0</v>
      </c>
      <c r="N3424">
        <v>46</v>
      </c>
      <c r="O3424" t="b">
        <v>1</v>
      </c>
      <c r="P3424" t="s">
        <v>8269</v>
      </c>
      <c r="Q3424">
        <f t="shared" si="213"/>
        <v>109</v>
      </c>
      <c r="R3424">
        <f t="shared" si="214"/>
        <v>71.150000000000006</v>
      </c>
      <c r="S3424" s="11" t="s">
        <v>8308</v>
      </c>
      <c r="T3424" t="s">
        <v>8309</v>
      </c>
    </row>
    <row r="3425" spans="1:20" ht="43.2" x14ac:dyDescent="0.3">
      <c r="A3425" s="10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 s="15">
        <f t="shared" si="215"/>
        <v>42118.911354166667</v>
      </c>
      <c r="K3425">
        <v>1427320341</v>
      </c>
      <c r="L3425" s="15">
        <f t="shared" si="216"/>
        <v>42088.911354166667</v>
      </c>
      <c r="M3425" t="b">
        <v>0</v>
      </c>
      <c r="N3425">
        <v>10</v>
      </c>
      <c r="O3425" t="b">
        <v>1</v>
      </c>
      <c r="P3425" t="s">
        <v>8269</v>
      </c>
      <c r="Q3425">
        <f t="shared" si="213"/>
        <v>140</v>
      </c>
      <c r="R3425">
        <f t="shared" si="214"/>
        <v>35</v>
      </c>
      <c r="S3425" s="11" t="s">
        <v>8308</v>
      </c>
      <c r="T3425" t="s">
        <v>8309</v>
      </c>
    </row>
    <row r="3426" spans="1:20" ht="43.2" x14ac:dyDescent="0.3">
      <c r="A3426" s="10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 s="15">
        <f t="shared" si="215"/>
        <v>42040.290972222225</v>
      </c>
      <c r="K3426">
        <v>1421252084</v>
      </c>
      <c r="L3426" s="15">
        <f t="shared" si="216"/>
        <v>42018.676898148144</v>
      </c>
      <c r="M3426" t="b">
        <v>0</v>
      </c>
      <c r="N3426">
        <v>76</v>
      </c>
      <c r="O3426" t="b">
        <v>1</v>
      </c>
      <c r="P3426" t="s">
        <v>8269</v>
      </c>
      <c r="Q3426">
        <f t="shared" si="213"/>
        <v>104</v>
      </c>
      <c r="R3426">
        <f t="shared" si="214"/>
        <v>81.78</v>
      </c>
      <c r="S3426" s="11" t="s">
        <v>8308</v>
      </c>
      <c r="T3426" t="s">
        <v>8309</v>
      </c>
    </row>
    <row r="3427" spans="1:20" ht="43.2" x14ac:dyDescent="0.3">
      <c r="A3427" s="10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 s="15">
        <f t="shared" si="215"/>
        <v>41916.617314814815</v>
      </c>
      <c r="K3427">
        <v>1409669336</v>
      </c>
      <c r="L3427" s="15">
        <f t="shared" si="216"/>
        <v>41884.617314814815</v>
      </c>
      <c r="M3427" t="b">
        <v>0</v>
      </c>
      <c r="N3427">
        <v>104</v>
      </c>
      <c r="O3427" t="b">
        <v>1</v>
      </c>
      <c r="P3427" t="s">
        <v>8269</v>
      </c>
      <c r="Q3427">
        <f t="shared" si="213"/>
        <v>103</v>
      </c>
      <c r="R3427">
        <f t="shared" si="214"/>
        <v>297.02999999999997</v>
      </c>
      <c r="S3427" s="11" t="s">
        <v>8308</v>
      </c>
      <c r="T3427" t="s">
        <v>8309</v>
      </c>
    </row>
    <row r="3428" spans="1:20" ht="43.2" x14ac:dyDescent="0.3">
      <c r="A3428" s="10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 s="15">
        <f t="shared" si="215"/>
        <v>41903.083333333336</v>
      </c>
      <c r="K3428">
        <v>1409620903</v>
      </c>
      <c r="L3428" s="15">
        <f t="shared" si="216"/>
        <v>41884.056747685187</v>
      </c>
      <c r="M3428" t="b">
        <v>0</v>
      </c>
      <c r="N3428">
        <v>87</v>
      </c>
      <c r="O3428" t="b">
        <v>1</v>
      </c>
      <c r="P3428" t="s">
        <v>8269</v>
      </c>
      <c r="Q3428">
        <f t="shared" si="213"/>
        <v>108</v>
      </c>
      <c r="R3428">
        <f t="shared" si="214"/>
        <v>46.61</v>
      </c>
      <c r="S3428" s="11" t="s">
        <v>8308</v>
      </c>
      <c r="T3428" t="s">
        <v>8309</v>
      </c>
    </row>
    <row r="3429" spans="1:20" ht="43.2" x14ac:dyDescent="0.3">
      <c r="A3429" s="10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 s="15">
        <f t="shared" si="215"/>
        <v>41822.645277777774</v>
      </c>
      <c r="K3429">
        <v>1401722952</v>
      </c>
      <c r="L3429" s="15">
        <f t="shared" si="216"/>
        <v>41792.645277777774</v>
      </c>
      <c r="M3429" t="b">
        <v>0</v>
      </c>
      <c r="N3429">
        <v>29</v>
      </c>
      <c r="O3429" t="b">
        <v>1</v>
      </c>
      <c r="P3429" t="s">
        <v>8269</v>
      </c>
      <c r="Q3429">
        <f t="shared" si="213"/>
        <v>100</v>
      </c>
      <c r="R3429">
        <f t="shared" si="214"/>
        <v>51.72</v>
      </c>
      <c r="S3429" s="11" t="s">
        <v>8308</v>
      </c>
      <c r="T3429" t="s">
        <v>8309</v>
      </c>
    </row>
    <row r="3430" spans="1:20" ht="43.2" x14ac:dyDescent="0.3">
      <c r="A3430" s="1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 s="15">
        <f t="shared" si="215"/>
        <v>42063.708333333328</v>
      </c>
      <c r="K3430">
        <v>1422983847</v>
      </c>
      <c r="L3430" s="15">
        <f t="shared" si="216"/>
        <v>42038.720451388886</v>
      </c>
      <c r="M3430" t="b">
        <v>0</v>
      </c>
      <c r="N3430">
        <v>51</v>
      </c>
      <c r="O3430" t="b">
        <v>1</v>
      </c>
      <c r="P3430" t="s">
        <v>8269</v>
      </c>
      <c r="Q3430">
        <f t="shared" si="213"/>
        <v>103</v>
      </c>
      <c r="R3430">
        <f t="shared" si="214"/>
        <v>40.29</v>
      </c>
      <c r="S3430" s="11" t="s">
        <v>8308</v>
      </c>
      <c r="T3430" t="s">
        <v>8309</v>
      </c>
    </row>
    <row r="3431" spans="1:20" ht="43.2" x14ac:dyDescent="0.3">
      <c r="A3431" s="10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 s="15">
        <f t="shared" si="215"/>
        <v>42676.021539351852</v>
      </c>
      <c r="K3431">
        <v>1476837061</v>
      </c>
      <c r="L3431" s="15">
        <f t="shared" si="216"/>
        <v>42662.021539351852</v>
      </c>
      <c r="M3431" t="b">
        <v>0</v>
      </c>
      <c r="N3431">
        <v>12</v>
      </c>
      <c r="O3431" t="b">
        <v>1</v>
      </c>
      <c r="P3431" t="s">
        <v>8269</v>
      </c>
      <c r="Q3431">
        <f t="shared" si="213"/>
        <v>130</v>
      </c>
      <c r="R3431">
        <f t="shared" si="214"/>
        <v>16.25</v>
      </c>
      <c r="S3431" s="11" t="s">
        <v>8308</v>
      </c>
      <c r="T3431" t="s">
        <v>8309</v>
      </c>
    </row>
    <row r="3432" spans="1:20" ht="43.2" x14ac:dyDescent="0.3">
      <c r="A3432" s="10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 s="15">
        <f t="shared" si="215"/>
        <v>41850.945613425924</v>
      </c>
      <c r="K3432">
        <v>1404168101</v>
      </c>
      <c r="L3432" s="15">
        <f t="shared" si="216"/>
        <v>41820.945613425924</v>
      </c>
      <c r="M3432" t="b">
        <v>0</v>
      </c>
      <c r="N3432">
        <v>72</v>
      </c>
      <c r="O3432" t="b">
        <v>1</v>
      </c>
      <c r="P3432" t="s">
        <v>8269</v>
      </c>
      <c r="Q3432">
        <f t="shared" si="213"/>
        <v>109</v>
      </c>
      <c r="R3432">
        <f t="shared" si="214"/>
        <v>30.15</v>
      </c>
      <c r="S3432" s="11" t="s">
        <v>8308</v>
      </c>
      <c r="T3432" t="s">
        <v>8309</v>
      </c>
    </row>
    <row r="3433" spans="1:20" ht="43.2" x14ac:dyDescent="0.3">
      <c r="A3433" s="10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 s="15">
        <f t="shared" si="215"/>
        <v>41869.730937500004</v>
      </c>
      <c r="K3433">
        <v>1405791153</v>
      </c>
      <c r="L3433" s="15">
        <f t="shared" si="216"/>
        <v>41839.730937500004</v>
      </c>
      <c r="M3433" t="b">
        <v>0</v>
      </c>
      <c r="N3433">
        <v>21</v>
      </c>
      <c r="O3433" t="b">
        <v>1</v>
      </c>
      <c r="P3433" t="s">
        <v>8269</v>
      </c>
      <c r="Q3433">
        <f t="shared" si="213"/>
        <v>100</v>
      </c>
      <c r="R3433">
        <f t="shared" si="214"/>
        <v>95.24</v>
      </c>
      <c r="S3433" s="11" t="s">
        <v>8308</v>
      </c>
      <c r="T3433" t="s">
        <v>8309</v>
      </c>
    </row>
    <row r="3434" spans="1:20" ht="43.2" x14ac:dyDescent="0.3">
      <c r="A3434" s="10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 s="15">
        <f t="shared" si="215"/>
        <v>42405.916666666672</v>
      </c>
      <c r="K3434">
        <v>1452520614</v>
      </c>
      <c r="L3434" s="15">
        <f t="shared" si="216"/>
        <v>42380.581180555557</v>
      </c>
      <c r="M3434" t="b">
        <v>0</v>
      </c>
      <c r="N3434">
        <v>42</v>
      </c>
      <c r="O3434" t="b">
        <v>1</v>
      </c>
      <c r="P3434" t="s">
        <v>8269</v>
      </c>
      <c r="Q3434">
        <f t="shared" si="213"/>
        <v>110</v>
      </c>
      <c r="R3434">
        <f t="shared" si="214"/>
        <v>52.21</v>
      </c>
      <c r="S3434" s="11" t="s">
        <v>8308</v>
      </c>
      <c r="T3434" t="s">
        <v>8309</v>
      </c>
    </row>
    <row r="3435" spans="1:20" ht="43.2" x14ac:dyDescent="0.3">
      <c r="A3435" s="10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 s="15">
        <f t="shared" si="215"/>
        <v>41807.125</v>
      </c>
      <c r="K3435">
        <v>1400290255</v>
      </c>
      <c r="L3435" s="15">
        <f t="shared" si="216"/>
        <v>41776.063136574077</v>
      </c>
      <c r="M3435" t="b">
        <v>0</v>
      </c>
      <c r="N3435">
        <v>71</v>
      </c>
      <c r="O3435" t="b">
        <v>1</v>
      </c>
      <c r="P3435" t="s">
        <v>8269</v>
      </c>
      <c r="Q3435">
        <f t="shared" si="213"/>
        <v>100</v>
      </c>
      <c r="R3435">
        <f t="shared" si="214"/>
        <v>134.15</v>
      </c>
      <c r="S3435" s="11" t="s">
        <v>8308</v>
      </c>
      <c r="T3435" t="s">
        <v>8309</v>
      </c>
    </row>
    <row r="3436" spans="1:20" ht="43.2" x14ac:dyDescent="0.3">
      <c r="A3436" s="10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 s="15">
        <f t="shared" si="215"/>
        <v>41830.380428240744</v>
      </c>
      <c r="K3436">
        <v>1402391269</v>
      </c>
      <c r="L3436" s="15">
        <f t="shared" si="216"/>
        <v>41800.380428240744</v>
      </c>
      <c r="M3436" t="b">
        <v>0</v>
      </c>
      <c r="N3436">
        <v>168</v>
      </c>
      <c r="O3436" t="b">
        <v>1</v>
      </c>
      <c r="P3436" t="s">
        <v>8269</v>
      </c>
      <c r="Q3436">
        <f t="shared" si="213"/>
        <v>106</v>
      </c>
      <c r="R3436">
        <f t="shared" si="214"/>
        <v>62.83</v>
      </c>
      <c r="S3436" s="11" t="s">
        <v>8308</v>
      </c>
      <c r="T3436" t="s">
        <v>8309</v>
      </c>
    </row>
    <row r="3437" spans="1:20" ht="43.2" x14ac:dyDescent="0.3">
      <c r="A3437" s="10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 s="15">
        <f t="shared" si="215"/>
        <v>42589.125</v>
      </c>
      <c r="K3437">
        <v>1469112493</v>
      </c>
      <c r="L3437" s="15">
        <f t="shared" si="216"/>
        <v>42572.61681712963</v>
      </c>
      <c r="M3437" t="b">
        <v>0</v>
      </c>
      <c r="N3437">
        <v>19</v>
      </c>
      <c r="O3437" t="b">
        <v>1</v>
      </c>
      <c r="P3437" t="s">
        <v>8269</v>
      </c>
      <c r="Q3437">
        <f t="shared" si="213"/>
        <v>112</v>
      </c>
      <c r="R3437">
        <f t="shared" si="214"/>
        <v>58.95</v>
      </c>
      <c r="S3437" s="11" t="s">
        <v>8308</v>
      </c>
      <c r="T3437" t="s">
        <v>8309</v>
      </c>
    </row>
    <row r="3438" spans="1:20" ht="43.2" x14ac:dyDescent="0.3">
      <c r="A3438" s="10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 s="15">
        <f t="shared" si="215"/>
        <v>41872.686111111114</v>
      </c>
      <c r="K3438">
        <v>1406811593</v>
      </c>
      <c r="L3438" s="15">
        <f t="shared" si="216"/>
        <v>41851.541585648149</v>
      </c>
      <c r="M3438" t="b">
        <v>0</v>
      </c>
      <c r="N3438">
        <v>37</v>
      </c>
      <c r="O3438" t="b">
        <v>1</v>
      </c>
      <c r="P3438" t="s">
        <v>8269</v>
      </c>
      <c r="Q3438">
        <f t="shared" si="213"/>
        <v>106</v>
      </c>
      <c r="R3438">
        <f t="shared" si="214"/>
        <v>143.11000000000001</v>
      </c>
      <c r="S3438" s="11" t="s">
        <v>8308</v>
      </c>
      <c r="T3438" t="s">
        <v>8309</v>
      </c>
    </row>
    <row r="3439" spans="1:20" ht="57.6" x14ac:dyDescent="0.3">
      <c r="A3439" s="10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 s="15">
        <f t="shared" si="215"/>
        <v>42235.710879629631</v>
      </c>
      <c r="K3439">
        <v>1437411820</v>
      </c>
      <c r="L3439" s="15">
        <f t="shared" si="216"/>
        <v>42205.710879629631</v>
      </c>
      <c r="M3439" t="b">
        <v>0</v>
      </c>
      <c r="N3439">
        <v>36</v>
      </c>
      <c r="O3439" t="b">
        <v>1</v>
      </c>
      <c r="P3439" t="s">
        <v>8269</v>
      </c>
      <c r="Q3439">
        <f t="shared" si="213"/>
        <v>101</v>
      </c>
      <c r="R3439">
        <f t="shared" si="214"/>
        <v>84.17</v>
      </c>
      <c r="S3439" s="11" t="s">
        <v>8308</v>
      </c>
      <c r="T3439" t="s">
        <v>8309</v>
      </c>
    </row>
    <row r="3440" spans="1:20" ht="43.2" x14ac:dyDescent="0.3">
      <c r="A3440" s="1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 s="15">
        <f t="shared" si="215"/>
        <v>42126.875</v>
      </c>
      <c r="K3440">
        <v>1428358567</v>
      </c>
      <c r="L3440" s="15">
        <f t="shared" si="216"/>
        <v>42100.927858796291</v>
      </c>
      <c r="M3440" t="b">
        <v>0</v>
      </c>
      <c r="N3440">
        <v>14</v>
      </c>
      <c r="O3440" t="b">
        <v>1</v>
      </c>
      <c r="P3440" t="s">
        <v>8269</v>
      </c>
      <c r="Q3440">
        <f t="shared" si="213"/>
        <v>104</v>
      </c>
      <c r="R3440">
        <f t="shared" si="214"/>
        <v>186.07</v>
      </c>
      <c r="S3440" s="11" t="s">
        <v>8308</v>
      </c>
      <c r="T3440" t="s">
        <v>8309</v>
      </c>
    </row>
    <row r="3441" spans="1:20" ht="28.8" x14ac:dyDescent="0.3">
      <c r="A3441" s="10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 s="15">
        <f t="shared" si="215"/>
        <v>42388.207638888889</v>
      </c>
      <c r="K3441">
        <v>1452030730</v>
      </c>
      <c r="L3441" s="15">
        <f t="shared" si="216"/>
        <v>42374.911226851851</v>
      </c>
      <c r="M3441" t="b">
        <v>0</v>
      </c>
      <c r="N3441">
        <v>18</v>
      </c>
      <c r="O3441" t="b">
        <v>1</v>
      </c>
      <c r="P3441" t="s">
        <v>8269</v>
      </c>
      <c r="Q3441">
        <f t="shared" si="213"/>
        <v>135</v>
      </c>
      <c r="R3441">
        <f t="shared" si="214"/>
        <v>89.79</v>
      </c>
      <c r="S3441" s="11" t="s">
        <v>8308</v>
      </c>
      <c r="T3441" t="s">
        <v>8309</v>
      </c>
    </row>
    <row r="3442" spans="1:20" ht="43.2" x14ac:dyDescent="0.3">
      <c r="A3442" s="10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 s="15">
        <f t="shared" si="215"/>
        <v>41831.677083333336</v>
      </c>
      <c r="K3442">
        <v>1403146628</v>
      </c>
      <c r="L3442" s="15">
        <f t="shared" si="216"/>
        <v>41809.12300925926</v>
      </c>
      <c r="M3442" t="b">
        <v>0</v>
      </c>
      <c r="N3442">
        <v>82</v>
      </c>
      <c r="O3442" t="b">
        <v>1</v>
      </c>
      <c r="P3442" t="s">
        <v>8269</v>
      </c>
      <c r="Q3442">
        <f t="shared" si="213"/>
        <v>105</v>
      </c>
      <c r="R3442">
        <f t="shared" si="214"/>
        <v>64.16</v>
      </c>
      <c r="S3442" s="11" t="s">
        <v>8308</v>
      </c>
      <c r="T3442" t="s">
        <v>8309</v>
      </c>
    </row>
    <row r="3443" spans="1:20" ht="43.2" x14ac:dyDescent="0.3">
      <c r="A3443" s="10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 s="15">
        <f t="shared" si="215"/>
        <v>42321.845138888893</v>
      </c>
      <c r="K3443">
        <v>1445077121</v>
      </c>
      <c r="L3443" s="15">
        <f t="shared" si="216"/>
        <v>42294.429641203707</v>
      </c>
      <c r="M3443" t="b">
        <v>0</v>
      </c>
      <c r="N3443">
        <v>43</v>
      </c>
      <c r="O3443" t="b">
        <v>1</v>
      </c>
      <c r="P3443" t="s">
        <v>8269</v>
      </c>
      <c r="Q3443">
        <f t="shared" si="213"/>
        <v>103</v>
      </c>
      <c r="R3443">
        <f t="shared" si="214"/>
        <v>59.65</v>
      </c>
      <c r="S3443" s="11" t="s">
        <v>8308</v>
      </c>
      <c r="T3443" t="s">
        <v>8309</v>
      </c>
    </row>
    <row r="3444" spans="1:20" ht="43.2" x14ac:dyDescent="0.3">
      <c r="A3444" s="10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 s="15">
        <f t="shared" si="215"/>
        <v>42154.841111111105</v>
      </c>
      <c r="K3444">
        <v>1430424672</v>
      </c>
      <c r="L3444" s="15">
        <f t="shared" si="216"/>
        <v>42124.841111111105</v>
      </c>
      <c r="M3444" t="b">
        <v>0</v>
      </c>
      <c r="N3444">
        <v>8</v>
      </c>
      <c r="O3444" t="b">
        <v>1</v>
      </c>
      <c r="P3444" t="s">
        <v>8269</v>
      </c>
      <c r="Q3444">
        <f t="shared" si="213"/>
        <v>100</v>
      </c>
      <c r="R3444">
        <f t="shared" si="214"/>
        <v>31.25</v>
      </c>
      <c r="S3444" s="11" t="s">
        <v>8308</v>
      </c>
      <c r="T3444" t="s">
        <v>8309</v>
      </c>
    </row>
    <row r="3445" spans="1:20" ht="43.2" x14ac:dyDescent="0.3">
      <c r="A3445" s="10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 s="15">
        <f t="shared" si="215"/>
        <v>41891.524837962963</v>
      </c>
      <c r="K3445">
        <v>1407674146</v>
      </c>
      <c r="L3445" s="15">
        <f t="shared" si="216"/>
        <v>41861.524837962963</v>
      </c>
      <c r="M3445" t="b">
        <v>0</v>
      </c>
      <c r="N3445">
        <v>45</v>
      </c>
      <c r="O3445" t="b">
        <v>1</v>
      </c>
      <c r="P3445" t="s">
        <v>8269</v>
      </c>
      <c r="Q3445">
        <f t="shared" si="213"/>
        <v>186</v>
      </c>
      <c r="R3445">
        <f t="shared" si="214"/>
        <v>41.22</v>
      </c>
      <c r="S3445" s="11" t="s">
        <v>8308</v>
      </c>
      <c r="T3445" t="s">
        <v>8309</v>
      </c>
    </row>
    <row r="3446" spans="1:20" ht="43.2" x14ac:dyDescent="0.3">
      <c r="A3446" s="10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 s="15">
        <f t="shared" si="215"/>
        <v>42529.582638888889</v>
      </c>
      <c r="K3446">
        <v>1464677986</v>
      </c>
      <c r="L3446" s="15">
        <f t="shared" si="216"/>
        <v>42521.291504629626</v>
      </c>
      <c r="M3446" t="b">
        <v>0</v>
      </c>
      <c r="N3446">
        <v>20</v>
      </c>
      <c r="O3446" t="b">
        <v>1</v>
      </c>
      <c r="P3446" t="s">
        <v>8269</v>
      </c>
      <c r="Q3446">
        <f t="shared" si="213"/>
        <v>289</v>
      </c>
      <c r="R3446">
        <f t="shared" si="214"/>
        <v>43.35</v>
      </c>
      <c r="S3446" s="11" t="s">
        <v>8308</v>
      </c>
      <c r="T3446" t="s">
        <v>8309</v>
      </c>
    </row>
    <row r="3447" spans="1:20" ht="43.2" x14ac:dyDescent="0.3">
      <c r="A3447" s="10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 s="15">
        <f t="shared" si="215"/>
        <v>42300.530509259261</v>
      </c>
      <c r="K3447">
        <v>1443185036</v>
      </c>
      <c r="L3447" s="15">
        <f t="shared" si="216"/>
        <v>42272.530509259261</v>
      </c>
      <c r="M3447" t="b">
        <v>0</v>
      </c>
      <c r="N3447">
        <v>31</v>
      </c>
      <c r="O3447" t="b">
        <v>1</v>
      </c>
      <c r="P3447" t="s">
        <v>8269</v>
      </c>
      <c r="Q3447">
        <f t="shared" si="213"/>
        <v>100</v>
      </c>
      <c r="R3447">
        <f t="shared" si="214"/>
        <v>64.52</v>
      </c>
      <c r="S3447" s="11" t="s">
        <v>8308</v>
      </c>
      <c r="T3447" t="s">
        <v>8309</v>
      </c>
    </row>
    <row r="3448" spans="1:20" ht="43.2" x14ac:dyDescent="0.3">
      <c r="A3448" s="10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 s="15">
        <f t="shared" si="215"/>
        <v>42040.513888888891</v>
      </c>
      <c r="K3448">
        <v>1421092725</v>
      </c>
      <c r="L3448" s="15">
        <f t="shared" si="216"/>
        <v>42016.832465277781</v>
      </c>
      <c r="M3448" t="b">
        <v>0</v>
      </c>
      <c r="N3448">
        <v>25</v>
      </c>
      <c r="O3448" t="b">
        <v>1</v>
      </c>
      <c r="P3448" t="s">
        <v>8269</v>
      </c>
      <c r="Q3448">
        <f t="shared" si="213"/>
        <v>108</v>
      </c>
      <c r="R3448">
        <f t="shared" si="214"/>
        <v>43.28</v>
      </c>
      <c r="S3448" s="11" t="s">
        <v>8308</v>
      </c>
      <c r="T3448" t="s">
        <v>8309</v>
      </c>
    </row>
    <row r="3449" spans="1:20" ht="28.8" x14ac:dyDescent="0.3">
      <c r="A3449" s="10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 s="15">
        <f t="shared" si="215"/>
        <v>42447.847361111111</v>
      </c>
      <c r="K3449">
        <v>1454448012</v>
      </c>
      <c r="L3449" s="15">
        <f t="shared" si="216"/>
        <v>42402.889027777783</v>
      </c>
      <c r="M3449" t="b">
        <v>0</v>
      </c>
      <c r="N3449">
        <v>14</v>
      </c>
      <c r="O3449" t="b">
        <v>1</v>
      </c>
      <c r="P3449" t="s">
        <v>8269</v>
      </c>
      <c r="Q3449">
        <f t="shared" si="213"/>
        <v>108</v>
      </c>
      <c r="R3449">
        <f t="shared" si="214"/>
        <v>77</v>
      </c>
      <c r="S3449" s="11" t="s">
        <v>8308</v>
      </c>
      <c r="T3449" t="s">
        <v>8309</v>
      </c>
    </row>
    <row r="3450" spans="1:20" ht="43.2" x14ac:dyDescent="0.3">
      <c r="A3450" s="1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 s="15">
        <f t="shared" si="215"/>
        <v>41990.119085648148</v>
      </c>
      <c r="K3450">
        <v>1416192689</v>
      </c>
      <c r="L3450" s="15">
        <f t="shared" si="216"/>
        <v>41960.119085648148</v>
      </c>
      <c r="M3450" t="b">
        <v>0</v>
      </c>
      <c r="N3450">
        <v>45</v>
      </c>
      <c r="O3450" t="b">
        <v>1</v>
      </c>
      <c r="P3450" t="s">
        <v>8269</v>
      </c>
      <c r="Q3450">
        <f t="shared" si="213"/>
        <v>110</v>
      </c>
      <c r="R3450">
        <f t="shared" si="214"/>
        <v>51.22</v>
      </c>
      <c r="S3450" s="11" t="s">
        <v>8308</v>
      </c>
      <c r="T3450" t="s">
        <v>8309</v>
      </c>
    </row>
    <row r="3451" spans="1:20" ht="43.2" x14ac:dyDescent="0.3">
      <c r="A3451" s="10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 s="15">
        <f t="shared" si="215"/>
        <v>42560.166666666672</v>
      </c>
      <c r="K3451">
        <v>1465607738</v>
      </c>
      <c r="L3451" s="15">
        <f t="shared" si="216"/>
        <v>42532.052523148144</v>
      </c>
      <c r="M3451" t="b">
        <v>0</v>
      </c>
      <c r="N3451">
        <v>20</v>
      </c>
      <c r="O3451" t="b">
        <v>1</v>
      </c>
      <c r="P3451" t="s">
        <v>8269</v>
      </c>
      <c r="Q3451">
        <f t="shared" si="213"/>
        <v>171</v>
      </c>
      <c r="R3451">
        <f t="shared" si="214"/>
        <v>68.25</v>
      </c>
      <c r="S3451" s="11" t="s">
        <v>8308</v>
      </c>
      <c r="T3451" t="s">
        <v>8309</v>
      </c>
    </row>
    <row r="3452" spans="1:20" ht="43.2" x14ac:dyDescent="0.3">
      <c r="A3452" s="10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 s="15">
        <f t="shared" si="215"/>
        <v>42096.662858796291</v>
      </c>
      <c r="K3452">
        <v>1422809671</v>
      </c>
      <c r="L3452" s="15">
        <f t="shared" si="216"/>
        <v>42036.704525462963</v>
      </c>
      <c r="M3452" t="b">
        <v>0</v>
      </c>
      <c r="N3452">
        <v>39</v>
      </c>
      <c r="O3452" t="b">
        <v>1</v>
      </c>
      <c r="P3452" t="s">
        <v>8269</v>
      </c>
      <c r="Q3452">
        <f t="shared" si="213"/>
        <v>152</v>
      </c>
      <c r="R3452">
        <f t="shared" si="214"/>
        <v>19.489999999999998</v>
      </c>
      <c r="S3452" s="11" t="s">
        <v>8308</v>
      </c>
      <c r="T3452" t="s">
        <v>8309</v>
      </c>
    </row>
    <row r="3453" spans="1:20" ht="43.2" x14ac:dyDescent="0.3">
      <c r="A3453" s="10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 s="15">
        <f t="shared" si="215"/>
        <v>42115.723692129628</v>
      </c>
      <c r="K3453">
        <v>1427304127</v>
      </c>
      <c r="L3453" s="15">
        <f t="shared" si="216"/>
        <v>42088.723692129628</v>
      </c>
      <c r="M3453" t="b">
        <v>0</v>
      </c>
      <c r="N3453">
        <v>16</v>
      </c>
      <c r="O3453" t="b">
        <v>1</v>
      </c>
      <c r="P3453" t="s">
        <v>8269</v>
      </c>
      <c r="Q3453">
        <f t="shared" si="213"/>
        <v>101</v>
      </c>
      <c r="R3453">
        <f t="shared" si="214"/>
        <v>41.13</v>
      </c>
      <c r="S3453" s="11" t="s">
        <v>8308</v>
      </c>
      <c r="T3453" t="s">
        <v>8309</v>
      </c>
    </row>
    <row r="3454" spans="1:20" ht="43.2" x14ac:dyDescent="0.3">
      <c r="A3454" s="10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 s="15">
        <f t="shared" si="215"/>
        <v>41843.165972222225</v>
      </c>
      <c r="K3454">
        <v>1404141626</v>
      </c>
      <c r="L3454" s="15">
        <f t="shared" si="216"/>
        <v>41820.639189814814</v>
      </c>
      <c r="M3454" t="b">
        <v>0</v>
      </c>
      <c r="N3454">
        <v>37</v>
      </c>
      <c r="O3454" t="b">
        <v>1</v>
      </c>
      <c r="P3454" t="s">
        <v>8269</v>
      </c>
      <c r="Q3454">
        <f t="shared" si="213"/>
        <v>153</v>
      </c>
      <c r="R3454">
        <f t="shared" si="214"/>
        <v>41.41</v>
      </c>
      <c r="S3454" s="11" t="s">
        <v>8308</v>
      </c>
      <c r="T3454" t="s">
        <v>8309</v>
      </c>
    </row>
    <row r="3455" spans="1:20" ht="43.2" x14ac:dyDescent="0.3">
      <c r="A3455" s="10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 s="15">
        <f t="shared" si="215"/>
        <v>42595.97865740741</v>
      </c>
      <c r="K3455">
        <v>1465946956</v>
      </c>
      <c r="L3455" s="15">
        <f t="shared" si="216"/>
        <v>42535.97865740741</v>
      </c>
      <c r="M3455" t="b">
        <v>0</v>
      </c>
      <c r="N3455">
        <v>14</v>
      </c>
      <c r="O3455" t="b">
        <v>1</v>
      </c>
      <c r="P3455" t="s">
        <v>8269</v>
      </c>
      <c r="Q3455">
        <f t="shared" si="213"/>
        <v>128</v>
      </c>
      <c r="R3455">
        <f t="shared" si="214"/>
        <v>27.5</v>
      </c>
      <c r="S3455" s="11" t="s">
        <v>8308</v>
      </c>
      <c r="T3455" t="s">
        <v>8309</v>
      </c>
    </row>
    <row r="3456" spans="1:20" ht="57.6" x14ac:dyDescent="0.3">
      <c r="A3456" s="10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 s="15">
        <f t="shared" si="215"/>
        <v>41851.698599537034</v>
      </c>
      <c r="K3456">
        <v>1404233159</v>
      </c>
      <c r="L3456" s="15">
        <f t="shared" si="216"/>
        <v>41821.698599537034</v>
      </c>
      <c r="M3456" t="b">
        <v>0</v>
      </c>
      <c r="N3456">
        <v>21</v>
      </c>
      <c r="O3456" t="b">
        <v>1</v>
      </c>
      <c r="P3456" t="s">
        <v>8269</v>
      </c>
      <c r="Q3456">
        <f t="shared" si="213"/>
        <v>101</v>
      </c>
      <c r="R3456">
        <f t="shared" si="214"/>
        <v>33.57</v>
      </c>
      <c r="S3456" s="11" t="s">
        <v>8308</v>
      </c>
      <c r="T3456" t="s">
        <v>8309</v>
      </c>
    </row>
    <row r="3457" spans="1:20" ht="43.2" x14ac:dyDescent="0.3">
      <c r="A3457" s="10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 s="15">
        <f t="shared" si="215"/>
        <v>42656.7503125</v>
      </c>
      <c r="K3457">
        <v>1473789627</v>
      </c>
      <c r="L3457" s="15">
        <f t="shared" si="216"/>
        <v>42626.7503125</v>
      </c>
      <c r="M3457" t="b">
        <v>0</v>
      </c>
      <c r="N3457">
        <v>69</v>
      </c>
      <c r="O3457" t="b">
        <v>1</v>
      </c>
      <c r="P3457" t="s">
        <v>8269</v>
      </c>
      <c r="Q3457">
        <f t="shared" si="213"/>
        <v>101</v>
      </c>
      <c r="R3457">
        <f t="shared" si="214"/>
        <v>145.87</v>
      </c>
      <c r="S3457" s="11" t="s">
        <v>8308</v>
      </c>
      <c r="T3457" t="s">
        <v>8309</v>
      </c>
    </row>
    <row r="3458" spans="1:20" ht="43.2" x14ac:dyDescent="0.3">
      <c r="A3458" s="10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 s="15">
        <f t="shared" si="215"/>
        <v>41852.290972222225</v>
      </c>
      <c r="K3458">
        <v>1404190567</v>
      </c>
      <c r="L3458" s="15">
        <f t="shared" si="216"/>
        <v>41821.205636574072</v>
      </c>
      <c r="M3458" t="b">
        <v>0</v>
      </c>
      <c r="N3458">
        <v>16</v>
      </c>
      <c r="O3458" t="b">
        <v>1</v>
      </c>
      <c r="P3458" t="s">
        <v>8269</v>
      </c>
      <c r="Q3458">
        <f t="shared" ref="Q3458:Q3521" si="217">ROUND(E3458/D3458*100,0)</f>
        <v>191</v>
      </c>
      <c r="R3458">
        <f t="shared" ref="R3458:R3521" si="218">IFERROR(ROUND(E3458/N3458,2),0)</f>
        <v>358.69</v>
      </c>
      <c r="S3458" s="11" t="s">
        <v>8308</v>
      </c>
      <c r="T3458" t="s">
        <v>8309</v>
      </c>
    </row>
    <row r="3459" spans="1:20" ht="28.8" x14ac:dyDescent="0.3">
      <c r="A3459" s="10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 s="15">
        <f t="shared" ref="J3459:J3522" si="219">(((I3459/60)/60)/24)+DATE(1970,1,1)</f>
        <v>42047.249305555553</v>
      </c>
      <c r="K3459">
        <v>1421081857</v>
      </c>
      <c r="L3459" s="15">
        <f t="shared" si="216"/>
        <v>42016.706678240742</v>
      </c>
      <c r="M3459" t="b">
        <v>0</v>
      </c>
      <c r="N3459">
        <v>55</v>
      </c>
      <c r="O3459" t="b">
        <v>1</v>
      </c>
      <c r="P3459" t="s">
        <v>8269</v>
      </c>
      <c r="Q3459">
        <f t="shared" si="217"/>
        <v>140</v>
      </c>
      <c r="R3459">
        <f t="shared" si="218"/>
        <v>50.98</v>
      </c>
      <c r="S3459" s="11" t="s">
        <v>8308</v>
      </c>
      <c r="T3459" t="s">
        <v>8309</v>
      </c>
    </row>
    <row r="3460" spans="1:20" ht="43.2" x14ac:dyDescent="0.3">
      <c r="A3460" s="1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 s="15">
        <f t="shared" si="219"/>
        <v>42038.185416666667</v>
      </c>
      <c r="K3460">
        <v>1420606303</v>
      </c>
      <c r="L3460" s="15">
        <f t="shared" si="216"/>
        <v>42011.202581018515</v>
      </c>
      <c r="M3460" t="b">
        <v>0</v>
      </c>
      <c r="N3460">
        <v>27</v>
      </c>
      <c r="O3460" t="b">
        <v>1</v>
      </c>
      <c r="P3460" t="s">
        <v>8269</v>
      </c>
      <c r="Q3460">
        <f t="shared" si="217"/>
        <v>124</v>
      </c>
      <c r="R3460">
        <f t="shared" si="218"/>
        <v>45.04</v>
      </c>
      <c r="S3460" s="11" t="s">
        <v>8308</v>
      </c>
      <c r="T3460" t="s">
        <v>8309</v>
      </c>
    </row>
    <row r="3461" spans="1:20" ht="43.2" x14ac:dyDescent="0.3">
      <c r="A3461" s="10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 s="15">
        <f t="shared" si="219"/>
        <v>42510.479861111111</v>
      </c>
      <c r="K3461">
        <v>1461151860</v>
      </c>
      <c r="L3461" s="15">
        <f t="shared" si="216"/>
        <v>42480.479861111111</v>
      </c>
      <c r="M3461" t="b">
        <v>0</v>
      </c>
      <c r="N3461">
        <v>36</v>
      </c>
      <c r="O3461" t="b">
        <v>1</v>
      </c>
      <c r="P3461" t="s">
        <v>8269</v>
      </c>
      <c r="Q3461">
        <f t="shared" si="217"/>
        <v>126</v>
      </c>
      <c r="R3461">
        <f t="shared" si="218"/>
        <v>17.53</v>
      </c>
      <c r="S3461" s="11" t="s">
        <v>8308</v>
      </c>
      <c r="T3461" t="s">
        <v>8309</v>
      </c>
    </row>
    <row r="3462" spans="1:20" ht="43.2" x14ac:dyDescent="0.3">
      <c r="A3462" s="10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 s="15">
        <f t="shared" si="219"/>
        <v>41866.527222222219</v>
      </c>
      <c r="K3462">
        <v>1406896752</v>
      </c>
      <c r="L3462" s="15">
        <f t="shared" si="216"/>
        <v>41852.527222222219</v>
      </c>
      <c r="M3462" t="b">
        <v>0</v>
      </c>
      <c r="N3462">
        <v>19</v>
      </c>
      <c r="O3462" t="b">
        <v>1</v>
      </c>
      <c r="P3462" t="s">
        <v>8269</v>
      </c>
      <c r="Q3462">
        <f t="shared" si="217"/>
        <v>190</v>
      </c>
      <c r="R3462">
        <f t="shared" si="218"/>
        <v>50</v>
      </c>
      <c r="S3462" s="11" t="s">
        <v>8308</v>
      </c>
      <c r="T3462" t="s">
        <v>8309</v>
      </c>
    </row>
    <row r="3463" spans="1:20" ht="43.2" x14ac:dyDescent="0.3">
      <c r="A3463" s="10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 s="15">
        <f t="shared" si="219"/>
        <v>42672.125</v>
      </c>
      <c r="K3463">
        <v>1475248279</v>
      </c>
      <c r="L3463" s="15">
        <f t="shared" si="216"/>
        <v>42643.632858796293</v>
      </c>
      <c r="M3463" t="b">
        <v>0</v>
      </c>
      <c r="N3463">
        <v>12</v>
      </c>
      <c r="O3463" t="b">
        <v>1</v>
      </c>
      <c r="P3463" t="s">
        <v>8269</v>
      </c>
      <c r="Q3463">
        <f t="shared" si="217"/>
        <v>139</v>
      </c>
      <c r="R3463">
        <f t="shared" si="218"/>
        <v>57.92</v>
      </c>
      <c r="S3463" s="11" t="s">
        <v>8308</v>
      </c>
      <c r="T3463" t="s">
        <v>8309</v>
      </c>
    </row>
    <row r="3464" spans="1:20" ht="43.2" x14ac:dyDescent="0.3">
      <c r="A3464" s="10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 s="15">
        <f t="shared" si="219"/>
        <v>42195.75</v>
      </c>
      <c r="K3464">
        <v>1435181628</v>
      </c>
      <c r="L3464" s="15">
        <f t="shared" si="216"/>
        <v>42179.898472222223</v>
      </c>
      <c r="M3464" t="b">
        <v>0</v>
      </c>
      <c r="N3464">
        <v>17</v>
      </c>
      <c r="O3464" t="b">
        <v>1</v>
      </c>
      <c r="P3464" t="s">
        <v>8269</v>
      </c>
      <c r="Q3464">
        <f t="shared" si="217"/>
        <v>202</v>
      </c>
      <c r="R3464">
        <f t="shared" si="218"/>
        <v>29.71</v>
      </c>
      <c r="S3464" s="11" t="s">
        <v>8308</v>
      </c>
      <c r="T3464" t="s">
        <v>8309</v>
      </c>
    </row>
    <row r="3465" spans="1:20" ht="43.2" x14ac:dyDescent="0.3">
      <c r="A3465" s="10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 s="15">
        <f t="shared" si="219"/>
        <v>42654.165972222225</v>
      </c>
      <c r="K3465">
        <v>1472594585</v>
      </c>
      <c r="L3465" s="15">
        <f t="shared" si="216"/>
        <v>42612.918807870374</v>
      </c>
      <c r="M3465" t="b">
        <v>0</v>
      </c>
      <c r="N3465">
        <v>114</v>
      </c>
      <c r="O3465" t="b">
        <v>1</v>
      </c>
      <c r="P3465" t="s">
        <v>8269</v>
      </c>
      <c r="Q3465">
        <f t="shared" si="217"/>
        <v>103</v>
      </c>
      <c r="R3465">
        <f t="shared" si="218"/>
        <v>90.68</v>
      </c>
      <c r="S3465" s="11" t="s">
        <v>8308</v>
      </c>
      <c r="T3465" t="s">
        <v>8309</v>
      </c>
    </row>
    <row r="3466" spans="1:20" ht="57.6" x14ac:dyDescent="0.3">
      <c r="A3466" s="10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 s="15">
        <f t="shared" si="219"/>
        <v>42605.130057870367</v>
      </c>
      <c r="K3466">
        <v>1469329637</v>
      </c>
      <c r="L3466" s="15">
        <f t="shared" si="216"/>
        <v>42575.130057870367</v>
      </c>
      <c r="M3466" t="b">
        <v>0</v>
      </c>
      <c r="N3466">
        <v>93</v>
      </c>
      <c r="O3466" t="b">
        <v>1</v>
      </c>
      <c r="P3466" t="s">
        <v>8269</v>
      </c>
      <c r="Q3466">
        <f t="shared" si="217"/>
        <v>102</v>
      </c>
      <c r="R3466">
        <f t="shared" si="218"/>
        <v>55.01</v>
      </c>
      <c r="S3466" s="11" t="s">
        <v>8308</v>
      </c>
      <c r="T3466" t="s">
        <v>8309</v>
      </c>
    </row>
    <row r="3467" spans="1:20" ht="43.2" x14ac:dyDescent="0.3">
      <c r="A3467" s="10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 s="15">
        <f t="shared" si="219"/>
        <v>42225.666666666672</v>
      </c>
      <c r="K3467">
        <v>1436972472</v>
      </c>
      <c r="L3467" s="15">
        <f t="shared" si="216"/>
        <v>42200.625833333332</v>
      </c>
      <c r="M3467" t="b">
        <v>0</v>
      </c>
      <c r="N3467">
        <v>36</v>
      </c>
      <c r="O3467" t="b">
        <v>1</v>
      </c>
      <c r="P3467" t="s">
        <v>8269</v>
      </c>
      <c r="Q3467">
        <f t="shared" si="217"/>
        <v>103</v>
      </c>
      <c r="R3467">
        <f t="shared" si="218"/>
        <v>57.22</v>
      </c>
      <c r="S3467" s="11" t="s">
        <v>8308</v>
      </c>
      <c r="T3467" t="s">
        <v>8309</v>
      </c>
    </row>
    <row r="3468" spans="1:20" ht="43.2" x14ac:dyDescent="0.3">
      <c r="A3468" s="10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 s="15">
        <f t="shared" si="219"/>
        <v>42479.977430555555</v>
      </c>
      <c r="K3468">
        <v>1455928050</v>
      </c>
      <c r="L3468" s="15">
        <f t="shared" si="216"/>
        <v>42420.019097222219</v>
      </c>
      <c r="M3468" t="b">
        <v>0</v>
      </c>
      <c r="N3468">
        <v>61</v>
      </c>
      <c r="O3468" t="b">
        <v>1</v>
      </c>
      <c r="P3468" t="s">
        <v>8269</v>
      </c>
      <c r="Q3468">
        <f t="shared" si="217"/>
        <v>127</v>
      </c>
      <c r="R3468">
        <f t="shared" si="218"/>
        <v>72.95</v>
      </c>
      <c r="S3468" s="11" t="s">
        <v>8308</v>
      </c>
      <c r="T3468" t="s">
        <v>8309</v>
      </c>
    </row>
    <row r="3469" spans="1:20" x14ac:dyDescent="0.3">
      <c r="A3469" s="10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 s="15">
        <f t="shared" si="219"/>
        <v>42083.630000000005</v>
      </c>
      <c r="K3469">
        <v>1424275632</v>
      </c>
      <c r="L3469" s="15">
        <f t="shared" si="216"/>
        <v>42053.671666666662</v>
      </c>
      <c r="M3469" t="b">
        <v>0</v>
      </c>
      <c r="N3469">
        <v>47</v>
      </c>
      <c r="O3469" t="b">
        <v>1</v>
      </c>
      <c r="P3469" t="s">
        <v>8269</v>
      </c>
      <c r="Q3469">
        <f t="shared" si="217"/>
        <v>101</v>
      </c>
      <c r="R3469">
        <f t="shared" si="218"/>
        <v>64.47</v>
      </c>
      <c r="S3469" s="11" t="s">
        <v>8308</v>
      </c>
      <c r="T3469" t="s">
        <v>8309</v>
      </c>
    </row>
    <row r="3470" spans="1:20" ht="43.2" x14ac:dyDescent="0.3">
      <c r="A3470" s="1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 s="15">
        <f t="shared" si="219"/>
        <v>42634.125</v>
      </c>
      <c r="K3470">
        <v>1471976529</v>
      </c>
      <c r="L3470" s="15">
        <f t="shared" si="216"/>
        <v>42605.765381944439</v>
      </c>
      <c r="M3470" t="b">
        <v>0</v>
      </c>
      <c r="N3470">
        <v>17</v>
      </c>
      <c r="O3470" t="b">
        <v>1</v>
      </c>
      <c r="P3470" t="s">
        <v>8269</v>
      </c>
      <c r="Q3470">
        <f t="shared" si="217"/>
        <v>122</v>
      </c>
      <c r="R3470">
        <f t="shared" si="218"/>
        <v>716.35</v>
      </c>
      <c r="S3470" s="11" t="s">
        <v>8308</v>
      </c>
      <c r="T3470" t="s">
        <v>8309</v>
      </c>
    </row>
    <row r="3471" spans="1:20" ht="57.6" x14ac:dyDescent="0.3">
      <c r="A3471" s="10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 s="15">
        <f t="shared" si="219"/>
        <v>42488.641724537039</v>
      </c>
      <c r="K3471">
        <v>1459265045</v>
      </c>
      <c r="L3471" s="15">
        <f t="shared" si="216"/>
        <v>42458.641724537039</v>
      </c>
      <c r="M3471" t="b">
        <v>0</v>
      </c>
      <c r="N3471">
        <v>63</v>
      </c>
      <c r="O3471" t="b">
        <v>1</v>
      </c>
      <c r="P3471" t="s">
        <v>8269</v>
      </c>
      <c r="Q3471">
        <f t="shared" si="217"/>
        <v>113</v>
      </c>
      <c r="R3471">
        <f t="shared" si="218"/>
        <v>50.4</v>
      </c>
      <c r="S3471" s="11" t="s">
        <v>8308</v>
      </c>
      <c r="T3471" t="s">
        <v>8309</v>
      </c>
    </row>
    <row r="3472" spans="1:20" ht="28.8" x14ac:dyDescent="0.3">
      <c r="A3472" s="10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 s="15">
        <f t="shared" si="219"/>
        <v>42566.901388888888</v>
      </c>
      <c r="K3472">
        <v>1465345902</v>
      </c>
      <c r="L3472" s="15">
        <f t="shared" si="216"/>
        <v>42529.022013888884</v>
      </c>
      <c r="M3472" t="b">
        <v>0</v>
      </c>
      <c r="N3472">
        <v>9</v>
      </c>
      <c r="O3472" t="b">
        <v>1</v>
      </c>
      <c r="P3472" t="s">
        <v>8269</v>
      </c>
      <c r="Q3472">
        <f t="shared" si="217"/>
        <v>150</v>
      </c>
      <c r="R3472">
        <f t="shared" si="218"/>
        <v>41.67</v>
      </c>
      <c r="S3472" s="11" t="s">
        <v>8308</v>
      </c>
      <c r="T3472" t="s">
        <v>8309</v>
      </c>
    </row>
    <row r="3473" spans="1:20" ht="43.2" x14ac:dyDescent="0.3">
      <c r="A3473" s="10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 s="15">
        <f t="shared" si="219"/>
        <v>41882.833333333336</v>
      </c>
      <c r="K3473">
        <v>1405971690</v>
      </c>
      <c r="L3473" s="15">
        <f t="shared" si="216"/>
        <v>41841.820486111108</v>
      </c>
      <c r="M3473" t="b">
        <v>0</v>
      </c>
      <c r="N3473">
        <v>30</v>
      </c>
      <c r="O3473" t="b">
        <v>1</v>
      </c>
      <c r="P3473" t="s">
        <v>8269</v>
      </c>
      <c r="Q3473">
        <f t="shared" si="217"/>
        <v>215</v>
      </c>
      <c r="R3473">
        <f t="shared" si="218"/>
        <v>35.770000000000003</v>
      </c>
      <c r="S3473" s="11" t="s">
        <v>8308</v>
      </c>
      <c r="T3473" t="s">
        <v>8309</v>
      </c>
    </row>
    <row r="3474" spans="1:20" ht="43.2" x14ac:dyDescent="0.3">
      <c r="A3474" s="10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 s="15">
        <f t="shared" si="219"/>
        <v>41949.249305555553</v>
      </c>
      <c r="K3474">
        <v>1413432331</v>
      </c>
      <c r="L3474" s="15">
        <f t="shared" si="216"/>
        <v>41928.170497685183</v>
      </c>
      <c r="M3474" t="b">
        <v>0</v>
      </c>
      <c r="N3474">
        <v>23</v>
      </c>
      <c r="O3474" t="b">
        <v>1</v>
      </c>
      <c r="P3474" t="s">
        <v>8269</v>
      </c>
      <c r="Q3474">
        <f t="shared" si="217"/>
        <v>102</v>
      </c>
      <c r="R3474">
        <f t="shared" si="218"/>
        <v>88.74</v>
      </c>
      <c r="S3474" s="11" t="s">
        <v>8308</v>
      </c>
      <c r="T3474" t="s">
        <v>8309</v>
      </c>
    </row>
    <row r="3475" spans="1:20" ht="43.2" x14ac:dyDescent="0.3">
      <c r="A3475" s="10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 s="15">
        <f t="shared" si="219"/>
        <v>42083.852083333331</v>
      </c>
      <c r="K3475">
        <v>1425067296</v>
      </c>
      <c r="L3475" s="15">
        <f t="shared" si="216"/>
        <v>42062.834444444445</v>
      </c>
      <c r="M3475" t="b">
        <v>0</v>
      </c>
      <c r="N3475">
        <v>33</v>
      </c>
      <c r="O3475" t="b">
        <v>1</v>
      </c>
      <c r="P3475" t="s">
        <v>8269</v>
      </c>
      <c r="Q3475">
        <f t="shared" si="217"/>
        <v>100</v>
      </c>
      <c r="R3475">
        <f t="shared" si="218"/>
        <v>148.47999999999999</v>
      </c>
      <c r="S3475" s="11" t="s">
        <v>8308</v>
      </c>
      <c r="T3475" t="s">
        <v>8309</v>
      </c>
    </row>
    <row r="3476" spans="1:20" ht="43.2" x14ac:dyDescent="0.3">
      <c r="A3476" s="10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 s="15">
        <f t="shared" si="219"/>
        <v>42571.501516203702</v>
      </c>
      <c r="K3476">
        <v>1466424131</v>
      </c>
      <c r="L3476" s="15">
        <f t="shared" si="216"/>
        <v>42541.501516203702</v>
      </c>
      <c r="M3476" t="b">
        <v>0</v>
      </c>
      <c r="N3476">
        <v>39</v>
      </c>
      <c r="O3476" t="b">
        <v>1</v>
      </c>
      <c r="P3476" t="s">
        <v>8269</v>
      </c>
      <c r="Q3476">
        <f t="shared" si="217"/>
        <v>101</v>
      </c>
      <c r="R3476">
        <f t="shared" si="218"/>
        <v>51.79</v>
      </c>
      <c r="S3476" s="11" t="s">
        <v>8308</v>
      </c>
      <c r="T3476" t="s">
        <v>8309</v>
      </c>
    </row>
    <row r="3477" spans="1:20" ht="43.2" x14ac:dyDescent="0.3">
      <c r="A3477" s="10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 s="15">
        <f t="shared" si="219"/>
        <v>41946</v>
      </c>
      <c r="K3477">
        <v>1412629704</v>
      </c>
      <c r="L3477" s="15">
        <f t="shared" si="216"/>
        <v>41918.880833333329</v>
      </c>
      <c r="M3477" t="b">
        <v>0</v>
      </c>
      <c r="N3477">
        <v>17</v>
      </c>
      <c r="O3477" t="b">
        <v>1</v>
      </c>
      <c r="P3477" t="s">
        <v>8269</v>
      </c>
      <c r="Q3477">
        <f t="shared" si="217"/>
        <v>113</v>
      </c>
      <c r="R3477">
        <f t="shared" si="218"/>
        <v>20</v>
      </c>
      <c r="S3477" s="11" t="s">
        <v>8308</v>
      </c>
      <c r="T3477" t="s">
        <v>8309</v>
      </c>
    </row>
    <row r="3478" spans="1:20" ht="43.2" x14ac:dyDescent="0.3">
      <c r="A3478" s="10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 s="15">
        <f t="shared" si="219"/>
        <v>41939.125</v>
      </c>
      <c r="K3478">
        <v>1412836990</v>
      </c>
      <c r="L3478" s="15">
        <f t="shared" si="216"/>
        <v>41921.279976851853</v>
      </c>
      <c r="M3478" t="b">
        <v>0</v>
      </c>
      <c r="N3478">
        <v>6</v>
      </c>
      <c r="O3478" t="b">
        <v>1</v>
      </c>
      <c r="P3478" t="s">
        <v>8269</v>
      </c>
      <c r="Q3478">
        <f t="shared" si="217"/>
        <v>104</v>
      </c>
      <c r="R3478">
        <f t="shared" si="218"/>
        <v>52</v>
      </c>
      <c r="S3478" s="11" t="s">
        <v>8308</v>
      </c>
      <c r="T3478" t="s">
        <v>8309</v>
      </c>
    </row>
    <row r="3479" spans="1:20" ht="43.2" x14ac:dyDescent="0.3">
      <c r="A3479" s="10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 s="15">
        <f t="shared" si="219"/>
        <v>42141.125</v>
      </c>
      <c r="K3479">
        <v>1430761243</v>
      </c>
      <c r="L3479" s="15">
        <f t="shared" si="216"/>
        <v>42128.736608796295</v>
      </c>
      <c r="M3479" t="b">
        <v>0</v>
      </c>
      <c r="N3479">
        <v>39</v>
      </c>
      <c r="O3479" t="b">
        <v>1</v>
      </c>
      <c r="P3479" t="s">
        <v>8269</v>
      </c>
      <c r="Q3479">
        <f t="shared" si="217"/>
        <v>115</v>
      </c>
      <c r="R3479">
        <f t="shared" si="218"/>
        <v>53.23</v>
      </c>
      <c r="S3479" s="11" t="s">
        <v>8308</v>
      </c>
      <c r="T3479" t="s">
        <v>8309</v>
      </c>
    </row>
    <row r="3480" spans="1:20" ht="43.2" x14ac:dyDescent="0.3">
      <c r="A3480" s="1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 s="15">
        <f t="shared" si="219"/>
        <v>42079.875</v>
      </c>
      <c r="K3480">
        <v>1424296822</v>
      </c>
      <c r="L3480" s="15">
        <f t="shared" si="216"/>
        <v>42053.916921296302</v>
      </c>
      <c r="M3480" t="b">
        <v>0</v>
      </c>
      <c r="N3480">
        <v>57</v>
      </c>
      <c r="O3480" t="b">
        <v>1</v>
      </c>
      <c r="P3480" t="s">
        <v>8269</v>
      </c>
      <c r="Q3480">
        <f t="shared" si="217"/>
        <v>113</v>
      </c>
      <c r="R3480">
        <f t="shared" si="218"/>
        <v>39.6</v>
      </c>
      <c r="S3480" s="11" t="s">
        <v>8308</v>
      </c>
      <c r="T3480" t="s">
        <v>8309</v>
      </c>
    </row>
    <row r="3481" spans="1:20" ht="43.2" x14ac:dyDescent="0.3">
      <c r="A3481" s="10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 s="15">
        <f t="shared" si="219"/>
        <v>41811.855092592588</v>
      </c>
      <c r="K3481">
        <v>1400790680</v>
      </c>
      <c r="L3481" s="15">
        <f t="shared" si="216"/>
        <v>41781.855092592588</v>
      </c>
      <c r="M3481" t="b">
        <v>0</v>
      </c>
      <c r="N3481">
        <v>56</v>
      </c>
      <c r="O3481" t="b">
        <v>1</v>
      </c>
      <c r="P3481" t="s">
        <v>8269</v>
      </c>
      <c r="Q3481">
        <f t="shared" si="217"/>
        <v>128</v>
      </c>
      <c r="R3481">
        <f t="shared" si="218"/>
        <v>34.25</v>
      </c>
      <c r="S3481" s="11" t="s">
        <v>8308</v>
      </c>
      <c r="T3481" t="s">
        <v>8309</v>
      </c>
    </row>
    <row r="3482" spans="1:20" ht="43.2" x14ac:dyDescent="0.3">
      <c r="A3482" s="10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 s="15">
        <f t="shared" si="219"/>
        <v>42195.875</v>
      </c>
      <c r="K3482">
        <v>1434440227</v>
      </c>
      <c r="L3482" s="15">
        <f t="shared" si="216"/>
        <v>42171.317442129628</v>
      </c>
      <c r="M3482" t="b">
        <v>0</v>
      </c>
      <c r="N3482">
        <v>13</v>
      </c>
      <c r="O3482" t="b">
        <v>1</v>
      </c>
      <c r="P3482" t="s">
        <v>8269</v>
      </c>
      <c r="Q3482">
        <f t="shared" si="217"/>
        <v>143</v>
      </c>
      <c r="R3482">
        <f t="shared" si="218"/>
        <v>164.62</v>
      </c>
      <c r="S3482" s="11" t="s">
        <v>8308</v>
      </c>
      <c r="T3482" t="s">
        <v>8309</v>
      </c>
    </row>
    <row r="3483" spans="1:20" ht="43.2" x14ac:dyDescent="0.3">
      <c r="A3483" s="10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 s="15">
        <f t="shared" si="219"/>
        <v>42006.24754629629</v>
      </c>
      <c r="K3483">
        <v>1418709388</v>
      </c>
      <c r="L3483" s="15">
        <f t="shared" si="216"/>
        <v>41989.24754629629</v>
      </c>
      <c r="M3483" t="b">
        <v>0</v>
      </c>
      <c r="N3483">
        <v>95</v>
      </c>
      <c r="O3483" t="b">
        <v>1</v>
      </c>
      <c r="P3483" t="s">
        <v>8269</v>
      </c>
      <c r="Q3483">
        <f t="shared" si="217"/>
        <v>119</v>
      </c>
      <c r="R3483">
        <f t="shared" si="218"/>
        <v>125.05</v>
      </c>
      <c r="S3483" s="11" t="s">
        <v>8308</v>
      </c>
      <c r="T3483" t="s">
        <v>8309</v>
      </c>
    </row>
    <row r="3484" spans="1:20" ht="43.2" x14ac:dyDescent="0.3">
      <c r="A3484" s="10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 s="15">
        <f t="shared" si="219"/>
        <v>41826.771597222221</v>
      </c>
      <c r="K3484">
        <v>1402079466</v>
      </c>
      <c r="L3484" s="15">
        <f t="shared" si="216"/>
        <v>41796.771597222221</v>
      </c>
      <c r="M3484" t="b">
        <v>0</v>
      </c>
      <c r="N3484">
        <v>80</v>
      </c>
      <c r="O3484" t="b">
        <v>1</v>
      </c>
      <c r="P3484" t="s">
        <v>8269</v>
      </c>
      <c r="Q3484">
        <f t="shared" si="217"/>
        <v>138</v>
      </c>
      <c r="R3484">
        <f t="shared" si="218"/>
        <v>51.88</v>
      </c>
      <c r="S3484" s="11" t="s">
        <v>8308</v>
      </c>
      <c r="T3484" t="s">
        <v>8309</v>
      </c>
    </row>
    <row r="3485" spans="1:20" ht="43.2" x14ac:dyDescent="0.3">
      <c r="A3485" s="10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 s="15">
        <f t="shared" si="219"/>
        <v>41823.668761574074</v>
      </c>
      <c r="K3485">
        <v>1401811381</v>
      </c>
      <c r="L3485" s="15">
        <f t="shared" si="216"/>
        <v>41793.668761574074</v>
      </c>
      <c r="M3485" t="b">
        <v>0</v>
      </c>
      <c r="N3485">
        <v>133</v>
      </c>
      <c r="O3485" t="b">
        <v>1</v>
      </c>
      <c r="P3485" t="s">
        <v>8269</v>
      </c>
      <c r="Q3485">
        <f t="shared" si="217"/>
        <v>160</v>
      </c>
      <c r="R3485">
        <f t="shared" si="218"/>
        <v>40.29</v>
      </c>
      <c r="S3485" s="11" t="s">
        <v>8308</v>
      </c>
      <c r="T3485" t="s">
        <v>8309</v>
      </c>
    </row>
    <row r="3486" spans="1:20" ht="57.6" x14ac:dyDescent="0.3">
      <c r="A3486" s="10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 s="15">
        <f t="shared" si="219"/>
        <v>42536.760405092587</v>
      </c>
      <c r="K3486">
        <v>1463422499</v>
      </c>
      <c r="L3486" s="15">
        <f t="shared" ref="L3486:L3549" si="220">(((K3486/60)/60)/24)+DATE(1970,1,1)</f>
        <v>42506.760405092587</v>
      </c>
      <c r="M3486" t="b">
        <v>0</v>
      </c>
      <c r="N3486">
        <v>44</v>
      </c>
      <c r="O3486" t="b">
        <v>1</v>
      </c>
      <c r="P3486" t="s">
        <v>8269</v>
      </c>
      <c r="Q3486">
        <f t="shared" si="217"/>
        <v>114</v>
      </c>
      <c r="R3486">
        <f t="shared" si="218"/>
        <v>64.91</v>
      </c>
      <c r="S3486" s="11" t="s">
        <v>8308</v>
      </c>
      <c r="T3486" t="s">
        <v>8309</v>
      </c>
    </row>
    <row r="3487" spans="1:20" ht="43.2" x14ac:dyDescent="0.3">
      <c r="A3487" s="10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 s="15">
        <f t="shared" si="219"/>
        <v>42402.693055555559</v>
      </c>
      <c r="K3487">
        <v>1451839080</v>
      </c>
      <c r="L3487" s="15">
        <f t="shared" si="220"/>
        <v>42372.693055555559</v>
      </c>
      <c r="M3487" t="b">
        <v>0</v>
      </c>
      <c r="N3487">
        <v>30</v>
      </c>
      <c r="O3487" t="b">
        <v>1</v>
      </c>
      <c r="P3487" t="s">
        <v>8269</v>
      </c>
      <c r="Q3487">
        <f t="shared" si="217"/>
        <v>101</v>
      </c>
      <c r="R3487">
        <f t="shared" si="218"/>
        <v>55.33</v>
      </c>
      <c r="S3487" s="11" t="s">
        <v>8308</v>
      </c>
      <c r="T3487" t="s">
        <v>8309</v>
      </c>
    </row>
    <row r="3488" spans="1:20" ht="43.2" x14ac:dyDescent="0.3">
      <c r="A3488" s="10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 s="15">
        <f t="shared" si="219"/>
        <v>42158.290972222225</v>
      </c>
      <c r="K3488">
        <v>1430600401</v>
      </c>
      <c r="L3488" s="15">
        <f t="shared" si="220"/>
        <v>42126.87501157407</v>
      </c>
      <c r="M3488" t="b">
        <v>0</v>
      </c>
      <c r="N3488">
        <v>56</v>
      </c>
      <c r="O3488" t="b">
        <v>1</v>
      </c>
      <c r="P3488" t="s">
        <v>8269</v>
      </c>
      <c r="Q3488">
        <f t="shared" si="217"/>
        <v>155</v>
      </c>
      <c r="R3488">
        <f t="shared" si="218"/>
        <v>83.14</v>
      </c>
      <c r="S3488" s="11" t="s">
        <v>8308</v>
      </c>
      <c r="T3488" t="s">
        <v>8309</v>
      </c>
    </row>
    <row r="3489" spans="1:20" ht="43.2" x14ac:dyDescent="0.3">
      <c r="A3489" s="10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 s="15">
        <f t="shared" si="219"/>
        <v>42179.940416666665</v>
      </c>
      <c r="K3489">
        <v>1432593252</v>
      </c>
      <c r="L3489" s="15">
        <f t="shared" si="220"/>
        <v>42149.940416666665</v>
      </c>
      <c r="M3489" t="b">
        <v>0</v>
      </c>
      <c r="N3489">
        <v>66</v>
      </c>
      <c r="O3489" t="b">
        <v>1</v>
      </c>
      <c r="P3489" t="s">
        <v>8269</v>
      </c>
      <c r="Q3489">
        <f t="shared" si="217"/>
        <v>128</v>
      </c>
      <c r="R3489">
        <f t="shared" si="218"/>
        <v>38.71</v>
      </c>
      <c r="S3489" s="11" t="s">
        <v>8308</v>
      </c>
      <c r="T3489" t="s">
        <v>8309</v>
      </c>
    </row>
    <row r="3490" spans="1:20" ht="57.6" x14ac:dyDescent="0.3">
      <c r="A3490" s="1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 s="15">
        <f t="shared" si="219"/>
        <v>42111.666666666672</v>
      </c>
      <c r="K3490">
        <v>1427221560</v>
      </c>
      <c r="L3490" s="15">
        <f t="shared" si="220"/>
        <v>42087.768055555556</v>
      </c>
      <c r="M3490" t="b">
        <v>0</v>
      </c>
      <c r="N3490">
        <v>29</v>
      </c>
      <c r="O3490" t="b">
        <v>1</v>
      </c>
      <c r="P3490" t="s">
        <v>8269</v>
      </c>
      <c r="Q3490">
        <f t="shared" si="217"/>
        <v>121</v>
      </c>
      <c r="R3490">
        <f t="shared" si="218"/>
        <v>125.38</v>
      </c>
      <c r="S3490" s="11" t="s">
        <v>8308</v>
      </c>
      <c r="T3490" t="s">
        <v>8309</v>
      </c>
    </row>
    <row r="3491" spans="1:20" ht="43.2" x14ac:dyDescent="0.3">
      <c r="A3491" s="10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 s="15">
        <f t="shared" si="219"/>
        <v>41783.875</v>
      </c>
      <c r="K3491">
        <v>1398352531</v>
      </c>
      <c r="L3491" s="15">
        <f t="shared" si="220"/>
        <v>41753.635775462964</v>
      </c>
      <c r="M3491" t="b">
        <v>0</v>
      </c>
      <c r="N3491">
        <v>72</v>
      </c>
      <c r="O3491" t="b">
        <v>1</v>
      </c>
      <c r="P3491" t="s">
        <v>8269</v>
      </c>
      <c r="Q3491">
        <f t="shared" si="217"/>
        <v>113</v>
      </c>
      <c r="R3491">
        <f t="shared" si="218"/>
        <v>78.260000000000005</v>
      </c>
      <c r="S3491" s="11" t="s">
        <v>8308</v>
      </c>
      <c r="T3491" t="s">
        <v>8309</v>
      </c>
    </row>
    <row r="3492" spans="1:20" ht="43.2" x14ac:dyDescent="0.3">
      <c r="A3492" s="10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 s="15">
        <f t="shared" si="219"/>
        <v>42473.802361111113</v>
      </c>
      <c r="K3492">
        <v>1457982924</v>
      </c>
      <c r="L3492" s="15">
        <f t="shared" si="220"/>
        <v>42443.802361111113</v>
      </c>
      <c r="M3492" t="b">
        <v>0</v>
      </c>
      <c r="N3492">
        <v>27</v>
      </c>
      <c r="O3492" t="b">
        <v>1</v>
      </c>
      <c r="P3492" t="s">
        <v>8269</v>
      </c>
      <c r="Q3492">
        <f t="shared" si="217"/>
        <v>128</v>
      </c>
      <c r="R3492">
        <f t="shared" si="218"/>
        <v>47.22</v>
      </c>
      <c r="S3492" s="11" t="s">
        <v>8308</v>
      </c>
      <c r="T3492" t="s">
        <v>8309</v>
      </c>
    </row>
    <row r="3493" spans="1:20" ht="43.2" x14ac:dyDescent="0.3">
      <c r="A3493" s="10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 s="15">
        <f t="shared" si="219"/>
        <v>42142.249814814815</v>
      </c>
      <c r="K3493">
        <v>1430114384</v>
      </c>
      <c r="L3493" s="15">
        <f t="shared" si="220"/>
        <v>42121.249814814815</v>
      </c>
      <c r="M3493" t="b">
        <v>0</v>
      </c>
      <c r="N3493">
        <v>10</v>
      </c>
      <c r="O3493" t="b">
        <v>1</v>
      </c>
      <c r="P3493" t="s">
        <v>8269</v>
      </c>
      <c r="Q3493">
        <f t="shared" si="217"/>
        <v>158</v>
      </c>
      <c r="R3493">
        <f t="shared" si="218"/>
        <v>79.099999999999994</v>
      </c>
      <c r="S3493" s="11" t="s">
        <v>8308</v>
      </c>
      <c r="T3493" t="s">
        <v>8309</v>
      </c>
    </row>
    <row r="3494" spans="1:20" ht="43.2" x14ac:dyDescent="0.3">
      <c r="A3494" s="10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 s="15">
        <f t="shared" si="219"/>
        <v>42303.009224537032</v>
      </c>
      <c r="K3494">
        <v>1442794397</v>
      </c>
      <c r="L3494" s="15">
        <f t="shared" si="220"/>
        <v>42268.009224537032</v>
      </c>
      <c r="M3494" t="b">
        <v>0</v>
      </c>
      <c r="N3494">
        <v>35</v>
      </c>
      <c r="O3494" t="b">
        <v>1</v>
      </c>
      <c r="P3494" t="s">
        <v>8269</v>
      </c>
      <c r="Q3494">
        <f t="shared" si="217"/>
        <v>105</v>
      </c>
      <c r="R3494">
        <f t="shared" si="218"/>
        <v>114.29</v>
      </c>
      <c r="S3494" s="11" t="s">
        <v>8308</v>
      </c>
      <c r="T3494" t="s">
        <v>8309</v>
      </c>
    </row>
    <row r="3495" spans="1:20" ht="43.2" x14ac:dyDescent="0.3">
      <c r="A3495" s="10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 s="15">
        <f t="shared" si="219"/>
        <v>41868.21597222222</v>
      </c>
      <c r="K3495">
        <v>1406580436</v>
      </c>
      <c r="L3495" s="15">
        <f t="shared" si="220"/>
        <v>41848.866157407407</v>
      </c>
      <c r="M3495" t="b">
        <v>0</v>
      </c>
      <c r="N3495">
        <v>29</v>
      </c>
      <c r="O3495" t="b">
        <v>1</v>
      </c>
      <c r="P3495" t="s">
        <v>8269</v>
      </c>
      <c r="Q3495">
        <f t="shared" si="217"/>
        <v>100</v>
      </c>
      <c r="R3495">
        <f t="shared" si="218"/>
        <v>51.72</v>
      </c>
      <c r="S3495" s="11" t="s">
        <v>8308</v>
      </c>
      <c r="T3495" t="s">
        <v>8309</v>
      </c>
    </row>
    <row r="3496" spans="1:20" ht="43.2" x14ac:dyDescent="0.3">
      <c r="A3496" s="10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 s="15">
        <f t="shared" si="219"/>
        <v>42700.25</v>
      </c>
      <c r="K3496">
        <v>1479186575</v>
      </c>
      <c r="L3496" s="15">
        <f t="shared" si="220"/>
        <v>42689.214988425927</v>
      </c>
      <c r="M3496" t="b">
        <v>0</v>
      </c>
      <c r="N3496">
        <v>13</v>
      </c>
      <c r="O3496" t="b">
        <v>1</v>
      </c>
      <c r="P3496" t="s">
        <v>8269</v>
      </c>
      <c r="Q3496">
        <f t="shared" si="217"/>
        <v>100</v>
      </c>
      <c r="R3496">
        <f t="shared" si="218"/>
        <v>30.77</v>
      </c>
      <c r="S3496" s="11" t="s">
        <v>8308</v>
      </c>
      <c r="T3496" t="s">
        <v>8309</v>
      </c>
    </row>
    <row r="3497" spans="1:20" ht="43.2" x14ac:dyDescent="0.3">
      <c r="A3497" s="10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 s="15">
        <f t="shared" si="219"/>
        <v>41944.720833333333</v>
      </c>
      <c r="K3497">
        <v>1412360309</v>
      </c>
      <c r="L3497" s="15">
        <f t="shared" si="220"/>
        <v>41915.762835648151</v>
      </c>
      <c r="M3497" t="b">
        <v>0</v>
      </c>
      <c r="N3497">
        <v>72</v>
      </c>
      <c r="O3497" t="b">
        <v>1</v>
      </c>
      <c r="P3497" t="s">
        <v>8269</v>
      </c>
      <c r="Q3497">
        <f t="shared" si="217"/>
        <v>107</v>
      </c>
      <c r="R3497">
        <f t="shared" si="218"/>
        <v>74.209999999999994</v>
      </c>
      <c r="S3497" s="11" t="s">
        <v>8308</v>
      </c>
      <c r="T3497" t="s">
        <v>8309</v>
      </c>
    </row>
    <row r="3498" spans="1:20" ht="57.6" x14ac:dyDescent="0.3">
      <c r="A3498" s="10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 s="15">
        <f t="shared" si="219"/>
        <v>42624.846828703703</v>
      </c>
      <c r="K3498">
        <v>1470169166</v>
      </c>
      <c r="L3498" s="15">
        <f t="shared" si="220"/>
        <v>42584.846828703703</v>
      </c>
      <c r="M3498" t="b">
        <v>0</v>
      </c>
      <c r="N3498">
        <v>78</v>
      </c>
      <c r="O3498" t="b">
        <v>1</v>
      </c>
      <c r="P3498" t="s">
        <v>8269</v>
      </c>
      <c r="Q3498">
        <f t="shared" si="217"/>
        <v>124</v>
      </c>
      <c r="R3498">
        <f t="shared" si="218"/>
        <v>47.85</v>
      </c>
      <c r="S3498" s="11" t="s">
        <v>8308</v>
      </c>
      <c r="T3498" t="s">
        <v>8309</v>
      </c>
    </row>
    <row r="3499" spans="1:20" ht="57.6" x14ac:dyDescent="0.3">
      <c r="A3499" s="10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 s="15">
        <f t="shared" si="219"/>
        <v>42523.916666666672</v>
      </c>
      <c r="K3499">
        <v>1463852904</v>
      </c>
      <c r="L3499" s="15">
        <f t="shared" si="220"/>
        <v>42511.741944444439</v>
      </c>
      <c r="M3499" t="b">
        <v>0</v>
      </c>
      <c r="N3499">
        <v>49</v>
      </c>
      <c r="O3499" t="b">
        <v>1</v>
      </c>
      <c r="P3499" t="s">
        <v>8269</v>
      </c>
      <c r="Q3499">
        <f t="shared" si="217"/>
        <v>109</v>
      </c>
      <c r="R3499">
        <f t="shared" si="218"/>
        <v>34.409999999999997</v>
      </c>
      <c r="S3499" s="11" t="s">
        <v>8308</v>
      </c>
      <c r="T3499" t="s">
        <v>8309</v>
      </c>
    </row>
    <row r="3500" spans="1:20" ht="57.6" x14ac:dyDescent="0.3">
      <c r="A3500" s="1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 s="15">
        <f t="shared" si="219"/>
        <v>42518.905555555553</v>
      </c>
      <c r="K3500">
        <v>1459309704</v>
      </c>
      <c r="L3500" s="15">
        <f t="shared" si="220"/>
        <v>42459.15861111111</v>
      </c>
      <c r="M3500" t="b">
        <v>0</v>
      </c>
      <c r="N3500">
        <v>42</v>
      </c>
      <c r="O3500" t="b">
        <v>1</v>
      </c>
      <c r="P3500" t="s">
        <v>8269</v>
      </c>
      <c r="Q3500">
        <f t="shared" si="217"/>
        <v>102</v>
      </c>
      <c r="R3500">
        <f t="shared" si="218"/>
        <v>40.24</v>
      </c>
      <c r="S3500" s="11" t="s">
        <v>8308</v>
      </c>
      <c r="T3500" t="s">
        <v>8309</v>
      </c>
    </row>
    <row r="3501" spans="1:20" ht="43.2" x14ac:dyDescent="0.3">
      <c r="A3501" s="10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 s="15">
        <f t="shared" si="219"/>
        <v>42186.290972222225</v>
      </c>
      <c r="K3501">
        <v>1431046325</v>
      </c>
      <c r="L3501" s="15">
        <f t="shared" si="220"/>
        <v>42132.036168981482</v>
      </c>
      <c r="M3501" t="b">
        <v>0</v>
      </c>
      <c r="N3501">
        <v>35</v>
      </c>
      <c r="O3501" t="b">
        <v>1</v>
      </c>
      <c r="P3501" t="s">
        <v>8269</v>
      </c>
      <c r="Q3501">
        <f t="shared" si="217"/>
        <v>106</v>
      </c>
      <c r="R3501">
        <f t="shared" si="218"/>
        <v>60.29</v>
      </c>
      <c r="S3501" s="11" t="s">
        <v>8308</v>
      </c>
      <c r="T3501" t="s">
        <v>8309</v>
      </c>
    </row>
    <row r="3502" spans="1:20" ht="57.6" x14ac:dyDescent="0.3">
      <c r="A3502" s="10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 s="15">
        <f t="shared" si="219"/>
        <v>42436.207638888889</v>
      </c>
      <c r="K3502">
        <v>1455919438</v>
      </c>
      <c r="L3502" s="15">
        <f t="shared" si="220"/>
        <v>42419.91942129629</v>
      </c>
      <c r="M3502" t="b">
        <v>0</v>
      </c>
      <c r="N3502">
        <v>42</v>
      </c>
      <c r="O3502" t="b">
        <v>1</v>
      </c>
      <c r="P3502" t="s">
        <v>8269</v>
      </c>
      <c r="Q3502">
        <f t="shared" si="217"/>
        <v>106</v>
      </c>
      <c r="R3502">
        <f t="shared" si="218"/>
        <v>25.31</v>
      </c>
      <c r="S3502" s="11" t="s">
        <v>8308</v>
      </c>
      <c r="T3502" t="s">
        <v>8309</v>
      </c>
    </row>
    <row r="3503" spans="1:20" ht="43.2" x14ac:dyDescent="0.3">
      <c r="A3503" s="10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 s="15">
        <f t="shared" si="219"/>
        <v>42258.763831018514</v>
      </c>
      <c r="K3503">
        <v>1439835595</v>
      </c>
      <c r="L3503" s="15">
        <f t="shared" si="220"/>
        <v>42233.763831018514</v>
      </c>
      <c r="M3503" t="b">
        <v>0</v>
      </c>
      <c r="N3503">
        <v>42</v>
      </c>
      <c r="O3503" t="b">
        <v>1</v>
      </c>
      <c r="P3503" t="s">
        <v>8269</v>
      </c>
      <c r="Q3503">
        <f t="shared" si="217"/>
        <v>101</v>
      </c>
      <c r="R3503">
        <f t="shared" si="218"/>
        <v>35.950000000000003</v>
      </c>
      <c r="S3503" s="11" t="s">
        <v>8308</v>
      </c>
      <c r="T3503" t="s">
        <v>8309</v>
      </c>
    </row>
    <row r="3504" spans="1:20" ht="43.2" x14ac:dyDescent="0.3">
      <c r="A3504" s="10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 s="15">
        <f t="shared" si="219"/>
        <v>42445.165972222225</v>
      </c>
      <c r="K3504">
        <v>1456862924</v>
      </c>
      <c r="L3504" s="15">
        <f t="shared" si="220"/>
        <v>42430.839398148149</v>
      </c>
      <c r="M3504" t="b">
        <v>0</v>
      </c>
      <c r="N3504">
        <v>31</v>
      </c>
      <c r="O3504" t="b">
        <v>1</v>
      </c>
      <c r="P3504" t="s">
        <v>8269</v>
      </c>
      <c r="Q3504">
        <f t="shared" si="217"/>
        <v>105</v>
      </c>
      <c r="R3504">
        <f t="shared" si="218"/>
        <v>136</v>
      </c>
      <c r="S3504" s="11" t="s">
        <v>8308</v>
      </c>
      <c r="T3504" t="s">
        <v>8309</v>
      </c>
    </row>
    <row r="3505" spans="1:20" ht="43.2" x14ac:dyDescent="0.3">
      <c r="A3505" s="10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 s="15">
        <f t="shared" si="219"/>
        <v>42575.478333333333</v>
      </c>
      <c r="K3505">
        <v>1466767728</v>
      </c>
      <c r="L3505" s="15">
        <f t="shared" si="220"/>
        <v>42545.478333333333</v>
      </c>
      <c r="M3505" t="b">
        <v>0</v>
      </c>
      <c r="N3505">
        <v>38</v>
      </c>
      <c r="O3505" t="b">
        <v>1</v>
      </c>
      <c r="P3505" t="s">
        <v>8269</v>
      </c>
      <c r="Q3505">
        <f t="shared" si="217"/>
        <v>108</v>
      </c>
      <c r="R3505">
        <f t="shared" si="218"/>
        <v>70.760000000000005</v>
      </c>
      <c r="S3505" s="11" t="s">
        <v>8308</v>
      </c>
      <c r="T3505" t="s">
        <v>8309</v>
      </c>
    </row>
    <row r="3506" spans="1:20" ht="43.2" x14ac:dyDescent="0.3">
      <c r="A3506" s="10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 s="15">
        <f t="shared" si="219"/>
        <v>42327.790405092594</v>
      </c>
      <c r="K3506">
        <v>1445363891</v>
      </c>
      <c r="L3506" s="15">
        <f t="shared" si="220"/>
        <v>42297.748738425929</v>
      </c>
      <c r="M3506" t="b">
        <v>0</v>
      </c>
      <c r="N3506">
        <v>8</v>
      </c>
      <c r="O3506" t="b">
        <v>1</v>
      </c>
      <c r="P3506" t="s">
        <v>8269</v>
      </c>
      <c r="Q3506">
        <f t="shared" si="217"/>
        <v>100</v>
      </c>
      <c r="R3506">
        <f t="shared" si="218"/>
        <v>125</v>
      </c>
      <c r="S3506" s="11" t="s">
        <v>8308</v>
      </c>
      <c r="T3506" t="s">
        <v>8309</v>
      </c>
    </row>
    <row r="3507" spans="1:20" ht="86.4" x14ac:dyDescent="0.3">
      <c r="A3507" s="10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 s="15">
        <f t="shared" si="219"/>
        <v>41772.166666666664</v>
      </c>
      <c r="K3507">
        <v>1398983245</v>
      </c>
      <c r="L3507" s="15">
        <f t="shared" si="220"/>
        <v>41760.935706018521</v>
      </c>
      <c r="M3507" t="b">
        <v>0</v>
      </c>
      <c r="N3507">
        <v>39</v>
      </c>
      <c r="O3507" t="b">
        <v>1</v>
      </c>
      <c r="P3507" t="s">
        <v>8269</v>
      </c>
      <c r="Q3507">
        <f t="shared" si="217"/>
        <v>104</v>
      </c>
      <c r="R3507">
        <f t="shared" si="218"/>
        <v>66.510000000000005</v>
      </c>
      <c r="S3507" s="11" t="s">
        <v>8308</v>
      </c>
      <c r="T3507" t="s">
        <v>8309</v>
      </c>
    </row>
    <row r="3508" spans="1:20" ht="43.2" x14ac:dyDescent="0.3">
      <c r="A3508" s="10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 s="15">
        <f t="shared" si="219"/>
        <v>41874.734259259261</v>
      </c>
      <c r="K3508">
        <v>1404927440</v>
      </c>
      <c r="L3508" s="15">
        <f t="shared" si="220"/>
        <v>41829.734259259261</v>
      </c>
      <c r="M3508" t="b">
        <v>0</v>
      </c>
      <c r="N3508">
        <v>29</v>
      </c>
      <c r="O3508" t="b">
        <v>1</v>
      </c>
      <c r="P3508" t="s">
        <v>8269</v>
      </c>
      <c r="Q3508">
        <f t="shared" si="217"/>
        <v>102</v>
      </c>
      <c r="R3508">
        <f t="shared" si="218"/>
        <v>105</v>
      </c>
      <c r="S3508" s="11" t="s">
        <v>8308</v>
      </c>
      <c r="T3508" t="s">
        <v>8309</v>
      </c>
    </row>
    <row r="3509" spans="1:20" ht="43.2" x14ac:dyDescent="0.3">
      <c r="A3509" s="10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 s="15">
        <f t="shared" si="219"/>
        <v>42521.92288194444</v>
      </c>
      <c r="K3509">
        <v>1462140537</v>
      </c>
      <c r="L3509" s="15">
        <f t="shared" si="220"/>
        <v>42491.92288194444</v>
      </c>
      <c r="M3509" t="b">
        <v>0</v>
      </c>
      <c r="N3509">
        <v>72</v>
      </c>
      <c r="O3509" t="b">
        <v>1</v>
      </c>
      <c r="P3509" t="s">
        <v>8269</v>
      </c>
      <c r="Q3509">
        <f t="shared" si="217"/>
        <v>104</v>
      </c>
      <c r="R3509">
        <f t="shared" si="218"/>
        <v>145</v>
      </c>
      <c r="S3509" s="11" t="s">
        <v>8308</v>
      </c>
      <c r="T3509" t="s">
        <v>8309</v>
      </c>
    </row>
    <row r="3510" spans="1:20" ht="43.2" x14ac:dyDescent="0.3">
      <c r="A3510" s="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 s="15">
        <f t="shared" si="219"/>
        <v>42500.875</v>
      </c>
      <c r="K3510">
        <v>1460914253</v>
      </c>
      <c r="L3510" s="15">
        <f t="shared" si="220"/>
        <v>42477.729780092588</v>
      </c>
      <c r="M3510" t="b">
        <v>0</v>
      </c>
      <c r="N3510">
        <v>15</v>
      </c>
      <c r="O3510" t="b">
        <v>1</v>
      </c>
      <c r="P3510" t="s">
        <v>8269</v>
      </c>
      <c r="Q3510">
        <f t="shared" si="217"/>
        <v>180</v>
      </c>
      <c r="R3510">
        <f t="shared" si="218"/>
        <v>12</v>
      </c>
      <c r="S3510" s="11" t="s">
        <v>8308</v>
      </c>
      <c r="T3510" t="s">
        <v>8309</v>
      </c>
    </row>
    <row r="3511" spans="1:20" ht="43.2" x14ac:dyDescent="0.3">
      <c r="A3511" s="10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 s="15">
        <f t="shared" si="219"/>
        <v>41964.204861111109</v>
      </c>
      <c r="K3511">
        <v>1415392666</v>
      </c>
      <c r="L3511" s="15">
        <f t="shared" si="220"/>
        <v>41950.859560185185</v>
      </c>
      <c r="M3511" t="b">
        <v>0</v>
      </c>
      <c r="N3511">
        <v>33</v>
      </c>
      <c r="O3511" t="b">
        <v>1</v>
      </c>
      <c r="P3511" t="s">
        <v>8269</v>
      </c>
      <c r="Q3511">
        <f t="shared" si="217"/>
        <v>106</v>
      </c>
      <c r="R3511">
        <f t="shared" si="218"/>
        <v>96.67</v>
      </c>
      <c r="S3511" s="11" t="s">
        <v>8308</v>
      </c>
      <c r="T3511" t="s">
        <v>8309</v>
      </c>
    </row>
    <row r="3512" spans="1:20" ht="57.6" x14ac:dyDescent="0.3">
      <c r="A3512" s="10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 s="15">
        <f t="shared" si="219"/>
        <v>41822.62090277778</v>
      </c>
      <c r="K3512">
        <v>1402584846</v>
      </c>
      <c r="L3512" s="15">
        <f t="shared" si="220"/>
        <v>41802.62090277778</v>
      </c>
      <c r="M3512" t="b">
        <v>0</v>
      </c>
      <c r="N3512">
        <v>15</v>
      </c>
      <c r="O3512" t="b">
        <v>1</v>
      </c>
      <c r="P3512" t="s">
        <v>8269</v>
      </c>
      <c r="Q3512">
        <f t="shared" si="217"/>
        <v>101</v>
      </c>
      <c r="R3512">
        <f t="shared" si="218"/>
        <v>60.33</v>
      </c>
      <c r="S3512" s="11" t="s">
        <v>8308</v>
      </c>
      <c r="T3512" t="s">
        <v>8309</v>
      </c>
    </row>
    <row r="3513" spans="1:20" ht="43.2" x14ac:dyDescent="0.3">
      <c r="A3513" s="10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 s="15">
        <f t="shared" si="219"/>
        <v>41950.770833333336</v>
      </c>
      <c r="K3513">
        <v>1413406695</v>
      </c>
      <c r="L3513" s="15">
        <f t="shared" si="220"/>
        <v>41927.873784722222</v>
      </c>
      <c r="M3513" t="b">
        <v>0</v>
      </c>
      <c r="N3513">
        <v>19</v>
      </c>
      <c r="O3513" t="b">
        <v>1</v>
      </c>
      <c r="P3513" t="s">
        <v>8269</v>
      </c>
      <c r="Q3513">
        <f t="shared" si="217"/>
        <v>101</v>
      </c>
      <c r="R3513">
        <f t="shared" si="218"/>
        <v>79.89</v>
      </c>
      <c r="S3513" s="11" t="s">
        <v>8308</v>
      </c>
      <c r="T3513" t="s">
        <v>8309</v>
      </c>
    </row>
    <row r="3514" spans="1:20" ht="43.2" x14ac:dyDescent="0.3">
      <c r="A3514" s="10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 s="15">
        <f t="shared" si="219"/>
        <v>42117.49527777778</v>
      </c>
      <c r="K3514">
        <v>1424609592</v>
      </c>
      <c r="L3514" s="15">
        <f t="shared" si="220"/>
        <v>42057.536944444444</v>
      </c>
      <c r="M3514" t="b">
        <v>0</v>
      </c>
      <c r="N3514">
        <v>17</v>
      </c>
      <c r="O3514" t="b">
        <v>1</v>
      </c>
      <c r="P3514" t="s">
        <v>8269</v>
      </c>
      <c r="Q3514">
        <f t="shared" si="217"/>
        <v>100</v>
      </c>
      <c r="R3514">
        <f t="shared" si="218"/>
        <v>58.82</v>
      </c>
      <c r="S3514" s="11" t="s">
        <v>8308</v>
      </c>
      <c r="T3514" t="s">
        <v>8309</v>
      </c>
    </row>
    <row r="3515" spans="1:20" ht="43.2" x14ac:dyDescent="0.3">
      <c r="A3515" s="10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 s="15">
        <f t="shared" si="219"/>
        <v>41794.207638888889</v>
      </c>
      <c r="K3515">
        <v>1400725112</v>
      </c>
      <c r="L3515" s="15">
        <f t="shared" si="220"/>
        <v>41781.096203703702</v>
      </c>
      <c r="M3515" t="b">
        <v>0</v>
      </c>
      <c r="N3515">
        <v>44</v>
      </c>
      <c r="O3515" t="b">
        <v>1</v>
      </c>
      <c r="P3515" t="s">
        <v>8269</v>
      </c>
      <c r="Q3515">
        <f t="shared" si="217"/>
        <v>118</v>
      </c>
      <c r="R3515">
        <f t="shared" si="218"/>
        <v>75.34</v>
      </c>
      <c r="S3515" s="11" t="s">
        <v>8308</v>
      </c>
      <c r="T3515" t="s">
        <v>8309</v>
      </c>
    </row>
    <row r="3516" spans="1:20" ht="43.2" x14ac:dyDescent="0.3">
      <c r="A3516" s="10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 s="15">
        <f t="shared" si="219"/>
        <v>42037.207638888889</v>
      </c>
      <c r="K3516">
        <v>1421439552</v>
      </c>
      <c r="L3516" s="15">
        <f t="shared" si="220"/>
        <v>42020.846666666665</v>
      </c>
      <c r="M3516" t="b">
        <v>0</v>
      </c>
      <c r="N3516">
        <v>10</v>
      </c>
      <c r="O3516" t="b">
        <v>1</v>
      </c>
      <c r="P3516" t="s">
        <v>8269</v>
      </c>
      <c r="Q3516">
        <f t="shared" si="217"/>
        <v>110</v>
      </c>
      <c r="R3516">
        <f t="shared" si="218"/>
        <v>55</v>
      </c>
      <c r="S3516" s="11" t="s">
        <v>8308</v>
      </c>
      <c r="T3516" t="s">
        <v>8309</v>
      </c>
    </row>
    <row r="3517" spans="1:20" ht="43.2" x14ac:dyDescent="0.3">
      <c r="A3517" s="10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 s="15">
        <f t="shared" si="219"/>
        <v>42155.772812499999</v>
      </c>
      <c r="K3517">
        <v>1430505171</v>
      </c>
      <c r="L3517" s="15">
        <f t="shared" si="220"/>
        <v>42125.772812499999</v>
      </c>
      <c r="M3517" t="b">
        <v>0</v>
      </c>
      <c r="N3517">
        <v>46</v>
      </c>
      <c r="O3517" t="b">
        <v>1</v>
      </c>
      <c r="P3517" t="s">
        <v>8269</v>
      </c>
      <c r="Q3517">
        <f t="shared" si="217"/>
        <v>103</v>
      </c>
      <c r="R3517">
        <f t="shared" si="218"/>
        <v>66.959999999999994</v>
      </c>
      <c r="S3517" s="11" t="s">
        <v>8308</v>
      </c>
      <c r="T3517" t="s">
        <v>8309</v>
      </c>
    </row>
    <row r="3518" spans="1:20" ht="43.2" x14ac:dyDescent="0.3">
      <c r="A3518" s="10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 s="15">
        <f t="shared" si="219"/>
        <v>41890.125</v>
      </c>
      <c r="K3518">
        <v>1407197670</v>
      </c>
      <c r="L3518" s="15">
        <f t="shared" si="220"/>
        <v>41856.010069444441</v>
      </c>
      <c r="M3518" t="b">
        <v>0</v>
      </c>
      <c r="N3518">
        <v>11</v>
      </c>
      <c r="O3518" t="b">
        <v>1</v>
      </c>
      <c r="P3518" t="s">
        <v>8269</v>
      </c>
      <c r="Q3518">
        <f t="shared" si="217"/>
        <v>100</v>
      </c>
      <c r="R3518">
        <f t="shared" si="218"/>
        <v>227.27</v>
      </c>
      <c r="S3518" s="11" t="s">
        <v>8308</v>
      </c>
      <c r="T3518" t="s">
        <v>8309</v>
      </c>
    </row>
    <row r="3519" spans="1:20" ht="43.2" x14ac:dyDescent="0.3">
      <c r="A3519" s="10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 s="15">
        <f t="shared" si="219"/>
        <v>41824.458333333336</v>
      </c>
      <c r="K3519">
        <v>1401910634</v>
      </c>
      <c r="L3519" s="15">
        <f t="shared" si="220"/>
        <v>41794.817523148151</v>
      </c>
      <c r="M3519" t="b">
        <v>0</v>
      </c>
      <c r="N3519">
        <v>13</v>
      </c>
      <c r="O3519" t="b">
        <v>1</v>
      </c>
      <c r="P3519" t="s">
        <v>8269</v>
      </c>
      <c r="Q3519">
        <f t="shared" si="217"/>
        <v>100</v>
      </c>
      <c r="R3519">
        <f t="shared" si="218"/>
        <v>307.69</v>
      </c>
      <c r="S3519" s="11" t="s">
        <v>8308</v>
      </c>
      <c r="T3519" t="s">
        <v>8309</v>
      </c>
    </row>
    <row r="3520" spans="1:20" ht="43.2" x14ac:dyDescent="0.3">
      <c r="A3520" s="1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 s="15">
        <f t="shared" si="219"/>
        <v>41914.597916666666</v>
      </c>
      <c r="K3520">
        <v>1410461299</v>
      </c>
      <c r="L3520" s="15">
        <f t="shared" si="220"/>
        <v>41893.783553240741</v>
      </c>
      <c r="M3520" t="b">
        <v>0</v>
      </c>
      <c r="N3520">
        <v>33</v>
      </c>
      <c r="O3520" t="b">
        <v>1</v>
      </c>
      <c r="P3520" t="s">
        <v>8269</v>
      </c>
      <c r="Q3520">
        <f t="shared" si="217"/>
        <v>110</v>
      </c>
      <c r="R3520">
        <f t="shared" si="218"/>
        <v>50.02</v>
      </c>
      <c r="S3520" s="11" t="s">
        <v>8308</v>
      </c>
      <c r="T3520" t="s">
        <v>8309</v>
      </c>
    </row>
    <row r="3521" spans="1:20" ht="43.2" x14ac:dyDescent="0.3">
      <c r="A3521" s="10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 s="15">
        <f t="shared" si="219"/>
        <v>42067.598958333328</v>
      </c>
      <c r="K3521">
        <v>1422886950</v>
      </c>
      <c r="L3521" s="15">
        <f t="shared" si="220"/>
        <v>42037.598958333328</v>
      </c>
      <c r="M3521" t="b">
        <v>0</v>
      </c>
      <c r="N3521">
        <v>28</v>
      </c>
      <c r="O3521" t="b">
        <v>1</v>
      </c>
      <c r="P3521" t="s">
        <v>8269</v>
      </c>
      <c r="Q3521">
        <f t="shared" si="217"/>
        <v>101</v>
      </c>
      <c r="R3521">
        <f t="shared" si="218"/>
        <v>72.39</v>
      </c>
      <c r="S3521" s="11" t="s">
        <v>8308</v>
      </c>
      <c r="T3521" t="s">
        <v>8309</v>
      </c>
    </row>
    <row r="3522" spans="1:20" ht="43.2" x14ac:dyDescent="0.3">
      <c r="A3522" s="10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 s="15">
        <f t="shared" si="219"/>
        <v>42253.57430555555</v>
      </c>
      <c r="K3522">
        <v>1439322412</v>
      </c>
      <c r="L3522" s="15">
        <f t="shared" si="220"/>
        <v>42227.824212962965</v>
      </c>
      <c r="M3522" t="b">
        <v>0</v>
      </c>
      <c r="N3522">
        <v>21</v>
      </c>
      <c r="O3522" t="b">
        <v>1</v>
      </c>
      <c r="P3522" t="s">
        <v>8269</v>
      </c>
      <c r="Q3522">
        <f t="shared" ref="Q3522:Q3585" si="221">ROUND(E3522/D3522*100,0)</f>
        <v>101</v>
      </c>
      <c r="R3522">
        <f t="shared" ref="R3522:R3585" si="222">IFERROR(ROUND(E3522/N3522,2),0)</f>
        <v>95.95</v>
      </c>
      <c r="S3522" s="11" t="s">
        <v>8308</v>
      </c>
      <c r="T3522" t="s">
        <v>8309</v>
      </c>
    </row>
    <row r="3523" spans="1:20" ht="57.6" x14ac:dyDescent="0.3">
      <c r="A3523" s="10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 s="15">
        <f t="shared" ref="J3523:J3586" si="223">(((I3523/60)/60)/24)+DATE(1970,1,1)</f>
        <v>41911.361342592594</v>
      </c>
      <c r="K3523">
        <v>1409388020</v>
      </c>
      <c r="L3523" s="15">
        <f t="shared" si="220"/>
        <v>41881.361342592594</v>
      </c>
      <c r="M3523" t="b">
        <v>0</v>
      </c>
      <c r="N3523">
        <v>13</v>
      </c>
      <c r="O3523" t="b">
        <v>1</v>
      </c>
      <c r="P3523" t="s">
        <v>8269</v>
      </c>
      <c r="Q3523">
        <f t="shared" si="221"/>
        <v>169</v>
      </c>
      <c r="R3523">
        <f t="shared" si="222"/>
        <v>45.62</v>
      </c>
      <c r="S3523" s="11" t="s">
        <v>8308</v>
      </c>
      <c r="T3523" t="s">
        <v>8309</v>
      </c>
    </row>
    <row r="3524" spans="1:20" ht="43.2" x14ac:dyDescent="0.3">
      <c r="A3524" s="10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 s="15">
        <f t="shared" si="223"/>
        <v>42262.420833333337</v>
      </c>
      <c r="K3524">
        <v>1439924246</v>
      </c>
      <c r="L3524" s="15">
        <f t="shared" si="220"/>
        <v>42234.789884259255</v>
      </c>
      <c r="M3524" t="b">
        <v>0</v>
      </c>
      <c r="N3524">
        <v>34</v>
      </c>
      <c r="O3524" t="b">
        <v>1</v>
      </c>
      <c r="P3524" t="s">
        <v>8269</v>
      </c>
      <c r="Q3524">
        <f t="shared" si="221"/>
        <v>100</v>
      </c>
      <c r="R3524">
        <f t="shared" si="222"/>
        <v>41.03</v>
      </c>
      <c r="S3524" s="11" t="s">
        <v>8308</v>
      </c>
      <c r="T3524" t="s">
        <v>8309</v>
      </c>
    </row>
    <row r="3525" spans="1:20" ht="43.2" x14ac:dyDescent="0.3">
      <c r="A3525" s="10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 s="15">
        <f t="shared" si="223"/>
        <v>42638.958333333328</v>
      </c>
      <c r="K3525">
        <v>1469871148</v>
      </c>
      <c r="L3525" s="15">
        <f t="shared" si="220"/>
        <v>42581.397546296299</v>
      </c>
      <c r="M3525" t="b">
        <v>0</v>
      </c>
      <c r="N3525">
        <v>80</v>
      </c>
      <c r="O3525" t="b">
        <v>1</v>
      </c>
      <c r="P3525" t="s">
        <v>8269</v>
      </c>
      <c r="Q3525">
        <f t="shared" si="221"/>
        <v>114</v>
      </c>
      <c r="R3525">
        <f t="shared" si="222"/>
        <v>56.83</v>
      </c>
      <c r="S3525" s="11" t="s">
        <v>8308</v>
      </c>
      <c r="T3525" t="s">
        <v>8309</v>
      </c>
    </row>
    <row r="3526" spans="1:20" ht="43.2" x14ac:dyDescent="0.3">
      <c r="A3526" s="10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 s="15">
        <f t="shared" si="223"/>
        <v>41895.166666666664</v>
      </c>
      <c r="K3526">
        <v>1409336373</v>
      </c>
      <c r="L3526" s="15">
        <f t="shared" si="220"/>
        <v>41880.76357638889</v>
      </c>
      <c r="M3526" t="b">
        <v>0</v>
      </c>
      <c r="N3526">
        <v>74</v>
      </c>
      <c r="O3526" t="b">
        <v>1</v>
      </c>
      <c r="P3526" t="s">
        <v>8269</v>
      </c>
      <c r="Q3526">
        <f t="shared" si="221"/>
        <v>102</v>
      </c>
      <c r="R3526">
        <f t="shared" si="222"/>
        <v>137.24</v>
      </c>
      <c r="S3526" s="11" t="s">
        <v>8308</v>
      </c>
      <c r="T3526" t="s">
        <v>8309</v>
      </c>
    </row>
    <row r="3527" spans="1:20" ht="43.2" x14ac:dyDescent="0.3">
      <c r="A3527" s="10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 s="15">
        <f t="shared" si="223"/>
        <v>42225.666666666672</v>
      </c>
      <c r="K3527">
        <v>1438188106</v>
      </c>
      <c r="L3527" s="15">
        <f t="shared" si="220"/>
        <v>42214.6956712963</v>
      </c>
      <c r="M3527" t="b">
        <v>0</v>
      </c>
      <c r="N3527">
        <v>7</v>
      </c>
      <c r="O3527" t="b">
        <v>1</v>
      </c>
      <c r="P3527" t="s">
        <v>8269</v>
      </c>
      <c r="Q3527">
        <f t="shared" si="221"/>
        <v>106</v>
      </c>
      <c r="R3527">
        <f t="shared" si="222"/>
        <v>75.709999999999994</v>
      </c>
      <c r="S3527" s="11" t="s">
        <v>8308</v>
      </c>
      <c r="T3527" t="s">
        <v>8309</v>
      </c>
    </row>
    <row r="3528" spans="1:20" ht="43.2" x14ac:dyDescent="0.3">
      <c r="A3528" s="10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 s="15">
        <f t="shared" si="223"/>
        <v>42488.249305555553</v>
      </c>
      <c r="K3528">
        <v>1459411371</v>
      </c>
      <c r="L3528" s="15">
        <f t="shared" si="220"/>
        <v>42460.335312499999</v>
      </c>
      <c r="M3528" t="b">
        <v>0</v>
      </c>
      <c r="N3528">
        <v>34</v>
      </c>
      <c r="O3528" t="b">
        <v>1</v>
      </c>
      <c r="P3528" t="s">
        <v>8269</v>
      </c>
      <c r="Q3528">
        <f t="shared" si="221"/>
        <v>102</v>
      </c>
      <c r="R3528">
        <f t="shared" si="222"/>
        <v>99</v>
      </c>
      <c r="S3528" s="11" t="s">
        <v>8308</v>
      </c>
      <c r="T3528" t="s">
        <v>8309</v>
      </c>
    </row>
    <row r="3529" spans="1:20" ht="43.2" x14ac:dyDescent="0.3">
      <c r="A3529" s="10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 s="15">
        <f t="shared" si="223"/>
        <v>42196.165972222225</v>
      </c>
      <c r="K3529">
        <v>1434069205</v>
      </c>
      <c r="L3529" s="15">
        <f t="shared" si="220"/>
        <v>42167.023206018523</v>
      </c>
      <c r="M3529" t="b">
        <v>0</v>
      </c>
      <c r="N3529">
        <v>86</v>
      </c>
      <c r="O3529" t="b">
        <v>1</v>
      </c>
      <c r="P3529" t="s">
        <v>8269</v>
      </c>
      <c r="Q3529">
        <f t="shared" si="221"/>
        <v>117</v>
      </c>
      <c r="R3529">
        <f t="shared" si="222"/>
        <v>81.569999999999993</v>
      </c>
      <c r="S3529" s="11" t="s">
        <v>8308</v>
      </c>
      <c r="T3529" t="s">
        <v>8309</v>
      </c>
    </row>
    <row r="3530" spans="1:20" ht="43.2" x14ac:dyDescent="0.3">
      <c r="A3530" s="1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 s="15">
        <f t="shared" si="223"/>
        <v>42753.50136574074</v>
      </c>
      <c r="K3530">
        <v>1483012918</v>
      </c>
      <c r="L3530" s="15">
        <f t="shared" si="220"/>
        <v>42733.50136574074</v>
      </c>
      <c r="M3530" t="b">
        <v>0</v>
      </c>
      <c r="N3530">
        <v>37</v>
      </c>
      <c r="O3530" t="b">
        <v>1</v>
      </c>
      <c r="P3530" t="s">
        <v>8269</v>
      </c>
      <c r="Q3530">
        <f t="shared" si="221"/>
        <v>101</v>
      </c>
      <c r="R3530">
        <f t="shared" si="222"/>
        <v>45.11</v>
      </c>
      <c r="S3530" s="11" t="s">
        <v>8308</v>
      </c>
      <c r="T3530" t="s">
        <v>8309</v>
      </c>
    </row>
    <row r="3531" spans="1:20" ht="43.2" x14ac:dyDescent="0.3">
      <c r="A3531" s="10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 s="15">
        <f t="shared" si="223"/>
        <v>42198.041666666672</v>
      </c>
      <c r="K3531">
        <v>1434997018</v>
      </c>
      <c r="L3531" s="15">
        <f t="shared" si="220"/>
        <v>42177.761782407411</v>
      </c>
      <c r="M3531" t="b">
        <v>0</v>
      </c>
      <c r="N3531">
        <v>18</v>
      </c>
      <c r="O3531" t="b">
        <v>1</v>
      </c>
      <c r="P3531" t="s">
        <v>8269</v>
      </c>
      <c r="Q3531">
        <f t="shared" si="221"/>
        <v>132</v>
      </c>
      <c r="R3531">
        <f t="shared" si="222"/>
        <v>36.67</v>
      </c>
      <c r="S3531" s="11" t="s">
        <v>8308</v>
      </c>
      <c r="T3531" t="s">
        <v>8309</v>
      </c>
    </row>
    <row r="3532" spans="1:20" ht="43.2" x14ac:dyDescent="0.3">
      <c r="A3532" s="10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 s="15">
        <f t="shared" si="223"/>
        <v>42470.833333333328</v>
      </c>
      <c r="K3532">
        <v>1457881057</v>
      </c>
      <c r="L3532" s="15">
        <f t="shared" si="220"/>
        <v>42442.623344907406</v>
      </c>
      <c r="M3532" t="b">
        <v>0</v>
      </c>
      <c r="N3532">
        <v>22</v>
      </c>
      <c r="O3532" t="b">
        <v>1</v>
      </c>
      <c r="P3532" t="s">
        <v>8269</v>
      </c>
      <c r="Q3532">
        <f t="shared" si="221"/>
        <v>100</v>
      </c>
      <c r="R3532">
        <f t="shared" si="222"/>
        <v>125</v>
      </c>
      <c r="S3532" s="11" t="s">
        <v>8308</v>
      </c>
      <c r="T3532" t="s">
        <v>8309</v>
      </c>
    </row>
    <row r="3533" spans="1:20" x14ac:dyDescent="0.3">
      <c r="A3533" s="10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 s="15">
        <f t="shared" si="223"/>
        <v>42551.654328703706</v>
      </c>
      <c r="K3533">
        <v>1464709334</v>
      </c>
      <c r="L3533" s="15">
        <f t="shared" si="220"/>
        <v>42521.654328703706</v>
      </c>
      <c r="M3533" t="b">
        <v>0</v>
      </c>
      <c r="N3533">
        <v>26</v>
      </c>
      <c r="O3533" t="b">
        <v>1</v>
      </c>
      <c r="P3533" t="s">
        <v>8269</v>
      </c>
      <c r="Q3533">
        <f t="shared" si="221"/>
        <v>128</v>
      </c>
      <c r="R3533">
        <f t="shared" si="222"/>
        <v>49.23</v>
      </c>
      <c r="S3533" s="11" t="s">
        <v>8308</v>
      </c>
      <c r="T3533" t="s">
        <v>8309</v>
      </c>
    </row>
    <row r="3534" spans="1:20" ht="57.6" x14ac:dyDescent="0.3">
      <c r="A3534" s="10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 s="15">
        <f t="shared" si="223"/>
        <v>41900.165972222225</v>
      </c>
      <c r="K3534">
        <v>1409667827</v>
      </c>
      <c r="L3534" s="15">
        <f t="shared" si="220"/>
        <v>41884.599849537037</v>
      </c>
      <c r="M3534" t="b">
        <v>0</v>
      </c>
      <c r="N3534">
        <v>27</v>
      </c>
      <c r="O3534" t="b">
        <v>1</v>
      </c>
      <c r="P3534" t="s">
        <v>8269</v>
      </c>
      <c r="Q3534">
        <f t="shared" si="221"/>
        <v>119</v>
      </c>
      <c r="R3534">
        <f t="shared" si="222"/>
        <v>42.3</v>
      </c>
      <c r="S3534" s="11" t="s">
        <v>8308</v>
      </c>
      <c r="T3534" t="s">
        <v>8309</v>
      </c>
    </row>
    <row r="3535" spans="1:20" ht="57.6" x14ac:dyDescent="0.3">
      <c r="A3535" s="10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 s="15">
        <f t="shared" si="223"/>
        <v>42319.802858796291</v>
      </c>
      <c r="K3535">
        <v>1444673767</v>
      </c>
      <c r="L3535" s="15">
        <f t="shared" si="220"/>
        <v>42289.761192129634</v>
      </c>
      <c r="M3535" t="b">
        <v>0</v>
      </c>
      <c r="N3535">
        <v>8</v>
      </c>
      <c r="O3535" t="b">
        <v>1</v>
      </c>
      <c r="P3535" t="s">
        <v>8269</v>
      </c>
      <c r="Q3535">
        <f t="shared" si="221"/>
        <v>126</v>
      </c>
      <c r="R3535">
        <f t="shared" si="222"/>
        <v>78.88</v>
      </c>
      <c r="S3535" s="11" t="s">
        <v>8308</v>
      </c>
      <c r="T3535" t="s">
        <v>8309</v>
      </c>
    </row>
    <row r="3536" spans="1:20" ht="43.2" x14ac:dyDescent="0.3">
      <c r="A3536" s="10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 s="15">
        <f t="shared" si="223"/>
        <v>42278.6252662037</v>
      </c>
      <c r="K3536">
        <v>1440687623</v>
      </c>
      <c r="L3536" s="15">
        <f t="shared" si="220"/>
        <v>42243.6252662037</v>
      </c>
      <c r="M3536" t="b">
        <v>0</v>
      </c>
      <c r="N3536">
        <v>204</v>
      </c>
      <c r="O3536" t="b">
        <v>1</v>
      </c>
      <c r="P3536" t="s">
        <v>8269</v>
      </c>
      <c r="Q3536">
        <f t="shared" si="221"/>
        <v>156</v>
      </c>
      <c r="R3536">
        <f t="shared" si="222"/>
        <v>38.28</v>
      </c>
      <c r="S3536" s="11" t="s">
        <v>8308</v>
      </c>
      <c r="T3536" t="s">
        <v>8309</v>
      </c>
    </row>
    <row r="3537" spans="1:20" ht="43.2" x14ac:dyDescent="0.3">
      <c r="A3537" s="10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 s="15">
        <f t="shared" si="223"/>
        <v>42279.75</v>
      </c>
      <c r="K3537">
        <v>1441120910</v>
      </c>
      <c r="L3537" s="15">
        <f t="shared" si="220"/>
        <v>42248.640162037031</v>
      </c>
      <c r="M3537" t="b">
        <v>0</v>
      </c>
      <c r="N3537">
        <v>46</v>
      </c>
      <c r="O3537" t="b">
        <v>1</v>
      </c>
      <c r="P3537" t="s">
        <v>8269</v>
      </c>
      <c r="Q3537">
        <f t="shared" si="221"/>
        <v>103</v>
      </c>
      <c r="R3537">
        <f t="shared" si="222"/>
        <v>44.85</v>
      </c>
      <c r="S3537" s="11" t="s">
        <v>8308</v>
      </c>
      <c r="T3537" t="s">
        <v>8309</v>
      </c>
    </row>
    <row r="3538" spans="1:20" ht="43.2" x14ac:dyDescent="0.3">
      <c r="A3538" s="10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 s="15">
        <f t="shared" si="223"/>
        <v>42358.499305555553</v>
      </c>
      <c r="K3538">
        <v>1448040425</v>
      </c>
      <c r="L3538" s="15">
        <f t="shared" si="220"/>
        <v>42328.727141203708</v>
      </c>
      <c r="M3538" t="b">
        <v>0</v>
      </c>
      <c r="N3538">
        <v>17</v>
      </c>
      <c r="O3538" t="b">
        <v>1</v>
      </c>
      <c r="P3538" t="s">
        <v>8269</v>
      </c>
      <c r="Q3538">
        <f t="shared" si="221"/>
        <v>153</v>
      </c>
      <c r="R3538">
        <f t="shared" si="222"/>
        <v>13.53</v>
      </c>
      <c r="S3538" s="11" t="s">
        <v>8308</v>
      </c>
      <c r="T3538" t="s">
        <v>8309</v>
      </c>
    </row>
    <row r="3539" spans="1:20" ht="43.2" x14ac:dyDescent="0.3">
      <c r="A3539" s="10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 s="15">
        <f t="shared" si="223"/>
        <v>41960.332638888889</v>
      </c>
      <c r="K3539">
        <v>1413016216</v>
      </c>
      <c r="L3539" s="15">
        <f t="shared" si="220"/>
        <v>41923.354351851849</v>
      </c>
      <c r="M3539" t="b">
        <v>0</v>
      </c>
      <c r="N3539">
        <v>28</v>
      </c>
      <c r="O3539" t="b">
        <v>1</v>
      </c>
      <c r="P3539" t="s">
        <v>8269</v>
      </c>
      <c r="Q3539">
        <f t="shared" si="221"/>
        <v>180</v>
      </c>
      <c r="R3539">
        <f t="shared" si="222"/>
        <v>43.5</v>
      </c>
      <c r="S3539" s="11" t="s">
        <v>8308</v>
      </c>
      <c r="T3539" t="s">
        <v>8309</v>
      </c>
    </row>
    <row r="3540" spans="1:20" ht="43.2" x14ac:dyDescent="0.3">
      <c r="A3540" s="1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 s="15">
        <f t="shared" si="223"/>
        <v>42599.420601851853</v>
      </c>
      <c r="K3540">
        <v>1469009140</v>
      </c>
      <c r="L3540" s="15">
        <f t="shared" si="220"/>
        <v>42571.420601851853</v>
      </c>
      <c r="M3540" t="b">
        <v>0</v>
      </c>
      <c r="N3540">
        <v>83</v>
      </c>
      <c r="O3540" t="b">
        <v>1</v>
      </c>
      <c r="P3540" t="s">
        <v>8269</v>
      </c>
      <c r="Q3540">
        <f t="shared" si="221"/>
        <v>128</v>
      </c>
      <c r="R3540">
        <f t="shared" si="222"/>
        <v>30.95</v>
      </c>
      <c r="S3540" s="11" t="s">
        <v>8308</v>
      </c>
      <c r="T3540" t="s">
        <v>8309</v>
      </c>
    </row>
    <row r="3541" spans="1:20" ht="43.2" x14ac:dyDescent="0.3">
      <c r="A3541" s="10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 s="15">
        <f t="shared" si="223"/>
        <v>42621.756041666667</v>
      </c>
      <c r="K3541">
        <v>1471543722</v>
      </c>
      <c r="L3541" s="15">
        <f t="shared" si="220"/>
        <v>42600.756041666667</v>
      </c>
      <c r="M3541" t="b">
        <v>0</v>
      </c>
      <c r="N3541">
        <v>13</v>
      </c>
      <c r="O3541" t="b">
        <v>1</v>
      </c>
      <c r="P3541" t="s">
        <v>8269</v>
      </c>
      <c r="Q3541">
        <f t="shared" si="221"/>
        <v>120</v>
      </c>
      <c r="R3541">
        <f t="shared" si="222"/>
        <v>55.23</v>
      </c>
      <c r="S3541" s="11" t="s">
        <v>8308</v>
      </c>
      <c r="T3541" t="s">
        <v>8309</v>
      </c>
    </row>
    <row r="3542" spans="1:20" ht="57.6" x14ac:dyDescent="0.3">
      <c r="A3542" s="10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 s="15">
        <f t="shared" si="223"/>
        <v>42547.003368055557</v>
      </c>
      <c r="K3542">
        <v>1464307491</v>
      </c>
      <c r="L3542" s="15">
        <f t="shared" si="220"/>
        <v>42517.003368055557</v>
      </c>
      <c r="M3542" t="b">
        <v>0</v>
      </c>
      <c r="N3542">
        <v>8</v>
      </c>
      <c r="O3542" t="b">
        <v>1</v>
      </c>
      <c r="P3542" t="s">
        <v>8269</v>
      </c>
      <c r="Q3542">
        <f t="shared" si="221"/>
        <v>123</v>
      </c>
      <c r="R3542">
        <f t="shared" si="222"/>
        <v>46.13</v>
      </c>
      <c r="S3542" s="11" t="s">
        <v>8308</v>
      </c>
      <c r="T3542" t="s">
        <v>8309</v>
      </c>
    </row>
    <row r="3543" spans="1:20" ht="43.2" x14ac:dyDescent="0.3">
      <c r="A3543" s="10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 s="15">
        <f t="shared" si="223"/>
        <v>42247.730034722219</v>
      </c>
      <c r="K3543">
        <v>1438882275</v>
      </c>
      <c r="L3543" s="15">
        <f t="shared" si="220"/>
        <v>42222.730034722219</v>
      </c>
      <c r="M3543" t="b">
        <v>0</v>
      </c>
      <c r="N3543">
        <v>32</v>
      </c>
      <c r="O3543" t="b">
        <v>1</v>
      </c>
      <c r="P3543" t="s">
        <v>8269</v>
      </c>
      <c r="Q3543">
        <f t="shared" si="221"/>
        <v>105</v>
      </c>
      <c r="R3543">
        <f t="shared" si="222"/>
        <v>39.380000000000003</v>
      </c>
      <c r="S3543" s="11" t="s">
        <v>8308</v>
      </c>
      <c r="T3543" t="s">
        <v>8309</v>
      </c>
    </row>
    <row r="3544" spans="1:20" ht="43.2" x14ac:dyDescent="0.3">
      <c r="A3544" s="10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 s="15">
        <f t="shared" si="223"/>
        <v>41889.599791666667</v>
      </c>
      <c r="K3544">
        <v>1404915822</v>
      </c>
      <c r="L3544" s="15">
        <f t="shared" si="220"/>
        <v>41829.599791666667</v>
      </c>
      <c r="M3544" t="b">
        <v>0</v>
      </c>
      <c r="N3544">
        <v>85</v>
      </c>
      <c r="O3544" t="b">
        <v>1</v>
      </c>
      <c r="P3544" t="s">
        <v>8269</v>
      </c>
      <c r="Q3544">
        <f t="shared" si="221"/>
        <v>102</v>
      </c>
      <c r="R3544">
        <f t="shared" si="222"/>
        <v>66.150000000000006</v>
      </c>
      <c r="S3544" s="11" t="s">
        <v>8308</v>
      </c>
      <c r="T3544" t="s">
        <v>8309</v>
      </c>
    </row>
    <row r="3545" spans="1:20" ht="43.2" x14ac:dyDescent="0.3">
      <c r="A3545" s="10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 s="15">
        <f t="shared" si="223"/>
        <v>42180.755312499998</v>
      </c>
      <c r="K3545">
        <v>1432663659</v>
      </c>
      <c r="L3545" s="15">
        <f t="shared" si="220"/>
        <v>42150.755312499998</v>
      </c>
      <c r="M3545" t="b">
        <v>0</v>
      </c>
      <c r="N3545">
        <v>29</v>
      </c>
      <c r="O3545" t="b">
        <v>1</v>
      </c>
      <c r="P3545" t="s">
        <v>8269</v>
      </c>
      <c r="Q3545">
        <f t="shared" si="221"/>
        <v>105</v>
      </c>
      <c r="R3545">
        <f t="shared" si="222"/>
        <v>54.14</v>
      </c>
      <c r="S3545" s="11" t="s">
        <v>8308</v>
      </c>
      <c r="T3545" t="s">
        <v>8309</v>
      </c>
    </row>
    <row r="3546" spans="1:20" ht="28.8" x14ac:dyDescent="0.3">
      <c r="A3546" s="10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 s="15">
        <f t="shared" si="223"/>
        <v>42070.831678240742</v>
      </c>
      <c r="K3546">
        <v>1423166257</v>
      </c>
      <c r="L3546" s="15">
        <f t="shared" si="220"/>
        <v>42040.831678240742</v>
      </c>
      <c r="M3546" t="b">
        <v>0</v>
      </c>
      <c r="N3546">
        <v>24</v>
      </c>
      <c r="O3546" t="b">
        <v>1</v>
      </c>
      <c r="P3546" t="s">
        <v>8269</v>
      </c>
      <c r="Q3546">
        <f t="shared" si="221"/>
        <v>100</v>
      </c>
      <c r="R3546">
        <f t="shared" si="222"/>
        <v>104.17</v>
      </c>
      <c r="S3546" s="11" t="s">
        <v>8308</v>
      </c>
      <c r="T3546" t="s">
        <v>8309</v>
      </c>
    </row>
    <row r="3547" spans="1:20" ht="43.2" x14ac:dyDescent="0.3">
      <c r="A3547" s="10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 s="15">
        <f t="shared" si="223"/>
        <v>42105.807395833333</v>
      </c>
      <c r="K3547">
        <v>1426188159</v>
      </c>
      <c r="L3547" s="15">
        <f t="shared" si="220"/>
        <v>42075.807395833333</v>
      </c>
      <c r="M3547" t="b">
        <v>0</v>
      </c>
      <c r="N3547">
        <v>8</v>
      </c>
      <c r="O3547" t="b">
        <v>1</v>
      </c>
      <c r="P3547" t="s">
        <v>8269</v>
      </c>
      <c r="Q3547">
        <f t="shared" si="221"/>
        <v>100</v>
      </c>
      <c r="R3547">
        <f t="shared" si="222"/>
        <v>31.38</v>
      </c>
      <c r="S3547" s="11" t="s">
        <v>8308</v>
      </c>
      <c r="T3547" t="s">
        <v>8309</v>
      </c>
    </row>
    <row r="3548" spans="1:20" ht="43.2" x14ac:dyDescent="0.3">
      <c r="A3548" s="10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 s="15">
        <f t="shared" si="223"/>
        <v>42095.165972222225</v>
      </c>
      <c r="K3548">
        <v>1426002684</v>
      </c>
      <c r="L3548" s="15">
        <f t="shared" si="220"/>
        <v>42073.660694444443</v>
      </c>
      <c r="M3548" t="b">
        <v>0</v>
      </c>
      <c r="N3548">
        <v>19</v>
      </c>
      <c r="O3548" t="b">
        <v>1</v>
      </c>
      <c r="P3548" t="s">
        <v>8269</v>
      </c>
      <c r="Q3548">
        <f t="shared" si="221"/>
        <v>102</v>
      </c>
      <c r="R3548">
        <f t="shared" si="222"/>
        <v>59.21</v>
      </c>
      <c r="S3548" s="11" t="s">
        <v>8308</v>
      </c>
      <c r="T3548" t="s">
        <v>8309</v>
      </c>
    </row>
    <row r="3549" spans="1:20" ht="43.2" x14ac:dyDescent="0.3">
      <c r="A3549" s="10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 s="15">
        <f t="shared" si="223"/>
        <v>42504.165972222225</v>
      </c>
      <c r="K3549">
        <v>1461117201</v>
      </c>
      <c r="L3549" s="15">
        <f t="shared" si="220"/>
        <v>42480.078715277778</v>
      </c>
      <c r="M3549" t="b">
        <v>0</v>
      </c>
      <c r="N3549">
        <v>336</v>
      </c>
      <c r="O3549" t="b">
        <v>1</v>
      </c>
      <c r="P3549" t="s">
        <v>8269</v>
      </c>
      <c r="Q3549">
        <f t="shared" si="221"/>
        <v>114</v>
      </c>
      <c r="R3549">
        <f t="shared" si="222"/>
        <v>119.18</v>
      </c>
      <c r="S3549" s="11" t="s">
        <v>8308</v>
      </c>
      <c r="T3549" t="s">
        <v>8309</v>
      </c>
    </row>
    <row r="3550" spans="1:20" ht="43.2" x14ac:dyDescent="0.3">
      <c r="A3550" s="1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 s="15">
        <f t="shared" si="223"/>
        <v>42434.041666666672</v>
      </c>
      <c r="K3550">
        <v>1455230214</v>
      </c>
      <c r="L3550" s="15">
        <f t="shared" ref="L3550:L3613" si="224">(((K3550/60)/60)/24)+DATE(1970,1,1)</f>
        <v>42411.942291666666</v>
      </c>
      <c r="M3550" t="b">
        <v>0</v>
      </c>
      <c r="N3550">
        <v>13</v>
      </c>
      <c r="O3550" t="b">
        <v>1</v>
      </c>
      <c r="P3550" t="s">
        <v>8269</v>
      </c>
      <c r="Q3550">
        <f t="shared" si="221"/>
        <v>102</v>
      </c>
      <c r="R3550">
        <f t="shared" si="222"/>
        <v>164.62</v>
      </c>
      <c r="S3550" s="11" t="s">
        <v>8308</v>
      </c>
      <c r="T3550" t="s">
        <v>8309</v>
      </c>
    </row>
    <row r="3551" spans="1:20" ht="43.2" x14ac:dyDescent="0.3">
      <c r="A3551" s="10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 s="15">
        <f t="shared" si="223"/>
        <v>42251.394363425927</v>
      </c>
      <c r="K3551">
        <v>1438939673</v>
      </c>
      <c r="L3551" s="15">
        <f t="shared" si="224"/>
        <v>42223.394363425927</v>
      </c>
      <c r="M3551" t="b">
        <v>0</v>
      </c>
      <c r="N3551">
        <v>42</v>
      </c>
      <c r="O3551" t="b">
        <v>1</v>
      </c>
      <c r="P3551" t="s">
        <v>8269</v>
      </c>
      <c r="Q3551">
        <f t="shared" si="221"/>
        <v>102</v>
      </c>
      <c r="R3551">
        <f t="shared" si="222"/>
        <v>24.29</v>
      </c>
      <c r="S3551" s="11" t="s">
        <v>8308</v>
      </c>
      <c r="T3551" t="s">
        <v>8309</v>
      </c>
    </row>
    <row r="3552" spans="1:20" ht="43.2" x14ac:dyDescent="0.3">
      <c r="A3552" s="10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 s="15">
        <f t="shared" si="223"/>
        <v>42492.893495370372</v>
      </c>
      <c r="K3552">
        <v>1459632398</v>
      </c>
      <c r="L3552" s="15">
        <f t="shared" si="224"/>
        <v>42462.893495370372</v>
      </c>
      <c r="M3552" t="b">
        <v>0</v>
      </c>
      <c r="N3552">
        <v>64</v>
      </c>
      <c r="O3552" t="b">
        <v>1</v>
      </c>
      <c r="P3552" t="s">
        <v>8269</v>
      </c>
      <c r="Q3552">
        <f t="shared" si="221"/>
        <v>105</v>
      </c>
      <c r="R3552">
        <f t="shared" si="222"/>
        <v>40.94</v>
      </c>
      <c r="S3552" s="11" t="s">
        <v>8308</v>
      </c>
      <c r="T3552" t="s">
        <v>8309</v>
      </c>
    </row>
    <row r="3553" spans="1:20" ht="43.2" x14ac:dyDescent="0.3">
      <c r="A3553" s="10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 s="15">
        <f t="shared" si="223"/>
        <v>41781.921527777777</v>
      </c>
      <c r="K3553">
        <v>1398342170</v>
      </c>
      <c r="L3553" s="15">
        <f t="shared" si="224"/>
        <v>41753.515856481477</v>
      </c>
      <c r="M3553" t="b">
        <v>0</v>
      </c>
      <c r="N3553">
        <v>25</v>
      </c>
      <c r="O3553" t="b">
        <v>1</v>
      </c>
      <c r="P3553" t="s">
        <v>8269</v>
      </c>
      <c r="Q3553">
        <f t="shared" si="221"/>
        <v>102</v>
      </c>
      <c r="R3553">
        <f t="shared" si="222"/>
        <v>61.1</v>
      </c>
      <c r="S3553" s="11" t="s">
        <v>8308</v>
      </c>
      <c r="T3553" t="s">
        <v>8309</v>
      </c>
    </row>
    <row r="3554" spans="1:20" ht="43.2" x14ac:dyDescent="0.3">
      <c r="A3554" s="10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 s="15">
        <f t="shared" si="223"/>
        <v>41818.587083333332</v>
      </c>
      <c r="K3554">
        <v>1401372324</v>
      </c>
      <c r="L3554" s="15">
        <f t="shared" si="224"/>
        <v>41788.587083333332</v>
      </c>
      <c r="M3554" t="b">
        <v>0</v>
      </c>
      <c r="N3554">
        <v>20</v>
      </c>
      <c r="O3554" t="b">
        <v>1</v>
      </c>
      <c r="P3554" t="s">
        <v>8269</v>
      </c>
      <c r="Q3554">
        <f t="shared" si="221"/>
        <v>100</v>
      </c>
      <c r="R3554">
        <f t="shared" si="222"/>
        <v>38.65</v>
      </c>
      <c r="S3554" s="11" t="s">
        <v>8308</v>
      </c>
      <c r="T3554" t="s">
        <v>8309</v>
      </c>
    </row>
    <row r="3555" spans="1:20" ht="43.2" x14ac:dyDescent="0.3">
      <c r="A3555" s="10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 s="15">
        <f t="shared" si="223"/>
        <v>42228</v>
      </c>
      <c r="K3555">
        <v>1436575280</v>
      </c>
      <c r="L3555" s="15">
        <f t="shared" si="224"/>
        <v>42196.028703703705</v>
      </c>
      <c r="M3555" t="b">
        <v>0</v>
      </c>
      <c r="N3555">
        <v>104</v>
      </c>
      <c r="O3555" t="b">
        <v>1</v>
      </c>
      <c r="P3555" t="s">
        <v>8269</v>
      </c>
      <c r="Q3555">
        <f t="shared" si="221"/>
        <v>106</v>
      </c>
      <c r="R3555">
        <f t="shared" si="222"/>
        <v>56.2</v>
      </c>
      <c r="S3555" s="11" t="s">
        <v>8308</v>
      </c>
      <c r="T3555" t="s">
        <v>8309</v>
      </c>
    </row>
    <row r="3556" spans="1:20" ht="43.2" x14ac:dyDescent="0.3">
      <c r="A3556" s="10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 s="15">
        <f t="shared" si="223"/>
        <v>42046.708333333328</v>
      </c>
      <c r="K3556">
        <v>1421025159</v>
      </c>
      <c r="L3556" s="15">
        <f t="shared" si="224"/>
        <v>42016.050451388888</v>
      </c>
      <c r="M3556" t="b">
        <v>0</v>
      </c>
      <c r="N3556">
        <v>53</v>
      </c>
      <c r="O3556" t="b">
        <v>1</v>
      </c>
      <c r="P3556" t="s">
        <v>8269</v>
      </c>
      <c r="Q3556">
        <f t="shared" si="221"/>
        <v>113</v>
      </c>
      <c r="R3556">
        <f t="shared" si="222"/>
        <v>107</v>
      </c>
      <c r="S3556" s="11" t="s">
        <v>8308</v>
      </c>
      <c r="T3556" t="s">
        <v>8309</v>
      </c>
    </row>
    <row r="3557" spans="1:20" ht="43.2" x14ac:dyDescent="0.3">
      <c r="A3557" s="10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 s="15">
        <f t="shared" si="223"/>
        <v>42691.483726851846</v>
      </c>
      <c r="K3557">
        <v>1476786994</v>
      </c>
      <c r="L3557" s="15">
        <f t="shared" si="224"/>
        <v>42661.442060185189</v>
      </c>
      <c r="M3557" t="b">
        <v>0</v>
      </c>
      <c r="N3557">
        <v>14</v>
      </c>
      <c r="O3557" t="b">
        <v>1</v>
      </c>
      <c r="P3557" t="s">
        <v>8269</v>
      </c>
      <c r="Q3557">
        <f t="shared" si="221"/>
        <v>100</v>
      </c>
      <c r="R3557">
        <f t="shared" si="222"/>
        <v>171.43</v>
      </c>
      <c r="S3557" s="11" t="s">
        <v>8308</v>
      </c>
      <c r="T3557" t="s">
        <v>8309</v>
      </c>
    </row>
    <row r="3558" spans="1:20" ht="43.2" x14ac:dyDescent="0.3">
      <c r="A3558" s="10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 s="15">
        <f t="shared" si="223"/>
        <v>41868.649583333332</v>
      </c>
      <c r="K3558">
        <v>1403105724</v>
      </c>
      <c r="L3558" s="15">
        <f t="shared" si="224"/>
        <v>41808.649583333332</v>
      </c>
      <c r="M3558" t="b">
        <v>0</v>
      </c>
      <c r="N3558">
        <v>20</v>
      </c>
      <c r="O3558" t="b">
        <v>1</v>
      </c>
      <c r="P3558" t="s">
        <v>8269</v>
      </c>
      <c r="Q3558">
        <f t="shared" si="221"/>
        <v>100</v>
      </c>
      <c r="R3558">
        <f t="shared" si="222"/>
        <v>110.5</v>
      </c>
      <c r="S3558" s="11" t="s">
        <v>8308</v>
      </c>
      <c r="T3558" t="s">
        <v>8309</v>
      </c>
    </row>
    <row r="3559" spans="1:20" ht="57.6" x14ac:dyDescent="0.3">
      <c r="A3559" s="10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 s="15">
        <f t="shared" si="223"/>
        <v>41764.276747685188</v>
      </c>
      <c r="K3559">
        <v>1396334311</v>
      </c>
      <c r="L3559" s="15">
        <f t="shared" si="224"/>
        <v>41730.276747685188</v>
      </c>
      <c r="M3559" t="b">
        <v>0</v>
      </c>
      <c r="N3559">
        <v>558</v>
      </c>
      <c r="O3559" t="b">
        <v>1</v>
      </c>
      <c r="P3559" t="s">
        <v>8269</v>
      </c>
      <c r="Q3559">
        <f t="shared" si="221"/>
        <v>100</v>
      </c>
      <c r="R3559">
        <f t="shared" si="222"/>
        <v>179.28</v>
      </c>
      <c r="S3559" s="11" t="s">
        <v>8308</v>
      </c>
      <c r="T3559" t="s">
        <v>8309</v>
      </c>
    </row>
    <row r="3560" spans="1:20" ht="43.2" x14ac:dyDescent="0.3">
      <c r="A3560" s="1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 s="15">
        <f t="shared" si="223"/>
        <v>42181.875</v>
      </c>
      <c r="K3560">
        <v>1431718575</v>
      </c>
      <c r="L3560" s="15">
        <f t="shared" si="224"/>
        <v>42139.816840277781</v>
      </c>
      <c r="M3560" t="b">
        <v>0</v>
      </c>
      <c r="N3560">
        <v>22</v>
      </c>
      <c r="O3560" t="b">
        <v>1</v>
      </c>
      <c r="P3560" t="s">
        <v>8269</v>
      </c>
      <c r="Q3560">
        <f t="shared" si="221"/>
        <v>144</v>
      </c>
      <c r="R3560">
        <f t="shared" si="222"/>
        <v>22.91</v>
      </c>
      <c r="S3560" s="11" t="s">
        <v>8308</v>
      </c>
      <c r="T3560" t="s">
        <v>8309</v>
      </c>
    </row>
    <row r="3561" spans="1:20" ht="57.6" x14ac:dyDescent="0.3">
      <c r="A3561" s="10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 s="15">
        <f t="shared" si="223"/>
        <v>42216.373611111107</v>
      </c>
      <c r="K3561">
        <v>1436408308</v>
      </c>
      <c r="L3561" s="15">
        <f t="shared" si="224"/>
        <v>42194.096157407403</v>
      </c>
      <c r="M3561" t="b">
        <v>0</v>
      </c>
      <c r="N3561">
        <v>24</v>
      </c>
      <c r="O3561" t="b">
        <v>1</v>
      </c>
      <c r="P3561" t="s">
        <v>8269</v>
      </c>
      <c r="Q3561">
        <f t="shared" si="221"/>
        <v>104</v>
      </c>
      <c r="R3561">
        <f t="shared" si="222"/>
        <v>43.13</v>
      </c>
      <c r="S3561" s="11" t="s">
        <v>8308</v>
      </c>
      <c r="T3561" t="s">
        <v>8309</v>
      </c>
    </row>
    <row r="3562" spans="1:20" ht="43.2" x14ac:dyDescent="0.3">
      <c r="A3562" s="10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 s="15">
        <f t="shared" si="223"/>
        <v>42151.114583333328</v>
      </c>
      <c r="K3562">
        <v>1429651266</v>
      </c>
      <c r="L3562" s="15">
        <f t="shared" si="224"/>
        <v>42115.889652777783</v>
      </c>
      <c r="M3562" t="b">
        <v>0</v>
      </c>
      <c r="N3562">
        <v>74</v>
      </c>
      <c r="O3562" t="b">
        <v>1</v>
      </c>
      <c r="P3562" t="s">
        <v>8269</v>
      </c>
      <c r="Q3562">
        <f t="shared" si="221"/>
        <v>108</v>
      </c>
      <c r="R3562">
        <f t="shared" si="222"/>
        <v>46.89</v>
      </c>
      <c r="S3562" s="11" t="s">
        <v>8308</v>
      </c>
      <c r="T3562" t="s">
        <v>8309</v>
      </c>
    </row>
    <row r="3563" spans="1:20" ht="115.2" x14ac:dyDescent="0.3">
      <c r="A3563" s="10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 s="15">
        <f t="shared" si="223"/>
        <v>42221.774999999994</v>
      </c>
      <c r="K3563">
        <v>1437236378</v>
      </c>
      <c r="L3563" s="15">
        <f t="shared" si="224"/>
        <v>42203.680300925931</v>
      </c>
      <c r="M3563" t="b">
        <v>0</v>
      </c>
      <c r="N3563">
        <v>54</v>
      </c>
      <c r="O3563" t="b">
        <v>1</v>
      </c>
      <c r="P3563" t="s">
        <v>8269</v>
      </c>
      <c r="Q3563">
        <f t="shared" si="221"/>
        <v>102</v>
      </c>
      <c r="R3563">
        <f t="shared" si="222"/>
        <v>47.41</v>
      </c>
      <c r="S3563" s="11" t="s">
        <v>8308</v>
      </c>
      <c r="T3563" t="s">
        <v>8309</v>
      </c>
    </row>
    <row r="3564" spans="1:20" ht="43.2" x14ac:dyDescent="0.3">
      <c r="A3564" s="10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 s="15">
        <f t="shared" si="223"/>
        <v>42442.916666666672</v>
      </c>
      <c r="K3564">
        <v>1457115427</v>
      </c>
      <c r="L3564" s="15">
        <f t="shared" si="224"/>
        <v>42433.761886574073</v>
      </c>
      <c r="M3564" t="b">
        <v>0</v>
      </c>
      <c r="N3564">
        <v>31</v>
      </c>
      <c r="O3564" t="b">
        <v>1</v>
      </c>
      <c r="P3564" t="s">
        <v>8269</v>
      </c>
      <c r="Q3564">
        <f t="shared" si="221"/>
        <v>149</v>
      </c>
      <c r="R3564">
        <f t="shared" si="222"/>
        <v>15.13</v>
      </c>
      <c r="S3564" s="11" t="s">
        <v>8308</v>
      </c>
      <c r="T3564" t="s">
        <v>8309</v>
      </c>
    </row>
    <row r="3565" spans="1:20" ht="43.2" x14ac:dyDescent="0.3">
      <c r="A3565" s="10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 s="15">
        <f t="shared" si="223"/>
        <v>42583.791666666672</v>
      </c>
      <c r="K3565">
        <v>1467648456</v>
      </c>
      <c r="L3565" s="15">
        <f t="shared" si="224"/>
        <v>42555.671944444446</v>
      </c>
      <c r="M3565" t="b">
        <v>0</v>
      </c>
      <c r="N3565">
        <v>25</v>
      </c>
      <c r="O3565" t="b">
        <v>1</v>
      </c>
      <c r="P3565" t="s">
        <v>8269</v>
      </c>
      <c r="Q3565">
        <f t="shared" si="221"/>
        <v>105</v>
      </c>
      <c r="R3565">
        <f t="shared" si="222"/>
        <v>21.1</v>
      </c>
      <c r="S3565" s="11" t="s">
        <v>8308</v>
      </c>
      <c r="T3565" t="s">
        <v>8309</v>
      </c>
    </row>
    <row r="3566" spans="1:20" ht="28.8" x14ac:dyDescent="0.3">
      <c r="A3566" s="10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 s="15">
        <f t="shared" si="223"/>
        <v>42282.666666666672</v>
      </c>
      <c r="K3566">
        <v>1440082649</v>
      </c>
      <c r="L3566" s="15">
        <f t="shared" si="224"/>
        <v>42236.623252314821</v>
      </c>
      <c r="M3566" t="b">
        <v>0</v>
      </c>
      <c r="N3566">
        <v>17</v>
      </c>
      <c r="O3566" t="b">
        <v>1</v>
      </c>
      <c r="P3566" t="s">
        <v>8269</v>
      </c>
      <c r="Q3566">
        <f t="shared" si="221"/>
        <v>101</v>
      </c>
      <c r="R3566">
        <f t="shared" si="222"/>
        <v>59.12</v>
      </c>
      <c r="S3566" s="11" t="s">
        <v>8308</v>
      </c>
      <c r="T3566" t="s">
        <v>8309</v>
      </c>
    </row>
    <row r="3567" spans="1:20" ht="43.2" x14ac:dyDescent="0.3">
      <c r="A3567" s="10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 s="15">
        <f t="shared" si="223"/>
        <v>42004.743148148147</v>
      </c>
      <c r="K3567">
        <v>1417456208</v>
      </c>
      <c r="L3567" s="15">
        <f t="shared" si="224"/>
        <v>41974.743148148147</v>
      </c>
      <c r="M3567" t="b">
        <v>0</v>
      </c>
      <c r="N3567">
        <v>12</v>
      </c>
      <c r="O3567" t="b">
        <v>1</v>
      </c>
      <c r="P3567" t="s">
        <v>8269</v>
      </c>
      <c r="Q3567">
        <f t="shared" si="221"/>
        <v>131</v>
      </c>
      <c r="R3567">
        <f t="shared" si="222"/>
        <v>97.92</v>
      </c>
      <c r="S3567" s="11" t="s">
        <v>8308</v>
      </c>
      <c r="T3567" t="s">
        <v>8309</v>
      </c>
    </row>
    <row r="3568" spans="1:20" ht="43.2" x14ac:dyDescent="0.3">
      <c r="A3568" s="10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 s="15">
        <f t="shared" si="223"/>
        <v>42027.507905092592</v>
      </c>
      <c r="K3568">
        <v>1419423083</v>
      </c>
      <c r="L3568" s="15">
        <f t="shared" si="224"/>
        <v>41997.507905092592</v>
      </c>
      <c r="M3568" t="b">
        <v>0</v>
      </c>
      <c r="N3568">
        <v>38</v>
      </c>
      <c r="O3568" t="b">
        <v>1</v>
      </c>
      <c r="P3568" t="s">
        <v>8269</v>
      </c>
      <c r="Q3568">
        <f t="shared" si="221"/>
        <v>105</v>
      </c>
      <c r="R3568">
        <f t="shared" si="222"/>
        <v>55.13</v>
      </c>
      <c r="S3568" s="11" t="s">
        <v>8308</v>
      </c>
      <c r="T3568" t="s">
        <v>8309</v>
      </c>
    </row>
    <row r="3569" spans="1:20" ht="43.2" x14ac:dyDescent="0.3">
      <c r="A3569" s="10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 s="15">
        <f t="shared" si="223"/>
        <v>42165.810694444444</v>
      </c>
      <c r="K3569">
        <v>1431372444</v>
      </c>
      <c r="L3569" s="15">
        <f t="shared" si="224"/>
        <v>42135.810694444444</v>
      </c>
      <c r="M3569" t="b">
        <v>0</v>
      </c>
      <c r="N3569">
        <v>41</v>
      </c>
      <c r="O3569" t="b">
        <v>1</v>
      </c>
      <c r="P3569" t="s">
        <v>8269</v>
      </c>
      <c r="Q3569">
        <f t="shared" si="221"/>
        <v>109</v>
      </c>
      <c r="R3569">
        <f t="shared" si="222"/>
        <v>26.54</v>
      </c>
      <c r="S3569" s="11" t="s">
        <v>8308</v>
      </c>
      <c r="T3569" t="s">
        <v>8309</v>
      </c>
    </row>
    <row r="3570" spans="1:20" ht="43.2" x14ac:dyDescent="0.3">
      <c r="A3570" s="1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 s="15">
        <f t="shared" si="223"/>
        <v>41899.740671296298</v>
      </c>
      <c r="K3570">
        <v>1408383994</v>
      </c>
      <c r="L3570" s="15">
        <f t="shared" si="224"/>
        <v>41869.740671296298</v>
      </c>
      <c r="M3570" t="b">
        <v>0</v>
      </c>
      <c r="N3570">
        <v>19</v>
      </c>
      <c r="O3570" t="b">
        <v>1</v>
      </c>
      <c r="P3570" t="s">
        <v>8269</v>
      </c>
      <c r="Q3570">
        <f t="shared" si="221"/>
        <v>111</v>
      </c>
      <c r="R3570">
        <f t="shared" si="222"/>
        <v>58.42</v>
      </c>
      <c r="S3570" s="11" t="s">
        <v>8308</v>
      </c>
      <c r="T3570" t="s">
        <v>8309</v>
      </c>
    </row>
    <row r="3571" spans="1:20" ht="43.2" x14ac:dyDescent="0.3">
      <c r="A3571" s="10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 s="15">
        <f t="shared" si="223"/>
        <v>42012.688611111109</v>
      </c>
      <c r="K3571">
        <v>1418142696</v>
      </c>
      <c r="L3571" s="15">
        <f t="shared" si="224"/>
        <v>41982.688611111109</v>
      </c>
      <c r="M3571" t="b">
        <v>0</v>
      </c>
      <c r="N3571">
        <v>41</v>
      </c>
      <c r="O3571" t="b">
        <v>1</v>
      </c>
      <c r="P3571" t="s">
        <v>8269</v>
      </c>
      <c r="Q3571">
        <f t="shared" si="221"/>
        <v>100</v>
      </c>
      <c r="R3571">
        <f t="shared" si="222"/>
        <v>122.54</v>
      </c>
      <c r="S3571" s="11" t="s">
        <v>8308</v>
      </c>
      <c r="T3571" t="s">
        <v>8309</v>
      </c>
    </row>
    <row r="3572" spans="1:20" ht="43.2" x14ac:dyDescent="0.3">
      <c r="A3572" s="10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 s="15">
        <f t="shared" si="223"/>
        <v>42004.291666666672</v>
      </c>
      <c r="K3572">
        <v>1417593483</v>
      </c>
      <c r="L3572" s="15">
        <f t="shared" si="224"/>
        <v>41976.331979166673</v>
      </c>
      <c r="M3572" t="b">
        <v>0</v>
      </c>
      <c r="N3572">
        <v>26</v>
      </c>
      <c r="O3572" t="b">
        <v>1</v>
      </c>
      <c r="P3572" t="s">
        <v>8269</v>
      </c>
      <c r="Q3572">
        <f t="shared" si="221"/>
        <v>114</v>
      </c>
      <c r="R3572">
        <f t="shared" si="222"/>
        <v>87.96</v>
      </c>
      <c r="S3572" s="11" t="s">
        <v>8308</v>
      </c>
      <c r="T3572" t="s">
        <v>8309</v>
      </c>
    </row>
    <row r="3573" spans="1:20" ht="43.2" x14ac:dyDescent="0.3">
      <c r="A3573" s="10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 s="15">
        <f t="shared" si="223"/>
        <v>41942.858946759261</v>
      </c>
      <c r="K3573">
        <v>1412109413</v>
      </c>
      <c r="L3573" s="15">
        <f t="shared" si="224"/>
        <v>41912.858946759261</v>
      </c>
      <c r="M3573" t="b">
        <v>0</v>
      </c>
      <c r="N3573">
        <v>25</v>
      </c>
      <c r="O3573" t="b">
        <v>1</v>
      </c>
      <c r="P3573" t="s">
        <v>8269</v>
      </c>
      <c r="Q3573">
        <f t="shared" si="221"/>
        <v>122</v>
      </c>
      <c r="R3573">
        <f t="shared" si="222"/>
        <v>73.239999999999995</v>
      </c>
      <c r="S3573" s="11" t="s">
        <v>8308</v>
      </c>
      <c r="T3573" t="s">
        <v>8309</v>
      </c>
    </row>
    <row r="3574" spans="1:20" ht="28.8" x14ac:dyDescent="0.3">
      <c r="A3574" s="10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 s="15">
        <f t="shared" si="223"/>
        <v>42176.570393518516</v>
      </c>
      <c r="K3574">
        <v>1432302082</v>
      </c>
      <c r="L3574" s="15">
        <f t="shared" si="224"/>
        <v>42146.570393518516</v>
      </c>
      <c r="M3574" t="b">
        <v>0</v>
      </c>
      <c r="N3574">
        <v>9</v>
      </c>
      <c r="O3574" t="b">
        <v>1</v>
      </c>
      <c r="P3574" t="s">
        <v>8269</v>
      </c>
      <c r="Q3574">
        <f t="shared" si="221"/>
        <v>100</v>
      </c>
      <c r="R3574">
        <f t="shared" si="222"/>
        <v>55.56</v>
      </c>
      <c r="S3574" s="11" t="s">
        <v>8308</v>
      </c>
      <c r="T3574" t="s">
        <v>8309</v>
      </c>
    </row>
    <row r="3575" spans="1:20" ht="43.2" x14ac:dyDescent="0.3">
      <c r="A3575" s="10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 s="15">
        <f t="shared" si="223"/>
        <v>41951.417199074072</v>
      </c>
      <c r="K3575">
        <v>1412845246</v>
      </c>
      <c r="L3575" s="15">
        <f t="shared" si="224"/>
        <v>41921.375532407408</v>
      </c>
      <c r="M3575" t="b">
        <v>0</v>
      </c>
      <c r="N3575">
        <v>78</v>
      </c>
      <c r="O3575" t="b">
        <v>1</v>
      </c>
      <c r="P3575" t="s">
        <v>8269</v>
      </c>
      <c r="Q3575">
        <f t="shared" si="221"/>
        <v>103</v>
      </c>
      <c r="R3575">
        <f t="shared" si="222"/>
        <v>39.54</v>
      </c>
      <c r="S3575" s="11" t="s">
        <v>8308</v>
      </c>
      <c r="T3575" t="s">
        <v>8309</v>
      </c>
    </row>
    <row r="3576" spans="1:20" ht="43.2" x14ac:dyDescent="0.3">
      <c r="A3576" s="10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 s="15">
        <f t="shared" si="223"/>
        <v>41956.984351851846</v>
      </c>
      <c r="K3576">
        <v>1413326248</v>
      </c>
      <c r="L3576" s="15">
        <f t="shared" si="224"/>
        <v>41926.942685185182</v>
      </c>
      <c r="M3576" t="b">
        <v>0</v>
      </c>
      <c r="N3576">
        <v>45</v>
      </c>
      <c r="O3576" t="b">
        <v>1</v>
      </c>
      <c r="P3576" t="s">
        <v>8269</v>
      </c>
      <c r="Q3576">
        <f t="shared" si="221"/>
        <v>106</v>
      </c>
      <c r="R3576">
        <f t="shared" si="222"/>
        <v>136.78</v>
      </c>
      <c r="S3576" s="11" t="s">
        <v>8308</v>
      </c>
      <c r="T3576" t="s">
        <v>8309</v>
      </c>
    </row>
    <row r="3577" spans="1:20" ht="43.2" x14ac:dyDescent="0.3">
      <c r="A3577" s="10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 s="15">
        <f t="shared" si="223"/>
        <v>42593.165972222225</v>
      </c>
      <c r="K3577">
        <v>1468176527</v>
      </c>
      <c r="L3577" s="15">
        <f t="shared" si="224"/>
        <v>42561.783877314811</v>
      </c>
      <c r="M3577" t="b">
        <v>0</v>
      </c>
      <c r="N3577">
        <v>102</v>
      </c>
      <c r="O3577" t="b">
        <v>1</v>
      </c>
      <c r="P3577" t="s">
        <v>8269</v>
      </c>
      <c r="Q3577">
        <f t="shared" si="221"/>
        <v>101</v>
      </c>
      <c r="R3577">
        <f t="shared" si="222"/>
        <v>99.34</v>
      </c>
      <c r="S3577" s="11" t="s">
        <v>8308</v>
      </c>
      <c r="T3577" t="s">
        <v>8309</v>
      </c>
    </row>
    <row r="3578" spans="1:20" ht="43.2" x14ac:dyDescent="0.3">
      <c r="A3578" s="10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 s="15">
        <f t="shared" si="223"/>
        <v>42709.590902777782</v>
      </c>
      <c r="K3578">
        <v>1475759454</v>
      </c>
      <c r="L3578" s="15">
        <f t="shared" si="224"/>
        <v>42649.54923611111</v>
      </c>
      <c r="M3578" t="b">
        <v>0</v>
      </c>
      <c r="N3578">
        <v>5</v>
      </c>
      <c r="O3578" t="b">
        <v>1</v>
      </c>
      <c r="P3578" t="s">
        <v>8269</v>
      </c>
      <c r="Q3578">
        <f t="shared" si="221"/>
        <v>100</v>
      </c>
      <c r="R3578">
        <f t="shared" si="222"/>
        <v>20</v>
      </c>
      <c r="S3578" s="11" t="s">
        <v>8308</v>
      </c>
      <c r="T3578" t="s">
        <v>8309</v>
      </c>
    </row>
    <row r="3579" spans="1:20" ht="43.2" x14ac:dyDescent="0.3">
      <c r="A3579" s="10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 s="15">
        <f t="shared" si="223"/>
        <v>42120.26944444445</v>
      </c>
      <c r="K3579">
        <v>1427741583</v>
      </c>
      <c r="L3579" s="15">
        <f t="shared" si="224"/>
        <v>42093.786840277782</v>
      </c>
      <c r="M3579" t="b">
        <v>0</v>
      </c>
      <c r="N3579">
        <v>27</v>
      </c>
      <c r="O3579" t="b">
        <v>1</v>
      </c>
      <c r="P3579" t="s">
        <v>8269</v>
      </c>
      <c r="Q3579">
        <f t="shared" si="221"/>
        <v>130</v>
      </c>
      <c r="R3579">
        <f t="shared" si="222"/>
        <v>28.89</v>
      </c>
      <c r="S3579" s="11" t="s">
        <v>8308</v>
      </c>
      <c r="T3579" t="s">
        <v>8309</v>
      </c>
    </row>
    <row r="3580" spans="1:20" ht="43.2" x14ac:dyDescent="0.3">
      <c r="A3580" s="1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 s="15">
        <f t="shared" si="223"/>
        <v>42490.733530092592</v>
      </c>
      <c r="K3580">
        <v>1459445777</v>
      </c>
      <c r="L3580" s="15">
        <f t="shared" si="224"/>
        <v>42460.733530092592</v>
      </c>
      <c r="M3580" t="b">
        <v>0</v>
      </c>
      <c r="N3580">
        <v>37</v>
      </c>
      <c r="O3580" t="b">
        <v>1</v>
      </c>
      <c r="P3580" t="s">
        <v>8269</v>
      </c>
      <c r="Q3580">
        <f t="shared" si="221"/>
        <v>100</v>
      </c>
      <c r="R3580">
        <f t="shared" si="222"/>
        <v>40.549999999999997</v>
      </c>
      <c r="S3580" s="11" t="s">
        <v>8308</v>
      </c>
      <c r="T3580" t="s">
        <v>8309</v>
      </c>
    </row>
    <row r="3581" spans="1:20" ht="43.2" x14ac:dyDescent="0.3">
      <c r="A3581" s="10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 s="15">
        <f t="shared" si="223"/>
        <v>42460.720555555556</v>
      </c>
      <c r="K3581">
        <v>1456856256</v>
      </c>
      <c r="L3581" s="15">
        <f t="shared" si="224"/>
        <v>42430.762222222227</v>
      </c>
      <c r="M3581" t="b">
        <v>0</v>
      </c>
      <c r="N3581">
        <v>14</v>
      </c>
      <c r="O3581" t="b">
        <v>1</v>
      </c>
      <c r="P3581" t="s">
        <v>8269</v>
      </c>
      <c r="Q3581">
        <f t="shared" si="221"/>
        <v>100</v>
      </c>
      <c r="R3581">
        <f t="shared" si="222"/>
        <v>35.71</v>
      </c>
      <c r="S3581" s="11" t="s">
        <v>8308</v>
      </c>
      <c r="T3581" t="s">
        <v>8309</v>
      </c>
    </row>
    <row r="3582" spans="1:20" ht="43.2" x14ac:dyDescent="0.3">
      <c r="A3582" s="10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 s="15">
        <f t="shared" si="223"/>
        <v>42064.207638888889</v>
      </c>
      <c r="K3582">
        <v>1421900022</v>
      </c>
      <c r="L3582" s="15">
        <f t="shared" si="224"/>
        <v>42026.176180555558</v>
      </c>
      <c r="M3582" t="b">
        <v>0</v>
      </c>
      <c r="N3582">
        <v>27</v>
      </c>
      <c r="O3582" t="b">
        <v>1</v>
      </c>
      <c r="P3582" t="s">
        <v>8269</v>
      </c>
      <c r="Q3582">
        <f t="shared" si="221"/>
        <v>114</v>
      </c>
      <c r="R3582">
        <f t="shared" si="222"/>
        <v>37.96</v>
      </c>
      <c r="S3582" s="11" t="s">
        <v>8308</v>
      </c>
      <c r="T3582" t="s">
        <v>8309</v>
      </c>
    </row>
    <row r="3583" spans="1:20" ht="43.2" x14ac:dyDescent="0.3">
      <c r="A3583" s="10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 s="15">
        <f t="shared" si="223"/>
        <v>41850.471180555556</v>
      </c>
      <c r="K3583">
        <v>1405509510</v>
      </c>
      <c r="L3583" s="15">
        <f t="shared" si="224"/>
        <v>41836.471180555556</v>
      </c>
      <c r="M3583" t="b">
        <v>0</v>
      </c>
      <c r="N3583">
        <v>45</v>
      </c>
      <c r="O3583" t="b">
        <v>1</v>
      </c>
      <c r="P3583" t="s">
        <v>8269</v>
      </c>
      <c r="Q3583">
        <f t="shared" si="221"/>
        <v>100</v>
      </c>
      <c r="R3583">
        <f t="shared" si="222"/>
        <v>33.33</v>
      </c>
      <c r="S3583" s="11" t="s">
        <v>8308</v>
      </c>
      <c r="T3583" t="s">
        <v>8309</v>
      </c>
    </row>
    <row r="3584" spans="1:20" ht="43.2" x14ac:dyDescent="0.3">
      <c r="A3584" s="10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 s="15">
        <f t="shared" si="223"/>
        <v>42465.095856481479</v>
      </c>
      <c r="K3584">
        <v>1458613082</v>
      </c>
      <c r="L3584" s="15">
        <f t="shared" si="224"/>
        <v>42451.095856481479</v>
      </c>
      <c r="M3584" t="b">
        <v>0</v>
      </c>
      <c r="N3584">
        <v>49</v>
      </c>
      <c r="O3584" t="b">
        <v>1</v>
      </c>
      <c r="P3584" t="s">
        <v>8269</v>
      </c>
      <c r="Q3584">
        <f t="shared" si="221"/>
        <v>287</v>
      </c>
      <c r="R3584">
        <f t="shared" si="222"/>
        <v>58.57</v>
      </c>
      <c r="S3584" s="11" t="s">
        <v>8308</v>
      </c>
      <c r="T3584" t="s">
        <v>8309</v>
      </c>
    </row>
    <row r="3585" spans="1:20" ht="43.2" x14ac:dyDescent="0.3">
      <c r="A3585" s="10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 s="15">
        <f t="shared" si="223"/>
        <v>42478.384317129632</v>
      </c>
      <c r="K3585">
        <v>1455790405</v>
      </c>
      <c r="L3585" s="15">
        <f t="shared" si="224"/>
        <v>42418.425983796296</v>
      </c>
      <c r="M3585" t="b">
        <v>0</v>
      </c>
      <c r="N3585">
        <v>24</v>
      </c>
      <c r="O3585" t="b">
        <v>1</v>
      </c>
      <c r="P3585" t="s">
        <v>8269</v>
      </c>
      <c r="Q3585">
        <f t="shared" si="221"/>
        <v>109</v>
      </c>
      <c r="R3585">
        <f t="shared" si="222"/>
        <v>135.63</v>
      </c>
      <c r="S3585" s="11" t="s">
        <v>8308</v>
      </c>
      <c r="T3585" t="s">
        <v>8309</v>
      </c>
    </row>
    <row r="3586" spans="1:20" ht="86.4" x14ac:dyDescent="0.3">
      <c r="A3586" s="10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 s="15">
        <f t="shared" si="223"/>
        <v>42198.316481481481</v>
      </c>
      <c r="K3586">
        <v>1434180944</v>
      </c>
      <c r="L3586" s="15">
        <f t="shared" si="224"/>
        <v>42168.316481481481</v>
      </c>
      <c r="M3586" t="b">
        <v>0</v>
      </c>
      <c r="N3586">
        <v>112</v>
      </c>
      <c r="O3586" t="b">
        <v>1</v>
      </c>
      <c r="P3586" t="s">
        <v>8269</v>
      </c>
      <c r="Q3586">
        <f t="shared" ref="Q3586:Q3649" si="225">ROUND(E3586/D3586*100,0)</f>
        <v>116</v>
      </c>
      <c r="R3586">
        <f t="shared" ref="R3586:R3649" si="226">IFERROR(ROUND(E3586/N3586,2),0)</f>
        <v>30.94</v>
      </c>
      <c r="S3586" s="11" t="s">
        <v>8308</v>
      </c>
      <c r="T3586" t="s">
        <v>8309</v>
      </c>
    </row>
    <row r="3587" spans="1:20" ht="43.2" x14ac:dyDescent="0.3">
      <c r="A3587" s="10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 s="15">
        <f t="shared" ref="J3587:J3650" si="227">(((I3587/60)/60)/24)+DATE(1970,1,1)</f>
        <v>41994.716319444444</v>
      </c>
      <c r="K3587">
        <v>1416589890</v>
      </c>
      <c r="L3587" s="15">
        <f t="shared" si="224"/>
        <v>41964.716319444444</v>
      </c>
      <c r="M3587" t="b">
        <v>0</v>
      </c>
      <c r="N3587">
        <v>23</v>
      </c>
      <c r="O3587" t="b">
        <v>1</v>
      </c>
      <c r="P3587" t="s">
        <v>8269</v>
      </c>
      <c r="Q3587">
        <f t="shared" si="225"/>
        <v>119</v>
      </c>
      <c r="R3587">
        <f t="shared" si="226"/>
        <v>176.09</v>
      </c>
      <c r="S3587" s="11" t="s">
        <v>8308</v>
      </c>
      <c r="T3587" t="s">
        <v>8309</v>
      </c>
    </row>
    <row r="3588" spans="1:20" x14ac:dyDescent="0.3">
      <c r="A3588" s="10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 s="15">
        <f t="shared" si="227"/>
        <v>42636.697569444441</v>
      </c>
      <c r="K3588">
        <v>1469465070</v>
      </c>
      <c r="L3588" s="15">
        <f t="shared" si="224"/>
        <v>42576.697569444441</v>
      </c>
      <c r="M3588" t="b">
        <v>0</v>
      </c>
      <c r="N3588">
        <v>54</v>
      </c>
      <c r="O3588" t="b">
        <v>1</v>
      </c>
      <c r="P3588" t="s">
        <v>8269</v>
      </c>
      <c r="Q3588">
        <f t="shared" si="225"/>
        <v>109</v>
      </c>
      <c r="R3588">
        <f t="shared" si="226"/>
        <v>151.97999999999999</v>
      </c>
      <c r="S3588" s="11" t="s">
        <v>8308</v>
      </c>
      <c r="T3588" t="s">
        <v>8309</v>
      </c>
    </row>
    <row r="3589" spans="1:20" ht="43.2" x14ac:dyDescent="0.3">
      <c r="A3589" s="10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 s="15">
        <f t="shared" si="227"/>
        <v>42548.791666666672</v>
      </c>
      <c r="K3589">
        <v>1463144254</v>
      </c>
      <c r="L3589" s="15">
        <f t="shared" si="224"/>
        <v>42503.539976851855</v>
      </c>
      <c r="M3589" t="b">
        <v>0</v>
      </c>
      <c r="N3589">
        <v>28</v>
      </c>
      <c r="O3589" t="b">
        <v>1</v>
      </c>
      <c r="P3589" t="s">
        <v>8269</v>
      </c>
      <c r="Q3589">
        <f t="shared" si="225"/>
        <v>127</v>
      </c>
      <c r="R3589">
        <f t="shared" si="226"/>
        <v>22.61</v>
      </c>
      <c r="S3589" s="11" t="s">
        <v>8308</v>
      </c>
      <c r="T3589" t="s">
        <v>8309</v>
      </c>
    </row>
    <row r="3590" spans="1:20" ht="43.2" x14ac:dyDescent="0.3">
      <c r="A3590" s="1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 s="15">
        <f t="shared" si="227"/>
        <v>42123.958333333328</v>
      </c>
      <c r="K3590">
        <v>1428436410</v>
      </c>
      <c r="L3590" s="15">
        <f t="shared" si="224"/>
        <v>42101.828819444447</v>
      </c>
      <c r="M3590" t="b">
        <v>0</v>
      </c>
      <c r="N3590">
        <v>11</v>
      </c>
      <c r="O3590" t="b">
        <v>1</v>
      </c>
      <c r="P3590" t="s">
        <v>8269</v>
      </c>
      <c r="Q3590">
        <f t="shared" si="225"/>
        <v>101</v>
      </c>
      <c r="R3590">
        <f t="shared" si="226"/>
        <v>18.27</v>
      </c>
      <c r="S3590" s="11" t="s">
        <v>8308</v>
      </c>
      <c r="T3590" t="s">
        <v>8309</v>
      </c>
    </row>
    <row r="3591" spans="1:20" ht="43.2" x14ac:dyDescent="0.3">
      <c r="A3591" s="10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 s="15">
        <f t="shared" si="227"/>
        <v>42150.647534722222</v>
      </c>
      <c r="K3591">
        <v>1430494347</v>
      </c>
      <c r="L3591" s="15">
        <f t="shared" si="224"/>
        <v>42125.647534722222</v>
      </c>
      <c r="M3591" t="b">
        <v>0</v>
      </c>
      <c r="N3591">
        <v>62</v>
      </c>
      <c r="O3591" t="b">
        <v>1</v>
      </c>
      <c r="P3591" t="s">
        <v>8269</v>
      </c>
      <c r="Q3591">
        <f t="shared" si="225"/>
        <v>128</v>
      </c>
      <c r="R3591">
        <f t="shared" si="226"/>
        <v>82.26</v>
      </c>
      <c r="S3591" s="11" t="s">
        <v>8308</v>
      </c>
      <c r="T3591" t="s">
        <v>8309</v>
      </c>
    </row>
    <row r="3592" spans="1:20" ht="43.2" x14ac:dyDescent="0.3">
      <c r="A3592" s="10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 s="15">
        <f t="shared" si="227"/>
        <v>41932.333726851852</v>
      </c>
      <c r="K3592">
        <v>1411200034</v>
      </c>
      <c r="L3592" s="15">
        <f t="shared" si="224"/>
        <v>41902.333726851852</v>
      </c>
      <c r="M3592" t="b">
        <v>0</v>
      </c>
      <c r="N3592">
        <v>73</v>
      </c>
      <c r="O3592" t="b">
        <v>1</v>
      </c>
      <c r="P3592" t="s">
        <v>8269</v>
      </c>
      <c r="Q3592">
        <f t="shared" si="225"/>
        <v>100</v>
      </c>
      <c r="R3592">
        <f t="shared" si="226"/>
        <v>68.53</v>
      </c>
      <c r="S3592" s="11" t="s">
        <v>8308</v>
      </c>
      <c r="T3592" t="s">
        <v>8309</v>
      </c>
    </row>
    <row r="3593" spans="1:20" ht="43.2" x14ac:dyDescent="0.3">
      <c r="A3593" s="10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 s="15">
        <f t="shared" si="227"/>
        <v>42028.207638888889</v>
      </c>
      <c r="K3593">
        <v>1419979544</v>
      </c>
      <c r="L3593" s="15">
        <f t="shared" si="224"/>
        <v>42003.948425925926</v>
      </c>
      <c r="M3593" t="b">
        <v>0</v>
      </c>
      <c r="N3593">
        <v>18</v>
      </c>
      <c r="O3593" t="b">
        <v>1</v>
      </c>
      <c r="P3593" t="s">
        <v>8269</v>
      </c>
      <c r="Q3593">
        <f t="shared" si="225"/>
        <v>175</v>
      </c>
      <c r="R3593">
        <f t="shared" si="226"/>
        <v>68.06</v>
      </c>
      <c r="S3593" s="11" t="s">
        <v>8308</v>
      </c>
      <c r="T3593" t="s">
        <v>8309</v>
      </c>
    </row>
    <row r="3594" spans="1:20" ht="43.2" x14ac:dyDescent="0.3">
      <c r="A3594" s="10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 s="15">
        <f t="shared" si="227"/>
        <v>42046.207638888889</v>
      </c>
      <c r="K3594">
        <v>1418673307</v>
      </c>
      <c r="L3594" s="15">
        <f t="shared" si="224"/>
        <v>41988.829942129625</v>
      </c>
      <c r="M3594" t="b">
        <v>0</v>
      </c>
      <c r="N3594">
        <v>35</v>
      </c>
      <c r="O3594" t="b">
        <v>1</v>
      </c>
      <c r="P3594" t="s">
        <v>8269</v>
      </c>
      <c r="Q3594">
        <f t="shared" si="225"/>
        <v>127</v>
      </c>
      <c r="R3594">
        <f t="shared" si="226"/>
        <v>72.709999999999994</v>
      </c>
      <c r="S3594" s="11" t="s">
        <v>8308</v>
      </c>
      <c r="T3594" t="s">
        <v>8309</v>
      </c>
    </row>
    <row r="3595" spans="1:20" ht="43.2" x14ac:dyDescent="0.3">
      <c r="A3595" s="10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 s="15">
        <f t="shared" si="227"/>
        <v>42009.851388888885</v>
      </c>
      <c r="K3595">
        <v>1417469639</v>
      </c>
      <c r="L3595" s="15">
        <f t="shared" si="224"/>
        <v>41974.898599537039</v>
      </c>
      <c r="M3595" t="b">
        <v>0</v>
      </c>
      <c r="N3595">
        <v>43</v>
      </c>
      <c r="O3595" t="b">
        <v>1</v>
      </c>
      <c r="P3595" t="s">
        <v>8269</v>
      </c>
      <c r="Q3595">
        <f t="shared" si="225"/>
        <v>111</v>
      </c>
      <c r="R3595">
        <f t="shared" si="226"/>
        <v>77.19</v>
      </c>
      <c r="S3595" s="11" t="s">
        <v>8308</v>
      </c>
      <c r="T3595" t="s">
        <v>8309</v>
      </c>
    </row>
    <row r="3596" spans="1:20" ht="43.2" x14ac:dyDescent="0.3">
      <c r="A3596" s="10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 s="15">
        <f t="shared" si="227"/>
        <v>42617.066921296297</v>
      </c>
      <c r="K3596">
        <v>1470792982</v>
      </c>
      <c r="L3596" s="15">
        <f t="shared" si="224"/>
        <v>42592.066921296297</v>
      </c>
      <c r="M3596" t="b">
        <v>0</v>
      </c>
      <c r="N3596">
        <v>36</v>
      </c>
      <c r="O3596" t="b">
        <v>1</v>
      </c>
      <c r="P3596" t="s">
        <v>8269</v>
      </c>
      <c r="Q3596">
        <f t="shared" si="225"/>
        <v>126</v>
      </c>
      <c r="R3596">
        <f t="shared" si="226"/>
        <v>55.97</v>
      </c>
      <c r="S3596" s="11" t="s">
        <v>8308</v>
      </c>
      <c r="T3596" t="s">
        <v>8309</v>
      </c>
    </row>
    <row r="3597" spans="1:20" ht="28.8" x14ac:dyDescent="0.3">
      <c r="A3597" s="10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 s="15">
        <f t="shared" si="227"/>
        <v>42076.290972222225</v>
      </c>
      <c r="K3597">
        <v>1423959123</v>
      </c>
      <c r="L3597" s="15">
        <f t="shared" si="224"/>
        <v>42050.008368055554</v>
      </c>
      <c r="M3597" t="b">
        <v>0</v>
      </c>
      <c r="N3597">
        <v>62</v>
      </c>
      <c r="O3597" t="b">
        <v>1</v>
      </c>
      <c r="P3597" t="s">
        <v>8269</v>
      </c>
      <c r="Q3597">
        <f t="shared" si="225"/>
        <v>119</v>
      </c>
      <c r="R3597">
        <f t="shared" si="226"/>
        <v>49.69</v>
      </c>
      <c r="S3597" s="11" t="s">
        <v>8308</v>
      </c>
      <c r="T3597" t="s">
        <v>8309</v>
      </c>
    </row>
    <row r="3598" spans="1:20" ht="43.2" x14ac:dyDescent="0.3">
      <c r="A3598" s="10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 s="15">
        <f t="shared" si="227"/>
        <v>41877.715069444443</v>
      </c>
      <c r="K3598">
        <v>1407258582</v>
      </c>
      <c r="L3598" s="15">
        <f t="shared" si="224"/>
        <v>41856.715069444443</v>
      </c>
      <c r="M3598" t="b">
        <v>0</v>
      </c>
      <c r="N3598">
        <v>15</v>
      </c>
      <c r="O3598" t="b">
        <v>1</v>
      </c>
      <c r="P3598" t="s">
        <v>8269</v>
      </c>
      <c r="Q3598">
        <f t="shared" si="225"/>
        <v>108</v>
      </c>
      <c r="R3598">
        <f t="shared" si="226"/>
        <v>79</v>
      </c>
      <c r="S3598" s="11" t="s">
        <v>8308</v>
      </c>
      <c r="T3598" t="s">
        <v>8309</v>
      </c>
    </row>
    <row r="3599" spans="1:20" ht="28.8" x14ac:dyDescent="0.3">
      <c r="A3599" s="10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 s="15">
        <f t="shared" si="227"/>
        <v>42432.249305555553</v>
      </c>
      <c r="K3599">
        <v>1455717790</v>
      </c>
      <c r="L3599" s="15">
        <f t="shared" si="224"/>
        <v>42417.585532407407</v>
      </c>
      <c r="M3599" t="b">
        <v>0</v>
      </c>
      <c r="N3599">
        <v>33</v>
      </c>
      <c r="O3599" t="b">
        <v>1</v>
      </c>
      <c r="P3599" t="s">
        <v>8269</v>
      </c>
      <c r="Q3599">
        <f t="shared" si="225"/>
        <v>103</v>
      </c>
      <c r="R3599">
        <f t="shared" si="226"/>
        <v>77.73</v>
      </c>
      <c r="S3599" s="11" t="s">
        <v>8308</v>
      </c>
      <c r="T3599" t="s">
        <v>8309</v>
      </c>
    </row>
    <row r="3600" spans="1:20" ht="43.2" x14ac:dyDescent="0.3">
      <c r="A3600" s="1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 s="15">
        <f t="shared" si="227"/>
        <v>41885.207638888889</v>
      </c>
      <c r="K3600">
        <v>1408129822</v>
      </c>
      <c r="L3600" s="15">
        <f t="shared" si="224"/>
        <v>41866.79886574074</v>
      </c>
      <c r="M3600" t="b">
        <v>0</v>
      </c>
      <c r="N3600">
        <v>27</v>
      </c>
      <c r="O3600" t="b">
        <v>1</v>
      </c>
      <c r="P3600" t="s">
        <v>8269</v>
      </c>
      <c r="Q3600">
        <f t="shared" si="225"/>
        <v>110</v>
      </c>
      <c r="R3600">
        <f t="shared" si="226"/>
        <v>40.78</v>
      </c>
      <c r="S3600" s="11" t="s">
        <v>8308</v>
      </c>
      <c r="T3600" t="s">
        <v>8309</v>
      </c>
    </row>
    <row r="3601" spans="1:20" ht="43.2" x14ac:dyDescent="0.3">
      <c r="A3601" s="10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 s="15">
        <f t="shared" si="227"/>
        <v>42246</v>
      </c>
      <c r="K3601">
        <v>1438715077</v>
      </c>
      <c r="L3601" s="15">
        <f t="shared" si="224"/>
        <v>42220.79487268519</v>
      </c>
      <c r="M3601" t="b">
        <v>0</v>
      </c>
      <c r="N3601">
        <v>17</v>
      </c>
      <c r="O3601" t="b">
        <v>1</v>
      </c>
      <c r="P3601" t="s">
        <v>8269</v>
      </c>
      <c r="Q3601">
        <f t="shared" si="225"/>
        <v>202</v>
      </c>
      <c r="R3601">
        <f t="shared" si="226"/>
        <v>59.41</v>
      </c>
      <c r="S3601" s="11" t="s">
        <v>8308</v>
      </c>
      <c r="T3601" t="s">
        <v>8309</v>
      </c>
    </row>
    <row r="3602" spans="1:20" ht="28.8" x14ac:dyDescent="0.3">
      <c r="A3602" s="10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 s="15">
        <f t="shared" si="227"/>
        <v>42656.849120370374</v>
      </c>
      <c r="K3602">
        <v>1473970964</v>
      </c>
      <c r="L3602" s="15">
        <f t="shared" si="224"/>
        <v>42628.849120370374</v>
      </c>
      <c r="M3602" t="b">
        <v>0</v>
      </c>
      <c r="N3602">
        <v>4</v>
      </c>
      <c r="O3602" t="b">
        <v>1</v>
      </c>
      <c r="P3602" t="s">
        <v>8269</v>
      </c>
      <c r="Q3602">
        <f t="shared" si="225"/>
        <v>130</v>
      </c>
      <c r="R3602">
        <f t="shared" si="226"/>
        <v>3.25</v>
      </c>
      <c r="S3602" s="11" t="s">
        <v>8308</v>
      </c>
      <c r="T3602" t="s">
        <v>8309</v>
      </c>
    </row>
    <row r="3603" spans="1:20" ht="43.2" x14ac:dyDescent="0.3">
      <c r="A3603" s="10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 s="15">
        <f t="shared" si="227"/>
        <v>42020.99863425926</v>
      </c>
      <c r="K3603">
        <v>1418860682</v>
      </c>
      <c r="L3603" s="15">
        <f t="shared" si="224"/>
        <v>41990.99863425926</v>
      </c>
      <c r="M3603" t="b">
        <v>0</v>
      </c>
      <c r="N3603">
        <v>53</v>
      </c>
      <c r="O3603" t="b">
        <v>1</v>
      </c>
      <c r="P3603" t="s">
        <v>8269</v>
      </c>
      <c r="Q3603">
        <f t="shared" si="225"/>
        <v>104</v>
      </c>
      <c r="R3603">
        <f t="shared" si="226"/>
        <v>39.380000000000003</v>
      </c>
      <c r="S3603" s="11" t="s">
        <v>8308</v>
      </c>
      <c r="T3603" t="s">
        <v>8309</v>
      </c>
    </row>
    <row r="3604" spans="1:20" ht="57.6" x14ac:dyDescent="0.3">
      <c r="A3604" s="10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 s="15">
        <f t="shared" si="227"/>
        <v>42507.894432870366</v>
      </c>
      <c r="K3604">
        <v>1458336479</v>
      </c>
      <c r="L3604" s="15">
        <f t="shared" si="224"/>
        <v>42447.894432870366</v>
      </c>
      <c r="M3604" t="b">
        <v>0</v>
      </c>
      <c r="N3604">
        <v>49</v>
      </c>
      <c r="O3604" t="b">
        <v>1</v>
      </c>
      <c r="P3604" t="s">
        <v>8269</v>
      </c>
      <c r="Q3604">
        <f t="shared" si="225"/>
        <v>100</v>
      </c>
      <c r="R3604">
        <f t="shared" si="226"/>
        <v>81.67</v>
      </c>
      <c r="S3604" s="11" t="s">
        <v>8308</v>
      </c>
      <c r="T3604" t="s">
        <v>8309</v>
      </c>
    </row>
    <row r="3605" spans="1:20" ht="43.2" x14ac:dyDescent="0.3">
      <c r="A3605" s="10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 s="15">
        <f t="shared" si="227"/>
        <v>42313.906018518523</v>
      </c>
      <c r="K3605">
        <v>1444164280</v>
      </c>
      <c r="L3605" s="15">
        <f t="shared" si="224"/>
        <v>42283.864351851851</v>
      </c>
      <c r="M3605" t="b">
        <v>0</v>
      </c>
      <c r="N3605">
        <v>57</v>
      </c>
      <c r="O3605" t="b">
        <v>1</v>
      </c>
      <c r="P3605" t="s">
        <v>8269</v>
      </c>
      <c r="Q3605">
        <f t="shared" si="225"/>
        <v>171</v>
      </c>
      <c r="R3605">
        <f t="shared" si="226"/>
        <v>44.91</v>
      </c>
      <c r="S3605" s="11" t="s">
        <v>8308</v>
      </c>
      <c r="T3605" t="s">
        <v>8309</v>
      </c>
    </row>
    <row r="3606" spans="1:20" ht="43.2" x14ac:dyDescent="0.3">
      <c r="A3606" s="10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 s="15">
        <f t="shared" si="227"/>
        <v>42489.290972222225</v>
      </c>
      <c r="K3606">
        <v>1461370956</v>
      </c>
      <c r="L3606" s="15">
        <f t="shared" si="224"/>
        <v>42483.015694444446</v>
      </c>
      <c r="M3606" t="b">
        <v>0</v>
      </c>
      <c r="N3606">
        <v>69</v>
      </c>
      <c r="O3606" t="b">
        <v>1</v>
      </c>
      <c r="P3606" t="s">
        <v>8269</v>
      </c>
      <c r="Q3606">
        <f t="shared" si="225"/>
        <v>113</v>
      </c>
      <c r="R3606">
        <f t="shared" si="226"/>
        <v>49.06</v>
      </c>
      <c r="S3606" s="11" t="s">
        <v>8308</v>
      </c>
      <c r="T3606" t="s">
        <v>8309</v>
      </c>
    </row>
    <row r="3607" spans="1:20" ht="57.6" x14ac:dyDescent="0.3">
      <c r="A3607" s="10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 s="15">
        <f t="shared" si="227"/>
        <v>42413.793124999997</v>
      </c>
      <c r="K3607">
        <v>1452798126</v>
      </c>
      <c r="L3607" s="15">
        <f t="shared" si="224"/>
        <v>42383.793124999997</v>
      </c>
      <c r="M3607" t="b">
        <v>0</v>
      </c>
      <c r="N3607">
        <v>15</v>
      </c>
      <c r="O3607" t="b">
        <v>1</v>
      </c>
      <c r="P3607" t="s">
        <v>8269</v>
      </c>
      <c r="Q3607">
        <f t="shared" si="225"/>
        <v>184</v>
      </c>
      <c r="R3607">
        <f t="shared" si="226"/>
        <v>30.67</v>
      </c>
      <c r="S3607" s="11" t="s">
        <v>8308</v>
      </c>
      <c r="T3607" t="s">
        <v>8309</v>
      </c>
    </row>
    <row r="3608" spans="1:20" ht="43.2" x14ac:dyDescent="0.3">
      <c r="A3608" s="10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 s="15">
        <f t="shared" si="227"/>
        <v>42596.604826388888</v>
      </c>
      <c r="K3608">
        <v>1468593057</v>
      </c>
      <c r="L3608" s="15">
        <f t="shared" si="224"/>
        <v>42566.604826388888</v>
      </c>
      <c r="M3608" t="b">
        <v>0</v>
      </c>
      <c r="N3608">
        <v>64</v>
      </c>
      <c r="O3608" t="b">
        <v>1</v>
      </c>
      <c r="P3608" t="s">
        <v>8269</v>
      </c>
      <c r="Q3608">
        <f t="shared" si="225"/>
        <v>130</v>
      </c>
      <c r="R3608">
        <f t="shared" si="226"/>
        <v>61.06</v>
      </c>
      <c r="S3608" s="11" t="s">
        <v>8308</v>
      </c>
      <c r="T3608" t="s">
        <v>8309</v>
      </c>
    </row>
    <row r="3609" spans="1:20" ht="28.8" x14ac:dyDescent="0.3">
      <c r="A3609" s="10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 s="15">
        <f t="shared" si="227"/>
        <v>42353</v>
      </c>
      <c r="K3609">
        <v>1448924882</v>
      </c>
      <c r="L3609" s="15">
        <f t="shared" si="224"/>
        <v>42338.963912037041</v>
      </c>
      <c r="M3609" t="b">
        <v>0</v>
      </c>
      <c r="N3609">
        <v>20</v>
      </c>
      <c r="O3609" t="b">
        <v>1</v>
      </c>
      <c r="P3609" t="s">
        <v>8269</v>
      </c>
      <c r="Q3609">
        <f t="shared" si="225"/>
        <v>105</v>
      </c>
      <c r="R3609">
        <f t="shared" si="226"/>
        <v>29</v>
      </c>
      <c r="S3609" s="11" t="s">
        <v>8308</v>
      </c>
      <c r="T3609" t="s">
        <v>8309</v>
      </c>
    </row>
    <row r="3610" spans="1:20" ht="43.2" x14ac:dyDescent="0.3">
      <c r="A3610" s="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 s="15">
        <f t="shared" si="227"/>
        <v>42538.583333333328</v>
      </c>
      <c r="K3610">
        <v>1463418090</v>
      </c>
      <c r="L3610" s="15">
        <f t="shared" si="224"/>
        <v>42506.709375000006</v>
      </c>
      <c r="M3610" t="b">
        <v>0</v>
      </c>
      <c r="N3610">
        <v>27</v>
      </c>
      <c r="O3610" t="b">
        <v>1</v>
      </c>
      <c r="P3610" t="s">
        <v>8269</v>
      </c>
      <c r="Q3610">
        <f t="shared" si="225"/>
        <v>100</v>
      </c>
      <c r="R3610">
        <f t="shared" si="226"/>
        <v>29.63</v>
      </c>
      <c r="S3610" s="11" t="s">
        <v>8308</v>
      </c>
      <c r="T3610" t="s">
        <v>8309</v>
      </c>
    </row>
    <row r="3611" spans="1:20" ht="43.2" x14ac:dyDescent="0.3">
      <c r="A3611" s="10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 s="15">
        <f t="shared" si="227"/>
        <v>42459.950057870374</v>
      </c>
      <c r="K3611">
        <v>1456789685</v>
      </c>
      <c r="L3611" s="15">
        <f t="shared" si="224"/>
        <v>42429.991724537031</v>
      </c>
      <c r="M3611" t="b">
        <v>0</v>
      </c>
      <c r="N3611">
        <v>21</v>
      </c>
      <c r="O3611" t="b">
        <v>1</v>
      </c>
      <c r="P3611" t="s">
        <v>8269</v>
      </c>
      <c r="Q3611">
        <f t="shared" si="225"/>
        <v>153</v>
      </c>
      <c r="R3611">
        <f t="shared" si="226"/>
        <v>143.1</v>
      </c>
      <c r="S3611" s="11" t="s">
        <v>8308</v>
      </c>
      <c r="T3611" t="s">
        <v>8309</v>
      </c>
    </row>
    <row r="3612" spans="1:20" ht="43.2" x14ac:dyDescent="0.3">
      <c r="A3612" s="10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 s="15">
        <f t="shared" si="227"/>
        <v>42233.432129629626</v>
      </c>
      <c r="K3612">
        <v>1437214936</v>
      </c>
      <c r="L3612" s="15">
        <f t="shared" si="224"/>
        <v>42203.432129629626</v>
      </c>
      <c r="M3612" t="b">
        <v>0</v>
      </c>
      <c r="N3612">
        <v>31</v>
      </c>
      <c r="O3612" t="b">
        <v>1</v>
      </c>
      <c r="P3612" t="s">
        <v>8269</v>
      </c>
      <c r="Q3612">
        <f t="shared" si="225"/>
        <v>162</v>
      </c>
      <c r="R3612">
        <f t="shared" si="226"/>
        <v>52.35</v>
      </c>
      <c r="S3612" s="11" t="s">
        <v>8308</v>
      </c>
      <c r="T3612" t="s">
        <v>8309</v>
      </c>
    </row>
    <row r="3613" spans="1:20" ht="43.2" x14ac:dyDescent="0.3">
      <c r="A3613" s="10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 s="15">
        <f t="shared" si="227"/>
        <v>42102.370381944449</v>
      </c>
      <c r="K3613">
        <v>1425891201</v>
      </c>
      <c r="L3613" s="15">
        <f t="shared" si="224"/>
        <v>42072.370381944449</v>
      </c>
      <c r="M3613" t="b">
        <v>0</v>
      </c>
      <c r="N3613">
        <v>51</v>
      </c>
      <c r="O3613" t="b">
        <v>1</v>
      </c>
      <c r="P3613" t="s">
        <v>8269</v>
      </c>
      <c r="Q3613">
        <f t="shared" si="225"/>
        <v>136</v>
      </c>
      <c r="R3613">
        <f t="shared" si="226"/>
        <v>66.67</v>
      </c>
      <c r="S3613" s="11" t="s">
        <v>8308</v>
      </c>
      <c r="T3613" t="s">
        <v>8309</v>
      </c>
    </row>
    <row r="3614" spans="1:20" ht="43.2" x14ac:dyDescent="0.3">
      <c r="A3614" s="10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 s="15">
        <f t="shared" si="227"/>
        <v>41799.726979166669</v>
      </c>
      <c r="K3614">
        <v>1401470811</v>
      </c>
      <c r="L3614" s="15">
        <f t="shared" ref="L3614:L3677" si="228">(((K3614/60)/60)/24)+DATE(1970,1,1)</f>
        <v>41789.726979166669</v>
      </c>
      <c r="M3614" t="b">
        <v>0</v>
      </c>
      <c r="N3614">
        <v>57</v>
      </c>
      <c r="O3614" t="b">
        <v>1</v>
      </c>
      <c r="P3614" t="s">
        <v>8269</v>
      </c>
      <c r="Q3614">
        <f t="shared" si="225"/>
        <v>144</v>
      </c>
      <c r="R3614">
        <f t="shared" si="226"/>
        <v>126.67</v>
      </c>
      <c r="S3614" s="11" t="s">
        <v>8308</v>
      </c>
      <c r="T3614" t="s">
        <v>8309</v>
      </c>
    </row>
    <row r="3615" spans="1:20" ht="43.2" x14ac:dyDescent="0.3">
      <c r="A3615" s="10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 s="15">
        <f t="shared" si="227"/>
        <v>41818.58997685185</v>
      </c>
      <c r="K3615">
        <v>1401372574</v>
      </c>
      <c r="L3615" s="15">
        <f t="shared" si="228"/>
        <v>41788.58997685185</v>
      </c>
      <c r="M3615" t="b">
        <v>0</v>
      </c>
      <c r="N3615">
        <v>20</v>
      </c>
      <c r="O3615" t="b">
        <v>1</v>
      </c>
      <c r="P3615" t="s">
        <v>8269</v>
      </c>
      <c r="Q3615">
        <f t="shared" si="225"/>
        <v>100</v>
      </c>
      <c r="R3615">
        <f t="shared" si="226"/>
        <v>62.5</v>
      </c>
      <c r="S3615" s="11" t="s">
        <v>8308</v>
      </c>
      <c r="T3615" t="s">
        <v>8309</v>
      </c>
    </row>
    <row r="3616" spans="1:20" ht="43.2" x14ac:dyDescent="0.3">
      <c r="A3616" s="10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 s="15">
        <f t="shared" si="227"/>
        <v>42174.041851851856</v>
      </c>
      <c r="K3616">
        <v>1432083616</v>
      </c>
      <c r="L3616" s="15">
        <f t="shared" si="228"/>
        <v>42144.041851851856</v>
      </c>
      <c r="M3616" t="b">
        <v>0</v>
      </c>
      <c r="N3616">
        <v>71</v>
      </c>
      <c r="O3616" t="b">
        <v>1</v>
      </c>
      <c r="P3616" t="s">
        <v>8269</v>
      </c>
      <c r="Q3616">
        <f t="shared" si="225"/>
        <v>101</v>
      </c>
      <c r="R3616">
        <f t="shared" si="226"/>
        <v>35.49</v>
      </c>
      <c r="S3616" s="11" t="s">
        <v>8308</v>
      </c>
      <c r="T3616" t="s">
        <v>8309</v>
      </c>
    </row>
    <row r="3617" spans="1:20" ht="43.2" x14ac:dyDescent="0.3">
      <c r="A3617" s="10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 s="15">
        <f t="shared" si="227"/>
        <v>42348.593703703707</v>
      </c>
      <c r="K3617">
        <v>1447164896</v>
      </c>
      <c r="L3617" s="15">
        <f t="shared" si="228"/>
        <v>42318.593703703707</v>
      </c>
      <c r="M3617" t="b">
        <v>0</v>
      </c>
      <c r="N3617">
        <v>72</v>
      </c>
      <c r="O3617" t="b">
        <v>1</v>
      </c>
      <c r="P3617" t="s">
        <v>8269</v>
      </c>
      <c r="Q3617">
        <f t="shared" si="225"/>
        <v>107</v>
      </c>
      <c r="R3617">
        <f t="shared" si="226"/>
        <v>37.08</v>
      </c>
      <c r="S3617" s="11" t="s">
        <v>8308</v>
      </c>
      <c r="T3617" t="s">
        <v>8309</v>
      </c>
    </row>
    <row r="3618" spans="1:20" ht="43.2" x14ac:dyDescent="0.3">
      <c r="A3618" s="10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 s="15">
        <f t="shared" si="227"/>
        <v>42082.908148148148</v>
      </c>
      <c r="K3618">
        <v>1424213264</v>
      </c>
      <c r="L3618" s="15">
        <f t="shared" si="228"/>
        <v>42052.949814814812</v>
      </c>
      <c r="M3618" t="b">
        <v>0</v>
      </c>
      <c r="N3618">
        <v>45</v>
      </c>
      <c r="O3618" t="b">
        <v>1</v>
      </c>
      <c r="P3618" t="s">
        <v>8269</v>
      </c>
      <c r="Q3618">
        <f t="shared" si="225"/>
        <v>125</v>
      </c>
      <c r="R3618">
        <f t="shared" si="226"/>
        <v>69.33</v>
      </c>
      <c r="S3618" s="11" t="s">
        <v>8308</v>
      </c>
      <c r="T3618" t="s">
        <v>8309</v>
      </c>
    </row>
    <row r="3619" spans="1:20" ht="43.2" x14ac:dyDescent="0.3">
      <c r="A3619" s="10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 s="15">
        <f t="shared" si="227"/>
        <v>42794</v>
      </c>
      <c r="K3619">
        <v>1486996729</v>
      </c>
      <c r="L3619" s="15">
        <f t="shared" si="228"/>
        <v>42779.610289351855</v>
      </c>
      <c r="M3619" t="b">
        <v>0</v>
      </c>
      <c r="N3619">
        <v>51</v>
      </c>
      <c r="O3619" t="b">
        <v>1</v>
      </c>
      <c r="P3619" t="s">
        <v>8269</v>
      </c>
      <c r="Q3619">
        <f t="shared" si="225"/>
        <v>119</v>
      </c>
      <c r="R3619">
        <f t="shared" si="226"/>
        <v>17.25</v>
      </c>
      <c r="S3619" s="11" t="s">
        <v>8308</v>
      </c>
      <c r="T3619" t="s">
        <v>8309</v>
      </c>
    </row>
    <row r="3620" spans="1:20" ht="43.2" x14ac:dyDescent="0.3">
      <c r="A3620" s="1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 s="15">
        <f t="shared" si="227"/>
        <v>42158.627893518518</v>
      </c>
      <c r="K3620">
        <v>1430751850</v>
      </c>
      <c r="L3620" s="15">
        <f t="shared" si="228"/>
        <v>42128.627893518518</v>
      </c>
      <c r="M3620" t="b">
        <v>0</v>
      </c>
      <c r="N3620">
        <v>56</v>
      </c>
      <c r="O3620" t="b">
        <v>1</v>
      </c>
      <c r="P3620" t="s">
        <v>8269</v>
      </c>
      <c r="Q3620">
        <f t="shared" si="225"/>
        <v>101</v>
      </c>
      <c r="R3620">
        <f t="shared" si="226"/>
        <v>36.07</v>
      </c>
      <c r="S3620" s="11" t="s">
        <v>8308</v>
      </c>
      <c r="T3620" t="s">
        <v>8309</v>
      </c>
    </row>
    <row r="3621" spans="1:20" ht="43.2" x14ac:dyDescent="0.3">
      <c r="A3621" s="10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 s="15">
        <f t="shared" si="227"/>
        <v>42693.916666666672</v>
      </c>
      <c r="K3621">
        <v>1476760226</v>
      </c>
      <c r="L3621" s="15">
        <f t="shared" si="228"/>
        <v>42661.132245370376</v>
      </c>
      <c r="M3621" t="b">
        <v>0</v>
      </c>
      <c r="N3621">
        <v>17</v>
      </c>
      <c r="O3621" t="b">
        <v>1</v>
      </c>
      <c r="P3621" t="s">
        <v>8269</v>
      </c>
      <c r="Q3621">
        <f t="shared" si="225"/>
        <v>113</v>
      </c>
      <c r="R3621">
        <f t="shared" si="226"/>
        <v>66.47</v>
      </c>
      <c r="S3621" s="11" t="s">
        <v>8308</v>
      </c>
      <c r="T3621" t="s">
        <v>8309</v>
      </c>
    </row>
    <row r="3622" spans="1:20" ht="43.2" x14ac:dyDescent="0.3">
      <c r="A3622" s="10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 s="15">
        <f t="shared" si="227"/>
        <v>42068.166666666672</v>
      </c>
      <c r="K3622">
        <v>1422916261</v>
      </c>
      <c r="L3622" s="15">
        <f t="shared" si="228"/>
        <v>42037.938206018516</v>
      </c>
      <c r="M3622" t="b">
        <v>0</v>
      </c>
      <c r="N3622">
        <v>197</v>
      </c>
      <c r="O3622" t="b">
        <v>1</v>
      </c>
      <c r="P3622" t="s">
        <v>8269</v>
      </c>
      <c r="Q3622">
        <f t="shared" si="225"/>
        <v>105</v>
      </c>
      <c r="R3622">
        <f t="shared" si="226"/>
        <v>56.07</v>
      </c>
      <c r="S3622" s="11" t="s">
        <v>8308</v>
      </c>
      <c r="T3622" t="s">
        <v>8309</v>
      </c>
    </row>
    <row r="3623" spans="1:20" ht="43.2" x14ac:dyDescent="0.3">
      <c r="A3623" s="10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 s="15">
        <f t="shared" si="227"/>
        <v>42643.875</v>
      </c>
      <c r="K3623">
        <v>1473200844</v>
      </c>
      <c r="L3623" s="15">
        <f t="shared" si="228"/>
        <v>42619.935694444444</v>
      </c>
      <c r="M3623" t="b">
        <v>0</v>
      </c>
      <c r="N3623">
        <v>70</v>
      </c>
      <c r="O3623" t="b">
        <v>1</v>
      </c>
      <c r="P3623" t="s">
        <v>8269</v>
      </c>
      <c r="Q3623">
        <f t="shared" si="225"/>
        <v>110</v>
      </c>
      <c r="R3623">
        <f t="shared" si="226"/>
        <v>47.03</v>
      </c>
      <c r="S3623" s="11" t="s">
        <v>8308</v>
      </c>
      <c r="T3623" t="s">
        <v>8309</v>
      </c>
    </row>
    <row r="3624" spans="1:20" ht="28.8" x14ac:dyDescent="0.3">
      <c r="A3624" s="10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 s="15">
        <f t="shared" si="227"/>
        <v>41910.140972222223</v>
      </c>
      <c r="K3624">
        <v>1409030371</v>
      </c>
      <c r="L3624" s="15">
        <f t="shared" si="228"/>
        <v>41877.221886574072</v>
      </c>
      <c r="M3624" t="b">
        <v>0</v>
      </c>
      <c r="N3624">
        <v>21</v>
      </c>
      <c r="O3624" t="b">
        <v>1</v>
      </c>
      <c r="P3624" t="s">
        <v>8269</v>
      </c>
      <c r="Q3624">
        <f t="shared" si="225"/>
        <v>100</v>
      </c>
      <c r="R3624">
        <f t="shared" si="226"/>
        <v>47.67</v>
      </c>
      <c r="S3624" s="11" t="s">
        <v>8308</v>
      </c>
      <c r="T3624" t="s">
        <v>8309</v>
      </c>
    </row>
    <row r="3625" spans="1:20" ht="28.8" x14ac:dyDescent="0.3">
      <c r="A3625" s="10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 s="15">
        <f t="shared" si="227"/>
        <v>41846.291666666664</v>
      </c>
      <c r="K3625">
        <v>1404841270</v>
      </c>
      <c r="L3625" s="15">
        <f t="shared" si="228"/>
        <v>41828.736921296295</v>
      </c>
      <c r="M3625" t="b">
        <v>0</v>
      </c>
      <c r="N3625">
        <v>34</v>
      </c>
      <c r="O3625" t="b">
        <v>1</v>
      </c>
      <c r="P3625" t="s">
        <v>8269</v>
      </c>
      <c r="Q3625">
        <f t="shared" si="225"/>
        <v>120</v>
      </c>
      <c r="R3625">
        <f t="shared" si="226"/>
        <v>88.24</v>
      </c>
      <c r="S3625" s="11" t="s">
        <v>8308</v>
      </c>
      <c r="T3625" t="s">
        <v>8309</v>
      </c>
    </row>
    <row r="3626" spans="1:20" ht="72" x14ac:dyDescent="0.3">
      <c r="A3626" s="10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 s="15">
        <f t="shared" si="227"/>
        <v>42605.774189814809</v>
      </c>
      <c r="K3626">
        <v>1466793290</v>
      </c>
      <c r="L3626" s="15">
        <f t="shared" si="228"/>
        <v>42545.774189814809</v>
      </c>
      <c r="M3626" t="b">
        <v>0</v>
      </c>
      <c r="N3626">
        <v>39</v>
      </c>
      <c r="O3626" t="b">
        <v>1</v>
      </c>
      <c r="P3626" t="s">
        <v>8269</v>
      </c>
      <c r="Q3626">
        <f t="shared" si="225"/>
        <v>105</v>
      </c>
      <c r="R3626">
        <f t="shared" si="226"/>
        <v>80.72</v>
      </c>
      <c r="S3626" s="11" t="s">
        <v>8308</v>
      </c>
      <c r="T3626" t="s">
        <v>8309</v>
      </c>
    </row>
    <row r="3627" spans="1:20" ht="57.6" x14ac:dyDescent="0.3">
      <c r="A3627" s="10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 s="15">
        <f t="shared" si="227"/>
        <v>42187.652511574073</v>
      </c>
      <c r="K3627">
        <v>1433259577</v>
      </c>
      <c r="L3627" s="15">
        <f t="shared" si="228"/>
        <v>42157.652511574073</v>
      </c>
      <c r="M3627" t="b">
        <v>0</v>
      </c>
      <c r="N3627">
        <v>78</v>
      </c>
      <c r="O3627" t="b">
        <v>1</v>
      </c>
      <c r="P3627" t="s">
        <v>8269</v>
      </c>
      <c r="Q3627">
        <f t="shared" si="225"/>
        <v>103</v>
      </c>
      <c r="R3627">
        <f t="shared" si="226"/>
        <v>39.49</v>
      </c>
      <c r="S3627" s="11" t="s">
        <v>8308</v>
      </c>
      <c r="T3627" t="s">
        <v>8309</v>
      </c>
    </row>
    <row r="3628" spans="1:20" ht="43.2" x14ac:dyDescent="0.3">
      <c r="A3628" s="10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 s="15">
        <f t="shared" si="227"/>
        <v>41867.667326388888</v>
      </c>
      <c r="K3628">
        <v>1406390457</v>
      </c>
      <c r="L3628" s="15">
        <f t="shared" si="228"/>
        <v>41846.667326388888</v>
      </c>
      <c r="M3628" t="b">
        <v>0</v>
      </c>
      <c r="N3628">
        <v>48</v>
      </c>
      <c r="O3628" t="b">
        <v>1</v>
      </c>
      <c r="P3628" t="s">
        <v>8269</v>
      </c>
      <c r="Q3628">
        <f t="shared" si="225"/>
        <v>102</v>
      </c>
      <c r="R3628">
        <f t="shared" si="226"/>
        <v>84.85</v>
      </c>
      <c r="S3628" s="11" t="s">
        <v>8308</v>
      </c>
      <c r="T3628" t="s">
        <v>8309</v>
      </c>
    </row>
    <row r="3629" spans="1:20" ht="43.2" x14ac:dyDescent="0.3">
      <c r="A3629" s="10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 s="15">
        <f t="shared" si="227"/>
        <v>42511.165972222225</v>
      </c>
      <c r="K3629">
        <v>1459446487</v>
      </c>
      <c r="L3629" s="15">
        <f t="shared" si="228"/>
        <v>42460.741747685184</v>
      </c>
      <c r="M3629" t="b">
        <v>0</v>
      </c>
      <c r="N3629">
        <v>29</v>
      </c>
      <c r="O3629" t="b">
        <v>1</v>
      </c>
      <c r="P3629" t="s">
        <v>8269</v>
      </c>
      <c r="Q3629">
        <f t="shared" si="225"/>
        <v>100</v>
      </c>
      <c r="R3629">
        <f t="shared" si="226"/>
        <v>68.97</v>
      </c>
      <c r="S3629" s="11" t="s">
        <v>8308</v>
      </c>
      <c r="T3629" t="s">
        <v>8309</v>
      </c>
    </row>
    <row r="3630" spans="1:20" ht="43.2" x14ac:dyDescent="0.3">
      <c r="A3630" s="1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 s="15">
        <f t="shared" si="227"/>
        <v>42351.874953703707</v>
      </c>
      <c r="K3630">
        <v>1444852796</v>
      </c>
      <c r="L3630" s="15">
        <f t="shared" si="228"/>
        <v>42291.833287037036</v>
      </c>
      <c r="M3630" t="b">
        <v>0</v>
      </c>
      <c r="N3630">
        <v>0</v>
      </c>
      <c r="O3630" t="b">
        <v>0</v>
      </c>
      <c r="P3630" t="s">
        <v>8303</v>
      </c>
      <c r="Q3630">
        <f t="shared" si="225"/>
        <v>0</v>
      </c>
      <c r="R3630">
        <f t="shared" si="226"/>
        <v>0</v>
      </c>
      <c r="S3630" s="11" t="s">
        <v>8308</v>
      </c>
      <c r="T3630" t="s">
        <v>8311</v>
      </c>
    </row>
    <row r="3631" spans="1:20" ht="57.6" x14ac:dyDescent="0.3">
      <c r="A3631" s="10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 s="15">
        <f t="shared" si="227"/>
        <v>42495.708333333328</v>
      </c>
      <c r="K3631">
        <v>1457403364</v>
      </c>
      <c r="L3631" s="15">
        <f t="shared" si="228"/>
        <v>42437.094490740739</v>
      </c>
      <c r="M3631" t="b">
        <v>0</v>
      </c>
      <c r="N3631">
        <v>2</v>
      </c>
      <c r="O3631" t="b">
        <v>0</v>
      </c>
      <c r="P3631" t="s">
        <v>8303</v>
      </c>
      <c r="Q3631">
        <f t="shared" si="225"/>
        <v>0</v>
      </c>
      <c r="R3631">
        <f t="shared" si="226"/>
        <v>1</v>
      </c>
      <c r="S3631" s="11" t="s">
        <v>8308</v>
      </c>
      <c r="T3631" t="s">
        <v>8311</v>
      </c>
    </row>
    <row r="3632" spans="1:20" ht="43.2" x14ac:dyDescent="0.3">
      <c r="A3632" s="10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 s="15">
        <f t="shared" si="227"/>
        <v>41972.888773148152</v>
      </c>
      <c r="K3632">
        <v>1414700390</v>
      </c>
      <c r="L3632" s="15">
        <f t="shared" si="228"/>
        <v>41942.84710648148</v>
      </c>
      <c r="M3632" t="b">
        <v>0</v>
      </c>
      <c r="N3632">
        <v>1</v>
      </c>
      <c r="O3632" t="b">
        <v>0</v>
      </c>
      <c r="P3632" t="s">
        <v>8303</v>
      </c>
      <c r="Q3632">
        <f t="shared" si="225"/>
        <v>0</v>
      </c>
      <c r="R3632">
        <f t="shared" si="226"/>
        <v>1</v>
      </c>
      <c r="S3632" s="11" t="s">
        <v>8308</v>
      </c>
      <c r="T3632" t="s">
        <v>8311</v>
      </c>
    </row>
    <row r="3633" spans="1:20" ht="57.6" x14ac:dyDescent="0.3">
      <c r="A3633" s="10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 s="15">
        <f t="shared" si="227"/>
        <v>41905.165972222225</v>
      </c>
      <c r="K3633">
        <v>1409335497</v>
      </c>
      <c r="L3633" s="15">
        <f t="shared" si="228"/>
        <v>41880.753437499996</v>
      </c>
      <c r="M3633" t="b">
        <v>0</v>
      </c>
      <c r="N3633">
        <v>59</v>
      </c>
      <c r="O3633" t="b">
        <v>0</v>
      </c>
      <c r="P3633" t="s">
        <v>8303</v>
      </c>
      <c r="Q3633">
        <f t="shared" si="225"/>
        <v>51</v>
      </c>
      <c r="R3633">
        <f t="shared" si="226"/>
        <v>147.88</v>
      </c>
      <c r="S3633" s="11" t="s">
        <v>8308</v>
      </c>
      <c r="T3633" t="s">
        <v>8311</v>
      </c>
    </row>
    <row r="3634" spans="1:20" ht="43.2" x14ac:dyDescent="0.3">
      <c r="A3634" s="10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 s="15">
        <f t="shared" si="227"/>
        <v>41966.936909722222</v>
      </c>
      <c r="K3634">
        <v>1415053749</v>
      </c>
      <c r="L3634" s="15">
        <f t="shared" si="228"/>
        <v>41946.936909722222</v>
      </c>
      <c r="M3634" t="b">
        <v>0</v>
      </c>
      <c r="N3634">
        <v>1</v>
      </c>
      <c r="O3634" t="b">
        <v>0</v>
      </c>
      <c r="P3634" t="s">
        <v>8303</v>
      </c>
      <c r="Q3634">
        <f t="shared" si="225"/>
        <v>20</v>
      </c>
      <c r="R3634">
        <f t="shared" si="226"/>
        <v>100</v>
      </c>
      <c r="S3634" s="11" t="s">
        <v>8308</v>
      </c>
      <c r="T3634" t="s">
        <v>8311</v>
      </c>
    </row>
    <row r="3635" spans="1:20" ht="43.2" x14ac:dyDescent="0.3">
      <c r="A3635" s="10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 s="15">
        <f t="shared" si="227"/>
        <v>42693.041666666672</v>
      </c>
      <c r="K3635">
        <v>1475765867</v>
      </c>
      <c r="L3635" s="15">
        <f t="shared" si="228"/>
        <v>42649.623460648145</v>
      </c>
      <c r="M3635" t="b">
        <v>0</v>
      </c>
      <c r="N3635">
        <v>31</v>
      </c>
      <c r="O3635" t="b">
        <v>0</v>
      </c>
      <c r="P3635" t="s">
        <v>8303</v>
      </c>
      <c r="Q3635">
        <f t="shared" si="225"/>
        <v>35</v>
      </c>
      <c r="R3635">
        <f t="shared" si="226"/>
        <v>56.84</v>
      </c>
      <c r="S3635" s="11" t="s">
        <v>8308</v>
      </c>
      <c r="T3635" t="s">
        <v>8311</v>
      </c>
    </row>
    <row r="3636" spans="1:20" ht="43.2" x14ac:dyDescent="0.3">
      <c r="A3636" s="10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 s="15">
        <f t="shared" si="227"/>
        <v>42749.165972222225</v>
      </c>
      <c r="K3636">
        <v>1480219174</v>
      </c>
      <c r="L3636" s="15">
        <f t="shared" si="228"/>
        <v>42701.166365740741</v>
      </c>
      <c r="M3636" t="b">
        <v>0</v>
      </c>
      <c r="N3636">
        <v>18</v>
      </c>
      <c r="O3636" t="b">
        <v>0</v>
      </c>
      <c r="P3636" t="s">
        <v>8303</v>
      </c>
      <c r="Q3636">
        <f t="shared" si="225"/>
        <v>4</v>
      </c>
      <c r="R3636">
        <f t="shared" si="226"/>
        <v>176.94</v>
      </c>
      <c r="S3636" s="11" t="s">
        <v>8308</v>
      </c>
      <c r="T3636" t="s">
        <v>8311</v>
      </c>
    </row>
    <row r="3637" spans="1:20" ht="28.8" x14ac:dyDescent="0.3">
      <c r="A3637" s="10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 s="15">
        <f t="shared" si="227"/>
        <v>42480.88282407407</v>
      </c>
      <c r="K3637">
        <v>1458594676</v>
      </c>
      <c r="L3637" s="15">
        <f t="shared" si="228"/>
        <v>42450.88282407407</v>
      </c>
      <c r="M3637" t="b">
        <v>0</v>
      </c>
      <c r="N3637">
        <v>10</v>
      </c>
      <c r="O3637" t="b">
        <v>0</v>
      </c>
      <c r="P3637" t="s">
        <v>8303</v>
      </c>
      <c r="Q3637">
        <f t="shared" si="225"/>
        <v>36</v>
      </c>
      <c r="R3637">
        <f t="shared" si="226"/>
        <v>127.6</v>
      </c>
      <c r="S3637" s="11" t="s">
        <v>8308</v>
      </c>
      <c r="T3637" t="s">
        <v>8311</v>
      </c>
    </row>
    <row r="3638" spans="1:20" ht="43.2" x14ac:dyDescent="0.3">
      <c r="A3638" s="10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 s="15">
        <f t="shared" si="227"/>
        <v>42261.694780092599</v>
      </c>
      <c r="K3638">
        <v>1439224829</v>
      </c>
      <c r="L3638" s="15">
        <f t="shared" si="228"/>
        <v>42226.694780092599</v>
      </c>
      <c r="M3638" t="b">
        <v>0</v>
      </c>
      <c r="N3638">
        <v>0</v>
      </c>
      <c r="O3638" t="b">
        <v>0</v>
      </c>
      <c r="P3638" t="s">
        <v>8303</v>
      </c>
      <c r="Q3638">
        <f t="shared" si="225"/>
        <v>0</v>
      </c>
      <c r="R3638">
        <f t="shared" si="226"/>
        <v>0</v>
      </c>
      <c r="S3638" s="11" t="s">
        <v>8308</v>
      </c>
      <c r="T3638" t="s">
        <v>8311</v>
      </c>
    </row>
    <row r="3639" spans="1:20" ht="57.6" x14ac:dyDescent="0.3">
      <c r="A3639" s="10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 s="15">
        <f t="shared" si="227"/>
        <v>42005.700636574074</v>
      </c>
      <c r="K3639">
        <v>1417538935</v>
      </c>
      <c r="L3639" s="15">
        <f t="shared" si="228"/>
        <v>41975.700636574074</v>
      </c>
      <c r="M3639" t="b">
        <v>0</v>
      </c>
      <c r="N3639">
        <v>14</v>
      </c>
      <c r="O3639" t="b">
        <v>0</v>
      </c>
      <c r="P3639" t="s">
        <v>8303</v>
      </c>
      <c r="Q3639">
        <f t="shared" si="225"/>
        <v>31</v>
      </c>
      <c r="R3639">
        <f t="shared" si="226"/>
        <v>66.14</v>
      </c>
      <c r="S3639" s="11" t="s">
        <v>8308</v>
      </c>
      <c r="T3639" t="s">
        <v>8311</v>
      </c>
    </row>
    <row r="3640" spans="1:20" ht="28.8" x14ac:dyDescent="0.3">
      <c r="A3640" s="1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 s="15">
        <f t="shared" si="227"/>
        <v>42113.631157407406</v>
      </c>
      <c r="K3640">
        <v>1424275732</v>
      </c>
      <c r="L3640" s="15">
        <f t="shared" si="228"/>
        <v>42053.672824074078</v>
      </c>
      <c r="M3640" t="b">
        <v>0</v>
      </c>
      <c r="N3640">
        <v>2</v>
      </c>
      <c r="O3640" t="b">
        <v>0</v>
      </c>
      <c r="P3640" t="s">
        <v>8303</v>
      </c>
      <c r="Q3640">
        <f t="shared" si="225"/>
        <v>7</v>
      </c>
      <c r="R3640">
        <f t="shared" si="226"/>
        <v>108</v>
      </c>
      <c r="S3640" s="11" t="s">
        <v>8308</v>
      </c>
      <c r="T3640" t="s">
        <v>8311</v>
      </c>
    </row>
    <row r="3641" spans="1:20" ht="43.2" x14ac:dyDescent="0.3">
      <c r="A3641" s="10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 s="15">
        <f t="shared" si="227"/>
        <v>42650.632638888885</v>
      </c>
      <c r="K3641">
        <v>1470672906</v>
      </c>
      <c r="L3641" s="15">
        <f t="shared" si="228"/>
        <v>42590.677152777775</v>
      </c>
      <c r="M3641" t="b">
        <v>0</v>
      </c>
      <c r="N3641">
        <v>1</v>
      </c>
      <c r="O3641" t="b">
        <v>0</v>
      </c>
      <c r="P3641" t="s">
        <v>8303</v>
      </c>
      <c r="Q3641">
        <f t="shared" si="225"/>
        <v>0</v>
      </c>
      <c r="R3641">
        <f t="shared" si="226"/>
        <v>1</v>
      </c>
      <c r="S3641" s="11" t="s">
        <v>8308</v>
      </c>
      <c r="T3641" t="s">
        <v>8311</v>
      </c>
    </row>
    <row r="3642" spans="1:20" ht="72" x14ac:dyDescent="0.3">
      <c r="A3642" s="10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 s="15">
        <f t="shared" si="227"/>
        <v>42134.781597222223</v>
      </c>
      <c r="K3642">
        <v>1428691530</v>
      </c>
      <c r="L3642" s="15">
        <f t="shared" si="228"/>
        <v>42104.781597222223</v>
      </c>
      <c r="M3642" t="b">
        <v>0</v>
      </c>
      <c r="N3642">
        <v>3</v>
      </c>
      <c r="O3642" t="b">
        <v>0</v>
      </c>
      <c r="P3642" t="s">
        <v>8303</v>
      </c>
      <c r="Q3642">
        <f t="shared" si="225"/>
        <v>6</v>
      </c>
      <c r="R3642">
        <f t="shared" si="226"/>
        <v>18.329999999999998</v>
      </c>
      <c r="S3642" s="11" t="s">
        <v>8308</v>
      </c>
      <c r="T3642" t="s">
        <v>8311</v>
      </c>
    </row>
    <row r="3643" spans="1:20" ht="43.2" x14ac:dyDescent="0.3">
      <c r="A3643" s="10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 s="15">
        <f t="shared" si="227"/>
        <v>41917.208333333336</v>
      </c>
      <c r="K3643">
        <v>1410966179</v>
      </c>
      <c r="L3643" s="15">
        <f t="shared" si="228"/>
        <v>41899.627071759263</v>
      </c>
      <c r="M3643" t="b">
        <v>0</v>
      </c>
      <c r="N3643">
        <v>0</v>
      </c>
      <c r="O3643" t="b">
        <v>0</v>
      </c>
      <c r="P3643" t="s">
        <v>8303</v>
      </c>
      <c r="Q3643">
        <f t="shared" si="225"/>
        <v>0</v>
      </c>
      <c r="R3643">
        <f t="shared" si="226"/>
        <v>0</v>
      </c>
      <c r="S3643" s="11" t="s">
        <v>8308</v>
      </c>
      <c r="T3643" t="s">
        <v>8311</v>
      </c>
    </row>
    <row r="3644" spans="1:20" ht="57.6" x14ac:dyDescent="0.3">
      <c r="A3644" s="10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 s="15">
        <f t="shared" si="227"/>
        <v>42338.708333333328</v>
      </c>
      <c r="K3644">
        <v>1445369727</v>
      </c>
      <c r="L3644" s="15">
        <f t="shared" si="228"/>
        <v>42297.816284722227</v>
      </c>
      <c r="M3644" t="b">
        <v>0</v>
      </c>
      <c r="N3644">
        <v>2</v>
      </c>
      <c r="O3644" t="b">
        <v>0</v>
      </c>
      <c r="P3644" t="s">
        <v>8303</v>
      </c>
      <c r="Q3644">
        <f t="shared" si="225"/>
        <v>2</v>
      </c>
      <c r="R3644">
        <f t="shared" si="226"/>
        <v>7.5</v>
      </c>
      <c r="S3644" s="11" t="s">
        <v>8308</v>
      </c>
      <c r="T3644" t="s">
        <v>8311</v>
      </c>
    </row>
    <row r="3645" spans="1:20" ht="43.2" x14ac:dyDescent="0.3">
      <c r="A3645" s="10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 s="15">
        <f t="shared" si="227"/>
        <v>42325.185636574075</v>
      </c>
      <c r="K3645">
        <v>1444274839</v>
      </c>
      <c r="L3645" s="15">
        <f t="shared" si="228"/>
        <v>42285.143969907411</v>
      </c>
      <c r="M3645" t="b">
        <v>0</v>
      </c>
      <c r="N3645">
        <v>0</v>
      </c>
      <c r="O3645" t="b">
        <v>0</v>
      </c>
      <c r="P3645" t="s">
        <v>8303</v>
      </c>
      <c r="Q3645">
        <f t="shared" si="225"/>
        <v>0</v>
      </c>
      <c r="R3645">
        <f t="shared" si="226"/>
        <v>0</v>
      </c>
      <c r="S3645" s="11" t="s">
        <v>8308</v>
      </c>
      <c r="T3645" t="s">
        <v>8311</v>
      </c>
    </row>
    <row r="3646" spans="1:20" ht="43.2" x14ac:dyDescent="0.3">
      <c r="A3646" s="10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 s="15">
        <f t="shared" si="227"/>
        <v>42437.207638888889</v>
      </c>
      <c r="K3646">
        <v>1454996887</v>
      </c>
      <c r="L3646" s="15">
        <f t="shared" si="228"/>
        <v>42409.241747685184</v>
      </c>
      <c r="M3646" t="b">
        <v>0</v>
      </c>
      <c r="N3646">
        <v>12</v>
      </c>
      <c r="O3646" t="b">
        <v>0</v>
      </c>
      <c r="P3646" t="s">
        <v>8303</v>
      </c>
      <c r="Q3646">
        <f t="shared" si="225"/>
        <v>16</v>
      </c>
      <c r="R3646">
        <f t="shared" si="226"/>
        <v>68.42</v>
      </c>
      <c r="S3646" s="11" t="s">
        <v>8308</v>
      </c>
      <c r="T3646" t="s">
        <v>8311</v>
      </c>
    </row>
    <row r="3647" spans="1:20" ht="43.2" x14ac:dyDescent="0.3">
      <c r="A3647" s="10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 s="15">
        <f t="shared" si="227"/>
        <v>42696.012013888889</v>
      </c>
      <c r="K3647">
        <v>1477178238</v>
      </c>
      <c r="L3647" s="15">
        <f t="shared" si="228"/>
        <v>42665.970347222217</v>
      </c>
      <c r="M3647" t="b">
        <v>0</v>
      </c>
      <c r="N3647">
        <v>1</v>
      </c>
      <c r="O3647" t="b">
        <v>0</v>
      </c>
      <c r="P3647" t="s">
        <v>8303</v>
      </c>
      <c r="Q3647">
        <f t="shared" si="225"/>
        <v>0</v>
      </c>
      <c r="R3647">
        <f t="shared" si="226"/>
        <v>1</v>
      </c>
      <c r="S3647" s="11" t="s">
        <v>8308</v>
      </c>
      <c r="T3647" t="s">
        <v>8311</v>
      </c>
    </row>
    <row r="3648" spans="1:20" ht="43.2" x14ac:dyDescent="0.3">
      <c r="A3648" s="10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 s="15">
        <f t="shared" si="227"/>
        <v>42171.979166666672</v>
      </c>
      <c r="K3648">
        <v>1431770802</v>
      </c>
      <c r="L3648" s="15">
        <f t="shared" si="228"/>
        <v>42140.421319444446</v>
      </c>
      <c r="M3648" t="b">
        <v>0</v>
      </c>
      <c r="N3648">
        <v>8</v>
      </c>
      <c r="O3648" t="b">
        <v>0</v>
      </c>
      <c r="P3648" t="s">
        <v>8303</v>
      </c>
      <c r="Q3648">
        <f t="shared" si="225"/>
        <v>5</v>
      </c>
      <c r="R3648">
        <f t="shared" si="226"/>
        <v>60.13</v>
      </c>
      <c r="S3648" s="11" t="s">
        <v>8308</v>
      </c>
      <c r="T3648" t="s">
        <v>8311</v>
      </c>
    </row>
    <row r="3649" spans="1:20" ht="43.2" x14ac:dyDescent="0.3">
      <c r="A3649" s="10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 s="15">
        <f t="shared" si="227"/>
        <v>42643.749155092592</v>
      </c>
      <c r="K3649">
        <v>1471370327</v>
      </c>
      <c r="L3649" s="15">
        <f t="shared" si="228"/>
        <v>42598.749155092592</v>
      </c>
      <c r="M3649" t="b">
        <v>0</v>
      </c>
      <c r="N3649">
        <v>2</v>
      </c>
      <c r="O3649" t="b">
        <v>0</v>
      </c>
      <c r="P3649" t="s">
        <v>8303</v>
      </c>
      <c r="Q3649">
        <f t="shared" si="225"/>
        <v>6</v>
      </c>
      <c r="R3649">
        <f t="shared" si="226"/>
        <v>15</v>
      </c>
      <c r="S3649" s="11" t="s">
        <v>8308</v>
      </c>
      <c r="T3649" t="s">
        <v>8311</v>
      </c>
    </row>
    <row r="3650" spans="1:20" ht="28.8" x14ac:dyDescent="0.3">
      <c r="A3650" s="1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 s="15">
        <f t="shared" si="227"/>
        <v>41917.292187500003</v>
      </c>
      <c r="K3650">
        <v>1409900445</v>
      </c>
      <c r="L3650" s="15">
        <f t="shared" si="228"/>
        <v>41887.292187500003</v>
      </c>
      <c r="M3650" t="b">
        <v>0</v>
      </c>
      <c r="N3650">
        <v>73</v>
      </c>
      <c r="O3650" t="b">
        <v>1</v>
      </c>
      <c r="P3650" t="s">
        <v>8269</v>
      </c>
      <c r="Q3650">
        <f t="shared" ref="Q3650:Q3713" si="229">ROUND(E3650/D3650*100,0)</f>
        <v>100</v>
      </c>
      <c r="R3650">
        <f t="shared" ref="R3650:R3713" si="230">IFERROR(ROUND(E3650/N3650,2),0)</f>
        <v>550.04</v>
      </c>
      <c r="S3650" s="11" t="s">
        <v>8308</v>
      </c>
      <c r="T3650" t="s">
        <v>8309</v>
      </c>
    </row>
    <row r="3651" spans="1:20" ht="43.2" x14ac:dyDescent="0.3">
      <c r="A3651" s="10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 s="15">
        <f t="shared" ref="J3651:J3714" si="231">(((I3651/60)/60)/24)+DATE(1970,1,1)</f>
        <v>41806.712893518517</v>
      </c>
      <c r="K3651">
        <v>1400691994</v>
      </c>
      <c r="L3651" s="15">
        <f t="shared" si="228"/>
        <v>41780.712893518517</v>
      </c>
      <c r="M3651" t="b">
        <v>0</v>
      </c>
      <c r="N3651">
        <v>8</v>
      </c>
      <c r="O3651" t="b">
        <v>1</v>
      </c>
      <c r="P3651" t="s">
        <v>8269</v>
      </c>
      <c r="Q3651">
        <f t="shared" si="229"/>
        <v>104</v>
      </c>
      <c r="R3651">
        <f t="shared" si="230"/>
        <v>97.5</v>
      </c>
      <c r="S3651" s="11" t="s">
        <v>8308</v>
      </c>
      <c r="T3651" t="s">
        <v>8309</v>
      </c>
    </row>
    <row r="3652" spans="1:20" ht="43.2" x14ac:dyDescent="0.3">
      <c r="A3652" s="10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 s="15">
        <f t="shared" si="231"/>
        <v>42402.478981481487</v>
      </c>
      <c r="K3652">
        <v>1452598184</v>
      </c>
      <c r="L3652" s="15">
        <f t="shared" si="228"/>
        <v>42381.478981481487</v>
      </c>
      <c r="M3652" t="b">
        <v>0</v>
      </c>
      <c r="N3652">
        <v>17</v>
      </c>
      <c r="O3652" t="b">
        <v>1</v>
      </c>
      <c r="P3652" t="s">
        <v>8269</v>
      </c>
      <c r="Q3652">
        <f t="shared" si="229"/>
        <v>100</v>
      </c>
      <c r="R3652">
        <f t="shared" si="230"/>
        <v>29.41</v>
      </c>
      <c r="S3652" s="11" t="s">
        <v>8308</v>
      </c>
      <c r="T3652" t="s">
        <v>8309</v>
      </c>
    </row>
    <row r="3653" spans="1:20" ht="43.2" x14ac:dyDescent="0.3">
      <c r="A3653" s="10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 s="15">
        <f t="shared" si="231"/>
        <v>41861.665972222225</v>
      </c>
      <c r="K3653">
        <v>1404833442</v>
      </c>
      <c r="L3653" s="15">
        <f t="shared" si="228"/>
        <v>41828.646319444444</v>
      </c>
      <c r="M3653" t="b">
        <v>0</v>
      </c>
      <c r="N3653">
        <v>9</v>
      </c>
      <c r="O3653" t="b">
        <v>1</v>
      </c>
      <c r="P3653" t="s">
        <v>8269</v>
      </c>
      <c r="Q3653">
        <f t="shared" si="229"/>
        <v>104</v>
      </c>
      <c r="R3653">
        <f t="shared" si="230"/>
        <v>57.78</v>
      </c>
      <c r="S3653" s="11" t="s">
        <v>8308</v>
      </c>
      <c r="T3653" t="s">
        <v>8309</v>
      </c>
    </row>
    <row r="3654" spans="1:20" ht="43.2" x14ac:dyDescent="0.3">
      <c r="A3654" s="10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 s="15">
        <f t="shared" si="231"/>
        <v>42607.165972222225</v>
      </c>
      <c r="K3654">
        <v>1471188502</v>
      </c>
      <c r="L3654" s="15">
        <f t="shared" si="228"/>
        <v>42596.644699074073</v>
      </c>
      <c r="M3654" t="b">
        <v>0</v>
      </c>
      <c r="N3654">
        <v>17</v>
      </c>
      <c r="O3654" t="b">
        <v>1</v>
      </c>
      <c r="P3654" t="s">
        <v>8269</v>
      </c>
      <c r="Q3654">
        <f t="shared" si="229"/>
        <v>251</v>
      </c>
      <c r="R3654">
        <f t="shared" si="230"/>
        <v>44.24</v>
      </c>
      <c r="S3654" s="11" t="s">
        <v>8308</v>
      </c>
      <c r="T3654" t="s">
        <v>8309</v>
      </c>
    </row>
    <row r="3655" spans="1:20" ht="43.2" x14ac:dyDescent="0.3">
      <c r="A3655" s="10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 s="15">
        <f t="shared" si="231"/>
        <v>42221.363506944443</v>
      </c>
      <c r="K3655">
        <v>1436172207</v>
      </c>
      <c r="L3655" s="15">
        <f t="shared" si="228"/>
        <v>42191.363506944443</v>
      </c>
      <c r="M3655" t="b">
        <v>0</v>
      </c>
      <c r="N3655">
        <v>33</v>
      </c>
      <c r="O3655" t="b">
        <v>1</v>
      </c>
      <c r="P3655" t="s">
        <v>8269</v>
      </c>
      <c r="Q3655">
        <f t="shared" si="229"/>
        <v>101</v>
      </c>
      <c r="R3655">
        <f t="shared" si="230"/>
        <v>60.91</v>
      </c>
      <c r="S3655" s="11" t="s">
        <v>8308</v>
      </c>
      <c r="T3655" t="s">
        <v>8309</v>
      </c>
    </row>
    <row r="3656" spans="1:20" ht="57.6" x14ac:dyDescent="0.3">
      <c r="A3656" s="10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 s="15">
        <f t="shared" si="231"/>
        <v>42463.708333333328</v>
      </c>
      <c r="K3656">
        <v>1457690386</v>
      </c>
      <c r="L3656" s="15">
        <f t="shared" si="228"/>
        <v>42440.416504629626</v>
      </c>
      <c r="M3656" t="b">
        <v>0</v>
      </c>
      <c r="N3656">
        <v>38</v>
      </c>
      <c r="O3656" t="b">
        <v>1</v>
      </c>
      <c r="P3656" t="s">
        <v>8269</v>
      </c>
      <c r="Q3656">
        <f t="shared" si="229"/>
        <v>174</v>
      </c>
      <c r="R3656">
        <f t="shared" si="230"/>
        <v>68.84</v>
      </c>
      <c r="S3656" s="11" t="s">
        <v>8308</v>
      </c>
      <c r="T3656" t="s">
        <v>8309</v>
      </c>
    </row>
    <row r="3657" spans="1:20" ht="57.6" x14ac:dyDescent="0.3">
      <c r="A3657" s="10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 s="15">
        <f t="shared" si="231"/>
        <v>42203.290972222225</v>
      </c>
      <c r="K3657">
        <v>1434654998</v>
      </c>
      <c r="L3657" s="15">
        <f t="shared" si="228"/>
        <v>42173.803217592591</v>
      </c>
      <c r="M3657" t="b">
        <v>0</v>
      </c>
      <c r="N3657">
        <v>79</v>
      </c>
      <c r="O3657" t="b">
        <v>1</v>
      </c>
      <c r="P3657" t="s">
        <v>8269</v>
      </c>
      <c r="Q3657">
        <f t="shared" si="229"/>
        <v>116</v>
      </c>
      <c r="R3657">
        <f t="shared" si="230"/>
        <v>73.58</v>
      </c>
      <c r="S3657" s="11" t="s">
        <v>8308</v>
      </c>
      <c r="T3657" t="s">
        <v>8309</v>
      </c>
    </row>
    <row r="3658" spans="1:20" ht="43.2" x14ac:dyDescent="0.3">
      <c r="A3658" s="10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 s="15">
        <f t="shared" si="231"/>
        <v>42767.957638888889</v>
      </c>
      <c r="K3658">
        <v>1483393836</v>
      </c>
      <c r="L3658" s="15">
        <f t="shared" si="228"/>
        <v>42737.910138888896</v>
      </c>
      <c r="M3658" t="b">
        <v>0</v>
      </c>
      <c r="N3658">
        <v>46</v>
      </c>
      <c r="O3658" t="b">
        <v>1</v>
      </c>
      <c r="P3658" t="s">
        <v>8269</v>
      </c>
      <c r="Q3658">
        <f t="shared" si="229"/>
        <v>106</v>
      </c>
      <c r="R3658">
        <f t="shared" si="230"/>
        <v>115.02</v>
      </c>
      <c r="S3658" s="11" t="s">
        <v>8308</v>
      </c>
      <c r="T3658" t="s">
        <v>8309</v>
      </c>
    </row>
    <row r="3659" spans="1:20" ht="43.2" x14ac:dyDescent="0.3">
      <c r="A3659" s="10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 s="15">
        <f t="shared" si="231"/>
        <v>42522.904166666667</v>
      </c>
      <c r="K3659">
        <v>1462806419</v>
      </c>
      <c r="L3659" s="15">
        <f t="shared" si="228"/>
        <v>42499.629849537043</v>
      </c>
      <c r="M3659" t="b">
        <v>0</v>
      </c>
      <c r="N3659">
        <v>20</v>
      </c>
      <c r="O3659" t="b">
        <v>1</v>
      </c>
      <c r="P3659" t="s">
        <v>8269</v>
      </c>
      <c r="Q3659">
        <f t="shared" si="229"/>
        <v>111</v>
      </c>
      <c r="R3659">
        <f t="shared" si="230"/>
        <v>110.75</v>
      </c>
      <c r="S3659" s="11" t="s">
        <v>8308</v>
      </c>
      <c r="T3659" t="s">
        <v>8309</v>
      </c>
    </row>
    <row r="3660" spans="1:20" ht="28.8" x14ac:dyDescent="0.3">
      <c r="A3660" s="1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 s="15">
        <f t="shared" si="231"/>
        <v>41822.165972222225</v>
      </c>
      <c r="K3660">
        <v>1400272580</v>
      </c>
      <c r="L3660" s="15">
        <f t="shared" si="228"/>
        <v>41775.858564814815</v>
      </c>
      <c r="M3660" t="b">
        <v>0</v>
      </c>
      <c r="N3660">
        <v>20</v>
      </c>
      <c r="O3660" t="b">
        <v>1</v>
      </c>
      <c r="P3660" t="s">
        <v>8269</v>
      </c>
      <c r="Q3660">
        <f t="shared" si="229"/>
        <v>101</v>
      </c>
      <c r="R3660">
        <f t="shared" si="230"/>
        <v>75.5</v>
      </c>
      <c r="S3660" s="11" t="s">
        <v>8308</v>
      </c>
      <c r="T3660" t="s">
        <v>8309</v>
      </c>
    </row>
    <row r="3661" spans="1:20" ht="43.2" x14ac:dyDescent="0.3">
      <c r="A3661" s="10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 s="15">
        <f t="shared" si="231"/>
        <v>42082.610416666663</v>
      </c>
      <c r="K3661">
        <v>1424414350</v>
      </c>
      <c r="L3661" s="15">
        <f t="shared" si="228"/>
        <v>42055.277199074073</v>
      </c>
      <c r="M3661" t="b">
        <v>0</v>
      </c>
      <c r="N3661">
        <v>13</v>
      </c>
      <c r="O3661" t="b">
        <v>1</v>
      </c>
      <c r="P3661" t="s">
        <v>8269</v>
      </c>
      <c r="Q3661">
        <f t="shared" si="229"/>
        <v>102</v>
      </c>
      <c r="R3661">
        <f t="shared" si="230"/>
        <v>235.46</v>
      </c>
      <c r="S3661" s="11" t="s">
        <v>8308</v>
      </c>
      <c r="T3661" t="s">
        <v>8309</v>
      </c>
    </row>
    <row r="3662" spans="1:20" ht="57.6" x14ac:dyDescent="0.3">
      <c r="A3662" s="10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 s="15">
        <f t="shared" si="231"/>
        <v>41996.881076388891</v>
      </c>
      <c r="K3662">
        <v>1417208925</v>
      </c>
      <c r="L3662" s="15">
        <f t="shared" si="228"/>
        <v>41971.881076388891</v>
      </c>
      <c r="M3662" t="b">
        <v>0</v>
      </c>
      <c r="N3662">
        <v>22</v>
      </c>
      <c r="O3662" t="b">
        <v>1</v>
      </c>
      <c r="P3662" t="s">
        <v>8269</v>
      </c>
      <c r="Q3662">
        <f t="shared" si="229"/>
        <v>100</v>
      </c>
      <c r="R3662">
        <f t="shared" si="230"/>
        <v>11.36</v>
      </c>
      <c r="S3662" s="11" t="s">
        <v>8308</v>
      </c>
      <c r="T3662" t="s">
        <v>8309</v>
      </c>
    </row>
    <row r="3663" spans="1:20" ht="43.2" x14ac:dyDescent="0.3">
      <c r="A3663" s="10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 s="15">
        <f t="shared" si="231"/>
        <v>42470.166666666672</v>
      </c>
      <c r="K3663">
        <v>1458336672</v>
      </c>
      <c r="L3663" s="15">
        <f t="shared" si="228"/>
        <v>42447.896666666667</v>
      </c>
      <c r="M3663" t="b">
        <v>0</v>
      </c>
      <c r="N3663">
        <v>36</v>
      </c>
      <c r="O3663" t="b">
        <v>1</v>
      </c>
      <c r="P3663" t="s">
        <v>8269</v>
      </c>
      <c r="Q3663">
        <f t="shared" si="229"/>
        <v>111</v>
      </c>
      <c r="R3663">
        <f t="shared" si="230"/>
        <v>92.5</v>
      </c>
      <c r="S3663" s="11" t="s">
        <v>8308</v>
      </c>
      <c r="T3663" t="s">
        <v>8309</v>
      </c>
    </row>
    <row r="3664" spans="1:20" ht="57.6" x14ac:dyDescent="0.3">
      <c r="A3664" s="10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 s="15">
        <f t="shared" si="231"/>
        <v>42094.178402777776</v>
      </c>
      <c r="K3664">
        <v>1425187014</v>
      </c>
      <c r="L3664" s="15">
        <f t="shared" si="228"/>
        <v>42064.220069444447</v>
      </c>
      <c r="M3664" t="b">
        <v>0</v>
      </c>
      <c r="N3664">
        <v>40</v>
      </c>
      <c r="O3664" t="b">
        <v>1</v>
      </c>
      <c r="P3664" t="s">
        <v>8269</v>
      </c>
      <c r="Q3664">
        <f t="shared" si="229"/>
        <v>101</v>
      </c>
      <c r="R3664">
        <f t="shared" si="230"/>
        <v>202.85</v>
      </c>
      <c r="S3664" s="11" t="s">
        <v>8308</v>
      </c>
      <c r="T3664" t="s">
        <v>8309</v>
      </c>
    </row>
    <row r="3665" spans="1:20" ht="43.2" x14ac:dyDescent="0.3">
      <c r="A3665" s="10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 s="15">
        <f t="shared" si="231"/>
        <v>42725.493402777778</v>
      </c>
      <c r="K3665">
        <v>1477133430</v>
      </c>
      <c r="L3665" s="15">
        <f t="shared" si="228"/>
        <v>42665.451736111107</v>
      </c>
      <c r="M3665" t="b">
        <v>0</v>
      </c>
      <c r="N3665">
        <v>9</v>
      </c>
      <c r="O3665" t="b">
        <v>1</v>
      </c>
      <c r="P3665" t="s">
        <v>8269</v>
      </c>
      <c r="Q3665">
        <f t="shared" si="229"/>
        <v>104</v>
      </c>
      <c r="R3665">
        <f t="shared" si="230"/>
        <v>26</v>
      </c>
      <c r="S3665" s="11" t="s">
        <v>8308</v>
      </c>
      <c r="T3665" t="s">
        <v>8309</v>
      </c>
    </row>
    <row r="3666" spans="1:20" ht="43.2" x14ac:dyDescent="0.3">
      <c r="A3666" s="10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 s="15">
        <f t="shared" si="231"/>
        <v>42537.248715277776</v>
      </c>
      <c r="K3666">
        <v>1464847089</v>
      </c>
      <c r="L3666" s="15">
        <f t="shared" si="228"/>
        <v>42523.248715277776</v>
      </c>
      <c r="M3666" t="b">
        <v>0</v>
      </c>
      <c r="N3666">
        <v>19</v>
      </c>
      <c r="O3666" t="b">
        <v>1</v>
      </c>
      <c r="P3666" t="s">
        <v>8269</v>
      </c>
      <c r="Q3666">
        <f t="shared" si="229"/>
        <v>109</v>
      </c>
      <c r="R3666">
        <f t="shared" si="230"/>
        <v>46.05</v>
      </c>
      <c r="S3666" s="11" t="s">
        <v>8308</v>
      </c>
      <c r="T3666" t="s">
        <v>8309</v>
      </c>
    </row>
    <row r="3667" spans="1:20" ht="43.2" x14ac:dyDescent="0.3">
      <c r="A3667" s="10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 s="15">
        <f t="shared" si="231"/>
        <v>42305.829166666663</v>
      </c>
      <c r="K3667">
        <v>1445109822</v>
      </c>
      <c r="L3667" s="15">
        <f t="shared" si="228"/>
        <v>42294.808124999996</v>
      </c>
      <c r="M3667" t="b">
        <v>0</v>
      </c>
      <c r="N3667">
        <v>14</v>
      </c>
      <c r="O3667" t="b">
        <v>1</v>
      </c>
      <c r="P3667" t="s">
        <v>8269</v>
      </c>
      <c r="Q3667">
        <f t="shared" si="229"/>
        <v>115</v>
      </c>
      <c r="R3667">
        <f t="shared" si="230"/>
        <v>51</v>
      </c>
      <c r="S3667" s="11" t="s">
        <v>8308</v>
      </c>
      <c r="T3667" t="s">
        <v>8309</v>
      </c>
    </row>
    <row r="3668" spans="1:20" ht="28.8" x14ac:dyDescent="0.3">
      <c r="A3668" s="10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 s="15">
        <f t="shared" si="231"/>
        <v>41844.291666666664</v>
      </c>
      <c r="K3668">
        <v>1404337382</v>
      </c>
      <c r="L3668" s="15">
        <f t="shared" si="228"/>
        <v>41822.90488425926</v>
      </c>
      <c r="M3668" t="b">
        <v>0</v>
      </c>
      <c r="N3668">
        <v>38</v>
      </c>
      <c r="O3668" t="b">
        <v>1</v>
      </c>
      <c r="P3668" t="s">
        <v>8269</v>
      </c>
      <c r="Q3668">
        <f t="shared" si="229"/>
        <v>100</v>
      </c>
      <c r="R3668">
        <f t="shared" si="230"/>
        <v>31.58</v>
      </c>
      <c r="S3668" s="11" t="s">
        <v>8308</v>
      </c>
      <c r="T3668" t="s">
        <v>8309</v>
      </c>
    </row>
    <row r="3669" spans="1:20" ht="43.2" x14ac:dyDescent="0.3">
      <c r="A3669" s="10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 s="15">
        <f t="shared" si="231"/>
        <v>42203.970127314817</v>
      </c>
      <c r="K3669">
        <v>1434669419</v>
      </c>
      <c r="L3669" s="15">
        <f t="shared" si="228"/>
        <v>42173.970127314817</v>
      </c>
      <c r="M3669" t="b">
        <v>0</v>
      </c>
      <c r="N3669">
        <v>58</v>
      </c>
      <c r="O3669" t="b">
        <v>1</v>
      </c>
      <c r="P3669" t="s">
        <v>8269</v>
      </c>
      <c r="Q3669">
        <f t="shared" si="229"/>
        <v>103</v>
      </c>
      <c r="R3669">
        <f t="shared" si="230"/>
        <v>53.36</v>
      </c>
      <c r="S3669" s="11" t="s">
        <v>8308</v>
      </c>
      <c r="T3669" t="s">
        <v>8309</v>
      </c>
    </row>
    <row r="3670" spans="1:20" ht="43.2" x14ac:dyDescent="0.3">
      <c r="A3670" s="1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 s="15">
        <f t="shared" si="231"/>
        <v>42208.772916666669</v>
      </c>
      <c r="K3670">
        <v>1435670452</v>
      </c>
      <c r="L3670" s="15">
        <f t="shared" si="228"/>
        <v>42185.556157407409</v>
      </c>
      <c r="M3670" t="b">
        <v>0</v>
      </c>
      <c r="N3670">
        <v>28</v>
      </c>
      <c r="O3670" t="b">
        <v>1</v>
      </c>
      <c r="P3670" t="s">
        <v>8269</v>
      </c>
      <c r="Q3670">
        <f t="shared" si="229"/>
        <v>104</v>
      </c>
      <c r="R3670">
        <f t="shared" si="230"/>
        <v>36.96</v>
      </c>
      <c r="S3670" s="11" t="s">
        <v>8308</v>
      </c>
      <c r="T3670" t="s">
        <v>8309</v>
      </c>
    </row>
    <row r="3671" spans="1:20" ht="43.2" x14ac:dyDescent="0.3">
      <c r="A3671" s="10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 s="15">
        <f t="shared" si="231"/>
        <v>42166.675196759257</v>
      </c>
      <c r="K3671">
        <v>1431447137</v>
      </c>
      <c r="L3671" s="15">
        <f t="shared" si="228"/>
        <v>42136.675196759257</v>
      </c>
      <c r="M3671" t="b">
        <v>0</v>
      </c>
      <c r="N3671">
        <v>17</v>
      </c>
      <c r="O3671" t="b">
        <v>1</v>
      </c>
      <c r="P3671" t="s">
        <v>8269</v>
      </c>
      <c r="Q3671">
        <f t="shared" si="229"/>
        <v>138</v>
      </c>
      <c r="R3671">
        <f t="shared" si="230"/>
        <v>81.290000000000006</v>
      </c>
      <c r="S3671" s="11" t="s">
        <v>8308</v>
      </c>
      <c r="T3671" t="s">
        <v>8309</v>
      </c>
    </row>
    <row r="3672" spans="1:20" ht="43.2" x14ac:dyDescent="0.3">
      <c r="A3672" s="10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 s="15">
        <f t="shared" si="231"/>
        <v>42155.958333333328</v>
      </c>
      <c r="K3672">
        <v>1431951611</v>
      </c>
      <c r="L3672" s="15">
        <f t="shared" si="228"/>
        <v>42142.514016203699</v>
      </c>
      <c r="M3672" t="b">
        <v>0</v>
      </c>
      <c r="N3672">
        <v>12</v>
      </c>
      <c r="O3672" t="b">
        <v>1</v>
      </c>
      <c r="P3672" t="s">
        <v>8269</v>
      </c>
      <c r="Q3672">
        <f t="shared" si="229"/>
        <v>110</v>
      </c>
      <c r="R3672">
        <f t="shared" si="230"/>
        <v>20.079999999999998</v>
      </c>
      <c r="S3672" s="11" t="s">
        <v>8308</v>
      </c>
      <c r="T3672" t="s">
        <v>8309</v>
      </c>
    </row>
    <row r="3673" spans="1:20" ht="43.2" x14ac:dyDescent="0.3">
      <c r="A3673" s="10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 s="15">
        <f t="shared" si="231"/>
        <v>41841.165972222225</v>
      </c>
      <c r="K3673">
        <v>1404140667</v>
      </c>
      <c r="L3673" s="15">
        <f t="shared" si="228"/>
        <v>41820.62809027778</v>
      </c>
      <c r="M3673" t="b">
        <v>0</v>
      </c>
      <c r="N3673">
        <v>40</v>
      </c>
      <c r="O3673" t="b">
        <v>1</v>
      </c>
      <c r="P3673" t="s">
        <v>8269</v>
      </c>
      <c r="Q3673">
        <f t="shared" si="229"/>
        <v>101</v>
      </c>
      <c r="R3673">
        <f t="shared" si="230"/>
        <v>88.25</v>
      </c>
      <c r="S3673" s="11" t="s">
        <v>8308</v>
      </c>
      <c r="T3673" t="s">
        <v>8309</v>
      </c>
    </row>
    <row r="3674" spans="1:20" ht="57.6" x14ac:dyDescent="0.3">
      <c r="A3674" s="10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 s="15">
        <f t="shared" si="231"/>
        <v>41908.946574074071</v>
      </c>
      <c r="K3674">
        <v>1409179384</v>
      </c>
      <c r="L3674" s="15">
        <f t="shared" si="228"/>
        <v>41878.946574074071</v>
      </c>
      <c r="M3674" t="b">
        <v>0</v>
      </c>
      <c r="N3674">
        <v>57</v>
      </c>
      <c r="O3674" t="b">
        <v>1</v>
      </c>
      <c r="P3674" t="s">
        <v>8269</v>
      </c>
      <c r="Q3674">
        <f t="shared" si="229"/>
        <v>102</v>
      </c>
      <c r="R3674">
        <f t="shared" si="230"/>
        <v>53.44</v>
      </c>
      <c r="S3674" s="11" t="s">
        <v>8308</v>
      </c>
      <c r="T3674" t="s">
        <v>8309</v>
      </c>
    </row>
    <row r="3675" spans="1:20" ht="43.2" x14ac:dyDescent="0.3">
      <c r="A3675" s="10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 s="15">
        <f t="shared" si="231"/>
        <v>41948.536111111112</v>
      </c>
      <c r="K3675">
        <v>1412233497</v>
      </c>
      <c r="L3675" s="15">
        <f t="shared" si="228"/>
        <v>41914.295104166667</v>
      </c>
      <c r="M3675" t="b">
        <v>0</v>
      </c>
      <c r="N3675">
        <v>114</v>
      </c>
      <c r="O3675" t="b">
        <v>1</v>
      </c>
      <c r="P3675" t="s">
        <v>8269</v>
      </c>
      <c r="Q3675">
        <f t="shared" si="229"/>
        <v>114</v>
      </c>
      <c r="R3675">
        <f t="shared" si="230"/>
        <v>39.869999999999997</v>
      </c>
      <c r="S3675" s="11" t="s">
        <v>8308</v>
      </c>
      <c r="T3675" t="s">
        <v>8309</v>
      </c>
    </row>
    <row r="3676" spans="1:20" ht="43.2" x14ac:dyDescent="0.3">
      <c r="A3676" s="10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 s="15">
        <f t="shared" si="231"/>
        <v>42616.873020833329</v>
      </c>
      <c r="K3676">
        <v>1467752229</v>
      </c>
      <c r="L3676" s="15">
        <f t="shared" si="228"/>
        <v>42556.873020833329</v>
      </c>
      <c r="M3676" t="b">
        <v>0</v>
      </c>
      <c r="N3676">
        <v>31</v>
      </c>
      <c r="O3676" t="b">
        <v>1</v>
      </c>
      <c r="P3676" t="s">
        <v>8269</v>
      </c>
      <c r="Q3676">
        <f t="shared" si="229"/>
        <v>100</v>
      </c>
      <c r="R3676">
        <f t="shared" si="230"/>
        <v>145.16</v>
      </c>
      <c r="S3676" s="11" t="s">
        <v>8308</v>
      </c>
      <c r="T3676" t="s">
        <v>8309</v>
      </c>
    </row>
    <row r="3677" spans="1:20" ht="43.2" x14ac:dyDescent="0.3">
      <c r="A3677" s="10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 s="15">
        <f t="shared" si="231"/>
        <v>42505.958333333328</v>
      </c>
      <c r="K3677">
        <v>1462285182</v>
      </c>
      <c r="L3677" s="15">
        <f t="shared" si="228"/>
        <v>42493.597013888888</v>
      </c>
      <c r="M3677" t="b">
        <v>0</v>
      </c>
      <c r="N3677">
        <v>3</v>
      </c>
      <c r="O3677" t="b">
        <v>1</v>
      </c>
      <c r="P3677" t="s">
        <v>8269</v>
      </c>
      <c r="Q3677">
        <f t="shared" si="229"/>
        <v>140</v>
      </c>
      <c r="R3677">
        <f t="shared" si="230"/>
        <v>23.33</v>
      </c>
      <c r="S3677" s="11" t="s">
        <v>8308</v>
      </c>
      <c r="T3677" t="s">
        <v>8309</v>
      </c>
    </row>
    <row r="3678" spans="1:20" ht="43.2" x14ac:dyDescent="0.3">
      <c r="A3678" s="10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 s="15">
        <f t="shared" si="231"/>
        <v>41894.815787037034</v>
      </c>
      <c r="K3678">
        <v>1408995284</v>
      </c>
      <c r="L3678" s="15">
        <f t="shared" ref="L3678:L3741" si="232">(((K3678/60)/60)/24)+DATE(1970,1,1)</f>
        <v>41876.815787037034</v>
      </c>
      <c r="M3678" t="b">
        <v>0</v>
      </c>
      <c r="N3678">
        <v>16</v>
      </c>
      <c r="O3678" t="b">
        <v>1</v>
      </c>
      <c r="P3678" t="s">
        <v>8269</v>
      </c>
      <c r="Q3678">
        <f t="shared" si="229"/>
        <v>129</v>
      </c>
      <c r="R3678">
        <f t="shared" si="230"/>
        <v>64.38</v>
      </c>
      <c r="S3678" s="11" t="s">
        <v>8308</v>
      </c>
      <c r="T3678" t="s">
        <v>8309</v>
      </c>
    </row>
    <row r="3679" spans="1:20" ht="43.2" x14ac:dyDescent="0.3">
      <c r="A3679" s="10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 s="15">
        <f t="shared" si="231"/>
        <v>41823.165972222225</v>
      </c>
      <c r="K3679">
        <v>1402580818</v>
      </c>
      <c r="L3679" s="15">
        <f t="shared" si="232"/>
        <v>41802.574282407404</v>
      </c>
      <c r="M3679" t="b">
        <v>0</v>
      </c>
      <c r="N3679">
        <v>199</v>
      </c>
      <c r="O3679" t="b">
        <v>1</v>
      </c>
      <c r="P3679" t="s">
        <v>8269</v>
      </c>
      <c r="Q3679">
        <f t="shared" si="229"/>
        <v>103</v>
      </c>
      <c r="R3679">
        <f t="shared" si="230"/>
        <v>62.05</v>
      </c>
      <c r="S3679" s="11" t="s">
        <v>8308</v>
      </c>
      <c r="T3679" t="s">
        <v>8309</v>
      </c>
    </row>
    <row r="3680" spans="1:20" ht="43.2" x14ac:dyDescent="0.3">
      <c r="A3680" s="1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 s="15">
        <f t="shared" si="231"/>
        <v>42155.531226851846</v>
      </c>
      <c r="K3680">
        <v>1430052298</v>
      </c>
      <c r="L3680" s="15">
        <f t="shared" si="232"/>
        <v>42120.531226851846</v>
      </c>
      <c r="M3680" t="b">
        <v>0</v>
      </c>
      <c r="N3680">
        <v>31</v>
      </c>
      <c r="O3680" t="b">
        <v>1</v>
      </c>
      <c r="P3680" t="s">
        <v>8269</v>
      </c>
      <c r="Q3680">
        <f t="shared" si="229"/>
        <v>103</v>
      </c>
      <c r="R3680">
        <f t="shared" si="230"/>
        <v>66.13</v>
      </c>
      <c r="S3680" s="11" t="s">
        <v>8308</v>
      </c>
      <c r="T3680" t="s">
        <v>8309</v>
      </c>
    </row>
    <row r="3681" spans="1:20" ht="43.2" x14ac:dyDescent="0.3">
      <c r="A3681" s="10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 s="15">
        <f t="shared" si="231"/>
        <v>41821.207638888889</v>
      </c>
      <c r="K3681">
        <v>1401214581</v>
      </c>
      <c r="L3681" s="15">
        <f t="shared" si="232"/>
        <v>41786.761354166665</v>
      </c>
      <c r="M3681" t="b">
        <v>0</v>
      </c>
      <c r="N3681">
        <v>30</v>
      </c>
      <c r="O3681" t="b">
        <v>1</v>
      </c>
      <c r="P3681" t="s">
        <v>8269</v>
      </c>
      <c r="Q3681">
        <f t="shared" si="229"/>
        <v>110</v>
      </c>
      <c r="R3681">
        <f t="shared" si="230"/>
        <v>73.400000000000006</v>
      </c>
      <c r="S3681" s="11" t="s">
        <v>8308</v>
      </c>
      <c r="T3681" t="s">
        <v>8309</v>
      </c>
    </row>
    <row r="3682" spans="1:20" ht="43.2" x14ac:dyDescent="0.3">
      <c r="A3682" s="10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 s="15">
        <f t="shared" si="231"/>
        <v>42648.454097222217</v>
      </c>
      <c r="K3682">
        <v>1473850434</v>
      </c>
      <c r="L3682" s="15">
        <f t="shared" si="232"/>
        <v>42627.454097222217</v>
      </c>
      <c r="M3682" t="b">
        <v>0</v>
      </c>
      <c r="N3682">
        <v>34</v>
      </c>
      <c r="O3682" t="b">
        <v>1</v>
      </c>
      <c r="P3682" t="s">
        <v>8269</v>
      </c>
      <c r="Q3682">
        <f t="shared" si="229"/>
        <v>113</v>
      </c>
      <c r="R3682">
        <f t="shared" si="230"/>
        <v>99.5</v>
      </c>
      <c r="S3682" s="11" t="s">
        <v>8308</v>
      </c>
      <c r="T3682" t="s">
        <v>8309</v>
      </c>
    </row>
    <row r="3683" spans="1:20" ht="57.6" x14ac:dyDescent="0.3">
      <c r="A3683" s="10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 s="15">
        <f t="shared" si="231"/>
        <v>42384.651504629626</v>
      </c>
      <c r="K3683">
        <v>1452008290</v>
      </c>
      <c r="L3683" s="15">
        <f t="shared" si="232"/>
        <v>42374.651504629626</v>
      </c>
      <c r="M3683" t="b">
        <v>0</v>
      </c>
      <c r="N3683">
        <v>18</v>
      </c>
      <c r="O3683" t="b">
        <v>1</v>
      </c>
      <c r="P3683" t="s">
        <v>8269</v>
      </c>
      <c r="Q3683">
        <f t="shared" si="229"/>
        <v>112</v>
      </c>
      <c r="R3683">
        <f t="shared" si="230"/>
        <v>62.17</v>
      </c>
      <c r="S3683" s="11" t="s">
        <v>8308</v>
      </c>
      <c r="T3683" t="s">
        <v>8309</v>
      </c>
    </row>
    <row r="3684" spans="1:20" ht="43.2" x14ac:dyDescent="0.3">
      <c r="A3684" s="10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 s="15">
        <f t="shared" si="231"/>
        <v>41806.290972222225</v>
      </c>
      <c r="K3684">
        <v>1399998418</v>
      </c>
      <c r="L3684" s="15">
        <f t="shared" si="232"/>
        <v>41772.685393518521</v>
      </c>
      <c r="M3684" t="b">
        <v>0</v>
      </c>
      <c r="N3684">
        <v>67</v>
      </c>
      <c r="O3684" t="b">
        <v>1</v>
      </c>
      <c r="P3684" t="s">
        <v>8269</v>
      </c>
      <c r="Q3684">
        <f t="shared" si="229"/>
        <v>139</v>
      </c>
      <c r="R3684">
        <f t="shared" si="230"/>
        <v>62.33</v>
      </c>
      <c r="S3684" s="11" t="s">
        <v>8308</v>
      </c>
      <c r="T3684" t="s">
        <v>8309</v>
      </c>
    </row>
    <row r="3685" spans="1:20" ht="43.2" x14ac:dyDescent="0.3">
      <c r="A3685" s="10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 s="15">
        <f t="shared" si="231"/>
        <v>42663.116851851853</v>
      </c>
      <c r="K3685">
        <v>1474339696</v>
      </c>
      <c r="L3685" s="15">
        <f t="shared" si="232"/>
        <v>42633.116851851853</v>
      </c>
      <c r="M3685" t="b">
        <v>0</v>
      </c>
      <c r="N3685">
        <v>66</v>
      </c>
      <c r="O3685" t="b">
        <v>1</v>
      </c>
      <c r="P3685" t="s">
        <v>8269</v>
      </c>
      <c r="Q3685">
        <f t="shared" si="229"/>
        <v>111</v>
      </c>
      <c r="R3685">
        <f t="shared" si="230"/>
        <v>58.79</v>
      </c>
      <c r="S3685" s="11" t="s">
        <v>8308</v>
      </c>
      <c r="T3685" t="s">
        <v>8309</v>
      </c>
    </row>
    <row r="3686" spans="1:20" ht="43.2" x14ac:dyDescent="0.3">
      <c r="A3686" s="10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 s="15">
        <f t="shared" si="231"/>
        <v>42249.180393518516</v>
      </c>
      <c r="K3686">
        <v>1438575586</v>
      </c>
      <c r="L3686" s="15">
        <f t="shared" si="232"/>
        <v>42219.180393518516</v>
      </c>
      <c r="M3686" t="b">
        <v>0</v>
      </c>
      <c r="N3686">
        <v>23</v>
      </c>
      <c r="O3686" t="b">
        <v>1</v>
      </c>
      <c r="P3686" t="s">
        <v>8269</v>
      </c>
      <c r="Q3686">
        <f t="shared" si="229"/>
        <v>139</v>
      </c>
      <c r="R3686">
        <f t="shared" si="230"/>
        <v>45.35</v>
      </c>
      <c r="S3686" s="11" t="s">
        <v>8308</v>
      </c>
      <c r="T3686" t="s">
        <v>8309</v>
      </c>
    </row>
    <row r="3687" spans="1:20" ht="43.2" x14ac:dyDescent="0.3">
      <c r="A3687" s="10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 s="15">
        <f t="shared" si="231"/>
        <v>41778.875</v>
      </c>
      <c r="K3687">
        <v>1398348859</v>
      </c>
      <c r="L3687" s="15">
        <f t="shared" si="232"/>
        <v>41753.593275462961</v>
      </c>
      <c r="M3687" t="b">
        <v>0</v>
      </c>
      <c r="N3687">
        <v>126</v>
      </c>
      <c r="O3687" t="b">
        <v>1</v>
      </c>
      <c r="P3687" t="s">
        <v>8269</v>
      </c>
      <c r="Q3687">
        <f t="shared" si="229"/>
        <v>106</v>
      </c>
      <c r="R3687">
        <f t="shared" si="230"/>
        <v>41.94</v>
      </c>
      <c r="S3687" s="11" t="s">
        <v>8308</v>
      </c>
      <c r="T3687" t="s">
        <v>8309</v>
      </c>
    </row>
    <row r="3688" spans="1:20" ht="43.2" x14ac:dyDescent="0.3">
      <c r="A3688" s="10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 s="15">
        <f t="shared" si="231"/>
        <v>42245.165972222225</v>
      </c>
      <c r="K3688">
        <v>1439567660</v>
      </c>
      <c r="L3688" s="15">
        <f t="shared" si="232"/>
        <v>42230.662731481483</v>
      </c>
      <c r="M3688" t="b">
        <v>0</v>
      </c>
      <c r="N3688">
        <v>6</v>
      </c>
      <c r="O3688" t="b">
        <v>1</v>
      </c>
      <c r="P3688" t="s">
        <v>8269</v>
      </c>
      <c r="Q3688">
        <f t="shared" si="229"/>
        <v>101</v>
      </c>
      <c r="R3688">
        <f t="shared" si="230"/>
        <v>59.17</v>
      </c>
      <c r="S3688" s="11" t="s">
        <v>8308</v>
      </c>
      <c r="T3688" t="s">
        <v>8309</v>
      </c>
    </row>
    <row r="3689" spans="1:20" ht="43.2" x14ac:dyDescent="0.3">
      <c r="A3689" s="10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 s="15">
        <f t="shared" si="231"/>
        <v>41817.218229166669</v>
      </c>
      <c r="K3689">
        <v>1401254055</v>
      </c>
      <c r="L3689" s="15">
        <f t="shared" si="232"/>
        <v>41787.218229166669</v>
      </c>
      <c r="M3689" t="b">
        <v>0</v>
      </c>
      <c r="N3689">
        <v>25</v>
      </c>
      <c r="O3689" t="b">
        <v>1</v>
      </c>
      <c r="P3689" t="s">
        <v>8269</v>
      </c>
      <c r="Q3689">
        <f t="shared" si="229"/>
        <v>100</v>
      </c>
      <c r="R3689">
        <f t="shared" si="230"/>
        <v>200.49</v>
      </c>
      <c r="S3689" s="11" t="s">
        <v>8308</v>
      </c>
      <c r="T3689" t="s">
        <v>8309</v>
      </c>
    </row>
    <row r="3690" spans="1:20" ht="43.2" x14ac:dyDescent="0.3">
      <c r="A3690" s="1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 s="15">
        <f t="shared" si="231"/>
        <v>41859.787083333329</v>
      </c>
      <c r="K3690">
        <v>1404932004</v>
      </c>
      <c r="L3690" s="15">
        <f t="shared" si="232"/>
        <v>41829.787083333329</v>
      </c>
      <c r="M3690" t="b">
        <v>0</v>
      </c>
      <c r="N3690">
        <v>39</v>
      </c>
      <c r="O3690" t="b">
        <v>1</v>
      </c>
      <c r="P3690" t="s">
        <v>8269</v>
      </c>
      <c r="Q3690">
        <f t="shared" si="229"/>
        <v>109</v>
      </c>
      <c r="R3690">
        <f t="shared" si="230"/>
        <v>83.97</v>
      </c>
      <c r="S3690" s="11" t="s">
        <v>8308</v>
      </c>
      <c r="T3690" t="s">
        <v>8309</v>
      </c>
    </row>
    <row r="3691" spans="1:20" ht="43.2" x14ac:dyDescent="0.3">
      <c r="A3691" s="10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 s="15">
        <f t="shared" si="231"/>
        <v>42176.934027777781</v>
      </c>
      <c r="K3691">
        <v>1432410639</v>
      </c>
      <c r="L3691" s="15">
        <f t="shared" si="232"/>
        <v>42147.826840277776</v>
      </c>
      <c r="M3691" t="b">
        <v>0</v>
      </c>
      <c r="N3691">
        <v>62</v>
      </c>
      <c r="O3691" t="b">
        <v>1</v>
      </c>
      <c r="P3691" t="s">
        <v>8269</v>
      </c>
      <c r="Q3691">
        <f t="shared" si="229"/>
        <v>118</v>
      </c>
      <c r="R3691">
        <f t="shared" si="230"/>
        <v>57.26</v>
      </c>
      <c r="S3691" s="11" t="s">
        <v>8308</v>
      </c>
      <c r="T3691" t="s">
        <v>8309</v>
      </c>
    </row>
    <row r="3692" spans="1:20" ht="43.2" x14ac:dyDescent="0.3">
      <c r="A3692" s="10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 s="15">
        <f t="shared" si="231"/>
        <v>41970.639849537038</v>
      </c>
      <c r="K3692">
        <v>1414506083</v>
      </c>
      <c r="L3692" s="15">
        <f t="shared" si="232"/>
        <v>41940.598182870373</v>
      </c>
      <c r="M3692" t="b">
        <v>0</v>
      </c>
      <c r="N3692">
        <v>31</v>
      </c>
      <c r="O3692" t="b">
        <v>1</v>
      </c>
      <c r="P3692" t="s">
        <v>8269</v>
      </c>
      <c r="Q3692">
        <f t="shared" si="229"/>
        <v>120</v>
      </c>
      <c r="R3692">
        <f t="shared" si="230"/>
        <v>58.06</v>
      </c>
      <c r="S3692" s="11" t="s">
        <v>8308</v>
      </c>
      <c r="T3692" t="s">
        <v>8309</v>
      </c>
    </row>
    <row r="3693" spans="1:20" ht="28.8" x14ac:dyDescent="0.3">
      <c r="A3693" s="10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 s="15">
        <f t="shared" si="231"/>
        <v>42065.207638888889</v>
      </c>
      <c r="K3693">
        <v>1421426929</v>
      </c>
      <c r="L3693" s="15">
        <f t="shared" si="232"/>
        <v>42020.700567129628</v>
      </c>
      <c r="M3693" t="b">
        <v>0</v>
      </c>
      <c r="N3693">
        <v>274</v>
      </c>
      <c r="O3693" t="b">
        <v>1</v>
      </c>
      <c r="P3693" t="s">
        <v>8269</v>
      </c>
      <c r="Q3693">
        <f t="shared" si="229"/>
        <v>128</v>
      </c>
      <c r="R3693">
        <f t="shared" si="230"/>
        <v>186.8</v>
      </c>
      <c r="S3693" s="11" t="s">
        <v>8308</v>
      </c>
      <c r="T3693" t="s">
        <v>8309</v>
      </c>
    </row>
    <row r="3694" spans="1:20" ht="28.8" x14ac:dyDescent="0.3">
      <c r="A3694" s="10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 s="15">
        <f t="shared" si="231"/>
        <v>41901</v>
      </c>
      <c r="K3694">
        <v>1410304179</v>
      </c>
      <c r="L3694" s="15">
        <f t="shared" si="232"/>
        <v>41891.96503472222</v>
      </c>
      <c r="M3694" t="b">
        <v>0</v>
      </c>
      <c r="N3694">
        <v>17</v>
      </c>
      <c r="O3694" t="b">
        <v>1</v>
      </c>
      <c r="P3694" t="s">
        <v>8269</v>
      </c>
      <c r="Q3694">
        <f t="shared" si="229"/>
        <v>126</v>
      </c>
      <c r="R3694">
        <f t="shared" si="230"/>
        <v>74.12</v>
      </c>
      <c r="S3694" s="11" t="s">
        <v>8308</v>
      </c>
      <c r="T3694" t="s">
        <v>8309</v>
      </c>
    </row>
    <row r="3695" spans="1:20" ht="43.2" x14ac:dyDescent="0.3">
      <c r="A3695" s="10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 s="15">
        <f t="shared" si="231"/>
        <v>42338.9375</v>
      </c>
      <c r="K3695">
        <v>1446352529</v>
      </c>
      <c r="L3695" s="15">
        <f t="shared" si="232"/>
        <v>42309.191307870366</v>
      </c>
      <c r="M3695" t="b">
        <v>0</v>
      </c>
      <c r="N3695">
        <v>14</v>
      </c>
      <c r="O3695" t="b">
        <v>1</v>
      </c>
      <c r="P3695" t="s">
        <v>8269</v>
      </c>
      <c r="Q3695">
        <f t="shared" si="229"/>
        <v>129</v>
      </c>
      <c r="R3695">
        <f t="shared" si="230"/>
        <v>30.71</v>
      </c>
      <c r="S3695" s="11" t="s">
        <v>8308</v>
      </c>
      <c r="T3695" t="s">
        <v>8309</v>
      </c>
    </row>
    <row r="3696" spans="1:20" ht="57.6" x14ac:dyDescent="0.3">
      <c r="A3696" s="10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 s="15">
        <f t="shared" si="231"/>
        <v>42527.083333333328</v>
      </c>
      <c r="K3696">
        <v>1461985967</v>
      </c>
      <c r="L3696" s="15">
        <f t="shared" si="232"/>
        <v>42490.133877314816</v>
      </c>
      <c r="M3696" t="b">
        <v>0</v>
      </c>
      <c r="N3696">
        <v>60</v>
      </c>
      <c r="O3696" t="b">
        <v>1</v>
      </c>
      <c r="P3696" t="s">
        <v>8269</v>
      </c>
      <c r="Q3696">
        <f t="shared" si="229"/>
        <v>107</v>
      </c>
      <c r="R3696">
        <f t="shared" si="230"/>
        <v>62.67</v>
      </c>
      <c r="S3696" s="11" t="s">
        <v>8308</v>
      </c>
      <c r="T3696" t="s">
        <v>8309</v>
      </c>
    </row>
    <row r="3697" spans="1:20" ht="57.6" x14ac:dyDescent="0.3">
      <c r="A3697" s="10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 s="15">
        <f t="shared" si="231"/>
        <v>42015.870486111111</v>
      </c>
      <c r="K3697">
        <v>1419281610</v>
      </c>
      <c r="L3697" s="15">
        <f t="shared" si="232"/>
        <v>41995.870486111111</v>
      </c>
      <c r="M3697" t="b">
        <v>0</v>
      </c>
      <c r="N3697">
        <v>33</v>
      </c>
      <c r="O3697" t="b">
        <v>1</v>
      </c>
      <c r="P3697" t="s">
        <v>8269</v>
      </c>
      <c r="Q3697">
        <f t="shared" si="229"/>
        <v>100</v>
      </c>
      <c r="R3697">
        <f t="shared" si="230"/>
        <v>121.36</v>
      </c>
      <c r="S3697" s="11" t="s">
        <v>8308</v>
      </c>
      <c r="T3697" t="s">
        <v>8309</v>
      </c>
    </row>
    <row r="3698" spans="1:20" ht="43.2" x14ac:dyDescent="0.3">
      <c r="A3698" s="10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 s="15">
        <f t="shared" si="231"/>
        <v>42048.617083333331</v>
      </c>
      <c r="K3698">
        <v>1418654916</v>
      </c>
      <c r="L3698" s="15">
        <f t="shared" si="232"/>
        <v>41988.617083333331</v>
      </c>
      <c r="M3698" t="b">
        <v>0</v>
      </c>
      <c r="N3698">
        <v>78</v>
      </c>
      <c r="O3698" t="b">
        <v>1</v>
      </c>
      <c r="P3698" t="s">
        <v>8269</v>
      </c>
      <c r="Q3698">
        <f t="shared" si="229"/>
        <v>155</v>
      </c>
      <c r="R3698">
        <f t="shared" si="230"/>
        <v>39.74</v>
      </c>
      <c r="S3698" s="11" t="s">
        <v>8308</v>
      </c>
      <c r="T3698" t="s">
        <v>8309</v>
      </c>
    </row>
    <row r="3699" spans="1:20" ht="43.2" x14ac:dyDescent="0.3">
      <c r="A3699" s="10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 s="15">
        <f t="shared" si="231"/>
        <v>42500.465833333335</v>
      </c>
      <c r="K3699">
        <v>1461064248</v>
      </c>
      <c r="L3699" s="15">
        <f t="shared" si="232"/>
        <v>42479.465833333335</v>
      </c>
      <c r="M3699" t="b">
        <v>0</v>
      </c>
      <c r="N3699">
        <v>30</v>
      </c>
      <c r="O3699" t="b">
        <v>1</v>
      </c>
      <c r="P3699" t="s">
        <v>8269</v>
      </c>
      <c r="Q3699">
        <f t="shared" si="229"/>
        <v>108</v>
      </c>
      <c r="R3699">
        <f t="shared" si="230"/>
        <v>72</v>
      </c>
      <c r="S3699" s="11" t="s">
        <v>8308</v>
      </c>
      <c r="T3699" t="s">
        <v>8309</v>
      </c>
    </row>
    <row r="3700" spans="1:20" ht="43.2" x14ac:dyDescent="0.3">
      <c r="A3700" s="1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 s="15">
        <f t="shared" si="231"/>
        <v>42431.806562500002</v>
      </c>
      <c r="K3700">
        <v>1454354487</v>
      </c>
      <c r="L3700" s="15">
        <f t="shared" si="232"/>
        <v>42401.806562500002</v>
      </c>
      <c r="M3700" t="b">
        <v>0</v>
      </c>
      <c r="N3700">
        <v>136</v>
      </c>
      <c r="O3700" t="b">
        <v>1</v>
      </c>
      <c r="P3700" t="s">
        <v>8269</v>
      </c>
      <c r="Q3700">
        <f t="shared" si="229"/>
        <v>111</v>
      </c>
      <c r="R3700">
        <f t="shared" si="230"/>
        <v>40.630000000000003</v>
      </c>
      <c r="S3700" s="11" t="s">
        <v>8308</v>
      </c>
      <c r="T3700" t="s">
        <v>8309</v>
      </c>
    </row>
    <row r="3701" spans="1:20" ht="43.2" x14ac:dyDescent="0.3">
      <c r="A3701" s="10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 s="15">
        <f t="shared" si="231"/>
        <v>41927.602037037039</v>
      </c>
      <c r="K3701">
        <v>1410791216</v>
      </c>
      <c r="L3701" s="15">
        <f t="shared" si="232"/>
        <v>41897.602037037039</v>
      </c>
      <c r="M3701" t="b">
        <v>0</v>
      </c>
      <c r="N3701">
        <v>40</v>
      </c>
      <c r="O3701" t="b">
        <v>1</v>
      </c>
      <c r="P3701" t="s">
        <v>8269</v>
      </c>
      <c r="Q3701">
        <f t="shared" si="229"/>
        <v>101</v>
      </c>
      <c r="R3701">
        <f t="shared" si="230"/>
        <v>63</v>
      </c>
      <c r="S3701" s="11" t="s">
        <v>8308</v>
      </c>
      <c r="T3701" t="s">
        <v>8309</v>
      </c>
    </row>
    <row r="3702" spans="1:20" ht="28.8" x14ac:dyDescent="0.3">
      <c r="A3702" s="10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 s="15">
        <f t="shared" si="231"/>
        <v>41912.666666666664</v>
      </c>
      <c r="K3702">
        <v>1409493800</v>
      </c>
      <c r="L3702" s="15">
        <f t="shared" si="232"/>
        <v>41882.585648148146</v>
      </c>
      <c r="M3702" t="b">
        <v>0</v>
      </c>
      <c r="N3702">
        <v>18</v>
      </c>
      <c r="O3702" t="b">
        <v>1</v>
      </c>
      <c r="P3702" t="s">
        <v>8269</v>
      </c>
      <c r="Q3702">
        <f t="shared" si="229"/>
        <v>121</v>
      </c>
      <c r="R3702">
        <f t="shared" si="230"/>
        <v>33.67</v>
      </c>
      <c r="S3702" s="11" t="s">
        <v>8308</v>
      </c>
      <c r="T3702" t="s">
        <v>8309</v>
      </c>
    </row>
    <row r="3703" spans="1:20" ht="43.2" x14ac:dyDescent="0.3">
      <c r="A3703" s="10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 s="15">
        <f t="shared" si="231"/>
        <v>42159.541585648149</v>
      </c>
      <c r="K3703">
        <v>1430830793</v>
      </c>
      <c r="L3703" s="15">
        <f t="shared" si="232"/>
        <v>42129.541585648149</v>
      </c>
      <c r="M3703" t="b">
        <v>0</v>
      </c>
      <c r="N3703">
        <v>39</v>
      </c>
      <c r="O3703" t="b">
        <v>1</v>
      </c>
      <c r="P3703" t="s">
        <v>8269</v>
      </c>
      <c r="Q3703">
        <f t="shared" si="229"/>
        <v>100</v>
      </c>
      <c r="R3703">
        <f t="shared" si="230"/>
        <v>38.590000000000003</v>
      </c>
      <c r="S3703" s="11" t="s">
        <v>8308</v>
      </c>
      <c r="T3703" t="s">
        <v>8309</v>
      </c>
    </row>
    <row r="3704" spans="1:20" ht="57.6" x14ac:dyDescent="0.3">
      <c r="A3704" s="10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 s="15">
        <f t="shared" si="231"/>
        <v>42561.957638888889</v>
      </c>
      <c r="K3704">
        <v>1464958484</v>
      </c>
      <c r="L3704" s="15">
        <f t="shared" si="232"/>
        <v>42524.53800925926</v>
      </c>
      <c r="M3704" t="b">
        <v>0</v>
      </c>
      <c r="N3704">
        <v>21</v>
      </c>
      <c r="O3704" t="b">
        <v>1</v>
      </c>
      <c r="P3704" t="s">
        <v>8269</v>
      </c>
      <c r="Q3704">
        <f t="shared" si="229"/>
        <v>109</v>
      </c>
      <c r="R3704">
        <f t="shared" si="230"/>
        <v>155.94999999999999</v>
      </c>
      <c r="S3704" s="11" t="s">
        <v>8308</v>
      </c>
      <c r="T3704" t="s">
        <v>8309</v>
      </c>
    </row>
    <row r="3705" spans="1:20" ht="43.2" x14ac:dyDescent="0.3">
      <c r="A3705" s="10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 s="15">
        <f t="shared" si="231"/>
        <v>42595.290972222225</v>
      </c>
      <c r="K3705">
        <v>1467720388</v>
      </c>
      <c r="L3705" s="15">
        <f t="shared" si="232"/>
        <v>42556.504490740743</v>
      </c>
      <c r="M3705" t="b">
        <v>0</v>
      </c>
      <c r="N3705">
        <v>30</v>
      </c>
      <c r="O3705" t="b">
        <v>1</v>
      </c>
      <c r="P3705" t="s">
        <v>8269</v>
      </c>
      <c r="Q3705">
        <f t="shared" si="229"/>
        <v>123</v>
      </c>
      <c r="R3705">
        <f t="shared" si="230"/>
        <v>43.2</v>
      </c>
      <c r="S3705" s="11" t="s">
        <v>8308</v>
      </c>
      <c r="T3705" t="s">
        <v>8309</v>
      </c>
    </row>
    <row r="3706" spans="1:20" ht="43.2" x14ac:dyDescent="0.3">
      <c r="A3706" s="10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 s="15">
        <f t="shared" si="231"/>
        <v>42521.689745370371</v>
      </c>
      <c r="K3706">
        <v>1459528394</v>
      </c>
      <c r="L3706" s="15">
        <f t="shared" si="232"/>
        <v>42461.689745370371</v>
      </c>
      <c r="M3706" t="b">
        <v>0</v>
      </c>
      <c r="N3706">
        <v>27</v>
      </c>
      <c r="O3706" t="b">
        <v>1</v>
      </c>
      <c r="P3706" t="s">
        <v>8269</v>
      </c>
      <c r="Q3706">
        <f t="shared" si="229"/>
        <v>136</v>
      </c>
      <c r="R3706">
        <f t="shared" si="230"/>
        <v>15.15</v>
      </c>
      <c r="S3706" s="11" t="s">
        <v>8308</v>
      </c>
      <c r="T3706" t="s">
        <v>8309</v>
      </c>
    </row>
    <row r="3707" spans="1:20" ht="43.2" x14ac:dyDescent="0.3">
      <c r="A3707" s="10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 s="15">
        <f t="shared" si="231"/>
        <v>41813.75</v>
      </c>
      <c r="K3707">
        <v>1401714114</v>
      </c>
      <c r="L3707" s="15">
        <f t="shared" si="232"/>
        <v>41792.542986111112</v>
      </c>
      <c r="M3707" t="b">
        <v>0</v>
      </c>
      <c r="N3707">
        <v>35</v>
      </c>
      <c r="O3707" t="b">
        <v>1</v>
      </c>
      <c r="P3707" t="s">
        <v>8269</v>
      </c>
      <c r="Q3707">
        <f t="shared" si="229"/>
        <v>103</v>
      </c>
      <c r="R3707">
        <f t="shared" si="230"/>
        <v>83.57</v>
      </c>
      <c r="S3707" s="11" t="s">
        <v>8308</v>
      </c>
      <c r="T3707" t="s">
        <v>8309</v>
      </c>
    </row>
    <row r="3708" spans="1:20" ht="43.2" x14ac:dyDescent="0.3">
      <c r="A3708" s="10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 s="15">
        <f t="shared" si="231"/>
        <v>41894.913761574076</v>
      </c>
      <c r="K3708">
        <v>1409262949</v>
      </c>
      <c r="L3708" s="15">
        <f t="shared" si="232"/>
        <v>41879.913761574076</v>
      </c>
      <c r="M3708" t="b">
        <v>0</v>
      </c>
      <c r="N3708">
        <v>13</v>
      </c>
      <c r="O3708" t="b">
        <v>1</v>
      </c>
      <c r="P3708" t="s">
        <v>8269</v>
      </c>
      <c r="Q3708">
        <f t="shared" si="229"/>
        <v>121</v>
      </c>
      <c r="R3708">
        <f t="shared" si="230"/>
        <v>140</v>
      </c>
      <c r="S3708" s="11" t="s">
        <v>8308</v>
      </c>
      <c r="T3708" t="s">
        <v>8309</v>
      </c>
    </row>
    <row r="3709" spans="1:20" ht="43.2" x14ac:dyDescent="0.3">
      <c r="A3709" s="10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 s="15">
        <f t="shared" si="231"/>
        <v>42573.226388888885</v>
      </c>
      <c r="K3709">
        <v>1467335378</v>
      </c>
      <c r="L3709" s="15">
        <f t="shared" si="232"/>
        <v>42552.048356481479</v>
      </c>
      <c r="M3709" t="b">
        <v>0</v>
      </c>
      <c r="N3709">
        <v>23</v>
      </c>
      <c r="O3709" t="b">
        <v>1</v>
      </c>
      <c r="P3709" t="s">
        <v>8269</v>
      </c>
      <c r="Q3709">
        <f t="shared" si="229"/>
        <v>186</v>
      </c>
      <c r="R3709">
        <f t="shared" si="230"/>
        <v>80.87</v>
      </c>
      <c r="S3709" s="11" t="s">
        <v>8308</v>
      </c>
      <c r="T3709" t="s">
        <v>8309</v>
      </c>
    </row>
    <row r="3710" spans="1:20" ht="57.6" x14ac:dyDescent="0.3">
      <c r="A3710" s="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 s="15">
        <f t="shared" si="231"/>
        <v>41824.142199074071</v>
      </c>
      <c r="K3710">
        <v>1403234686</v>
      </c>
      <c r="L3710" s="15">
        <f t="shared" si="232"/>
        <v>41810.142199074071</v>
      </c>
      <c r="M3710" t="b">
        <v>0</v>
      </c>
      <c r="N3710">
        <v>39</v>
      </c>
      <c r="O3710" t="b">
        <v>1</v>
      </c>
      <c r="P3710" t="s">
        <v>8269</v>
      </c>
      <c r="Q3710">
        <f t="shared" si="229"/>
        <v>300</v>
      </c>
      <c r="R3710">
        <f t="shared" si="230"/>
        <v>53.85</v>
      </c>
      <c r="S3710" s="11" t="s">
        <v>8308</v>
      </c>
      <c r="T3710" t="s">
        <v>8309</v>
      </c>
    </row>
    <row r="3711" spans="1:20" ht="43.2" x14ac:dyDescent="0.3">
      <c r="A3711" s="10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 s="15">
        <f t="shared" si="231"/>
        <v>41815.707708333335</v>
      </c>
      <c r="K3711">
        <v>1401123546</v>
      </c>
      <c r="L3711" s="15">
        <f t="shared" si="232"/>
        <v>41785.707708333335</v>
      </c>
      <c r="M3711" t="b">
        <v>0</v>
      </c>
      <c r="N3711">
        <v>35</v>
      </c>
      <c r="O3711" t="b">
        <v>1</v>
      </c>
      <c r="P3711" t="s">
        <v>8269</v>
      </c>
      <c r="Q3711">
        <f t="shared" si="229"/>
        <v>108</v>
      </c>
      <c r="R3711">
        <f t="shared" si="230"/>
        <v>30.93</v>
      </c>
      <c r="S3711" s="11" t="s">
        <v>8308</v>
      </c>
      <c r="T3711" t="s">
        <v>8309</v>
      </c>
    </row>
    <row r="3712" spans="1:20" ht="28.8" x14ac:dyDescent="0.3">
      <c r="A3712" s="10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 s="15">
        <f t="shared" si="231"/>
        <v>42097.576249999998</v>
      </c>
      <c r="K3712">
        <v>1425908988</v>
      </c>
      <c r="L3712" s="15">
        <f t="shared" si="232"/>
        <v>42072.576249999998</v>
      </c>
      <c r="M3712" t="b">
        <v>0</v>
      </c>
      <c r="N3712">
        <v>27</v>
      </c>
      <c r="O3712" t="b">
        <v>1</v>
      </c>
      <c r="P3712" t="s">
        <v>8269</v>
      </c>
      <c r="Q3712">
        <f t="shared" si="229"/>
        <v>141</v>
      </c>
      <c r="R3712">
        <f t="shared" si="230"/>
        <v>67.959999999999994</v>
      </c>
      <c r="S3712" s="11" t="s">
        <v>8308</v>
      </c>
      <c r="T3712" t="s">
        <v>8309</v>
      </c>
    </row>
    <row r="3713" spans="1:20" ht="28.8" x14ac:dyDescent="0.3">
      <c r="A3713" s="10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 s="15">
        <f t="shared" si="231"/>
        <v>41805.666666666664</v>
      </c>
      <c r="K3713">
        <v>1400606573</v>
      </c>
      <c r="L3713" s="15">
        <f t="shared" si="232"/>
        <v>41779.724224537036</v>
      </c>
      <c r="M3713" t="b">
        <v>0</v>
      </c>
      <c r="N3713">
        <v>21</v>
      </c>
      <c r="O3713" t="b">
        <v>1</v>
      </c>
      <c r="P3713" t="s">
        <v>8269</v>
      </c>
      <c r="Q3713">
        <f t="shared" si="229"/>
        <v>114</v>
      </c>
      <c r="R3713">
        <f t="shared" si="230"/>
        <v>27.14</v>
      </c>
      <c r="S3713" s="11" t="s">
        <v>8308</v>
      </c>
      <c r="T3713" t="s">
        <v>8309</v>
      </c>
    </row>
    <row r="3714" spans="1:20" ht="57.6" x14ac:dyDescent="0.3">
      <c r="A3714" s="10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 s="15">
        <f t="shared" si="231"/>
        <v>42155.290972222225</v>
      </c>
      <c r="K3714">
        <v>1431230867</v>
      </c>
      <c r="L3714" s="15">
        <f t="shared" si="232"/>
        <v>42134.172071759262</v>
      </c>
      <c r="M3714" t="b">
        <v>0</v>
      </c>
      <c r="N3714">
        <v>104</v>
      </c>
      <c r="O3714" t="b">
        <v>1</v>
      </c>
      <c r="P3714" t="s">
        <v>8269</v>
      </c>
      <c r="Q3714">
        <f t="shared" ref="Q3714:Q3777" si="233">ROUND(E3714/D3714*100,0)</f>
        <v>154</v>
      </c>
      <c r="R3714">
        <f t="shared" ref="R3714:R3777" si="234">IFERROR(ROUND(E3714/N3714,2),0)</f>
        <v>110.87</v>
      </c>
      <c r="S3714" s="11" t="s">
        <v>8308</v>
      </c>
      <c r="T3714" t="s">
        <v>8309</v>
      </c>
    </row>
    <row r="3715" spans="1:20" ht="43.2" x14ac:dyDescent="0.3">
      <c r="A3715" s="10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 s="15">
        <f t="shared" ref="J3715:J3778" si="235">(((I3715/60)/60)/24)+DATE(1970,1,1)</f>
        <v>42525.738032407404</v>
      </c>
      <c r="K3715">
        <v>1463334166</v>
      </c>
      <c r="L3715" s="15">
        <f t="shared" si="232"/>
        <v>42505.738032407404</v>
      </c>
      <c r="M3715" t="b">
        <v>0</v>
      </c>
      <c r="N3715">
        <v>19</v>
      </c>
      <c r="O3715" t="b">
        <v>1</v>
      </c>
      <c r="P3715" t="s">
        <v>8269</v>
      </c>
      <c r="Q3715">
        <f t="shared" si="233"/>
        <v>102</v>
      </c>
      <c r="R3715">
        <f t="shared" si="234"/>
        <v>106.84</v>
      </c>
      <c r="S3715" s="11" t="s">
        <v>8308</v>
      </c>
      <c r="T3715" t="s">
        <v>8309</v>
      </c>
    </row>
    <row r="3716" spans="1:20" ht="43.2" x14ac:dyDescent="0.3">
      <c r="A3716" s="10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 s="15">
        <f t="shared" si="235"/>
        <v>42150.165972222225</v>
      </c>
      <c r="K3716">
        <v>1429881667</v>
      </c>
      <c r="L3716" s="15">
        <f t="shared" si="232"/>
        <v>42118.556331018524</v>
      </c>
      <c r="M3716" t="b">
        <v>0</v>
      </c>
      <c r="N3716">
        <v>97</v>
      </c>
      <c r="O3716" t="b">
        <v>1</v>
      </c>
      <c r="P3716" t="s">
        <v>8269</v>
      </c>
      <c r="Q3716">
        <f t="shared" si="233"/>
        <v>102</v>
      </c>
      <c r="R3716">
        <f t="shared" si="234"/>
        <v>105.52</v>
      </c>
      <c r="S3716" s="11" t="s">
        <v>8308</v>
      </c>
      <c r="T3716" t="s">
        <v>8309</v>
      </c>
    </row>
    <row r="3717" spans="1:20" ht="43.2" x14ac:dyDescent="0.3">
      <c r="A3717" s="10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 s="15">
        <f t="shared" si="235"/>
        <v>42094.536111111112</v>
      </c>
      <c r="K3717">
        <v>1422834819</v>
      </c>
      <c r="L3717" s="15">
        <f t="shared" si="232"/>
        <v>42036.995590277773</v>
      </c>
      <c r="M3717" t="b">
        <v>0</v>
      </c>
      <c r="N3717">
        <v>27</v>
      </c>
      <c r="O3717" t="b">
        <v>1</v>
      </c>
      <c r="P3717" t="s">
        <v>8269</v>
      </c>
      <c r="Q3717">
        <f t="shared" si="233"/>
        <v>103</v>
      </c>
      <c r="R3717">
        <f t="shared" si="234"/>
        <v>132.96</v>
      </c>
      <c r="S3717" s="11" t="s">
        <v>8308</v>
      </c>
      <c r="T3717" t="s">
        <v>8309</v>
      </c>
    </row>
    <row r="3718" spans="1:20" ht="43.2" x14ac:dyDescent="0.3">
      <c r="A3718" s="10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 s="15">
        <f t="shared" si="235"/>
        <v>42390.887835648144</v>
      </c>
      <c r="K3718">
        <v>1450819109</v>
      </c>
      <c r="L3718" s="15">
        <f t="shared" si="232"/>
        <v>42360.887835648144</v>
      </c>
      <c r="M3718" t="b">
        <v>0</v>
      </c>
      <c r="N3718">
        <v>24</v>
      </c>
      <c r="O3718" t="b">
        <v>1</v>
      </c>
      <c r="P3718" t="s">
        <v>8269</v>
      </c>
      <c r="Q3718">
        <f t="shared" si="233"/>
        <v>156</v>
      </c>
      <c r="R3718">
        <f t="shared" si="234"/>
        <v>51.92</v>
      </c>
      <c r="S3718" s="11" t="s">
        <v>8308</v>
      </c>
      <c r="T3718" t="s">
        <v>8309</v>
      </c>
    </row>
    <row r="3719" spans="1:20" ht="43.2" x14ac:dyDescent="0.3">
      <c r="A3719" s="10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 s="15">
        <f t="shared" si="235"/>
        <v>42133.866307870368</v>
      </c>
      <c r="K3719">
        <v>1428526049</v>
      </c>
      <c r="L3719" s="15">
        <f t="shared" si="232"/>
        <v>42102.866307870368</v>
      </c>
      <c r="M3719" t="b">
        <v>0</v>
      </c>
      <c r="N3719">
        <v>13</v>
      </c>
      <c r="O3719" t="b">
        <v>1</v>
      </c>
      <c r="P3719" t="s">
        <v>8269</v>
      </c>
      <c r="Q3719">
        <f t="shared" si="233"/>
        <v>101</v>
      </c>
      <c r="R3719">
        <f t="shared" si="234"/>
        <v>310</v>
      </c>
      <c r="S3719" s="11" t="s">
        <v>8308</v>
      </c>
      <c r="T3719" t="s">
        <v>8309</v>
      </c>
    </row>
    <row r="3720" spans="1:20" ht="43.2" x14ac:dyDescent="0.3">
      <c r="A3720" s="1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 s="15">
        <f t="shared" si="235"/>
        <v>42062.716145833328</v>
      </c>
      <c r="K3720">
        <v>1422465075</v>
      </c>
      <c r="L3720" s="15">
        <f t="shared" si="232"/>
        <v>42032.716145833328</v>
      </c>
      <c r="M3720" t="b">
        <v>0</v>
      </c>
      <c r="N3720">
        <v>46</v>
      </c>
      <c r="O3720" t="b">
        <v>1</v>
      </c>
      <c r="P3720" t="s">
        <v>8269</v>
      </c>
      <c r="Q3720">
        <f t="shared" si="233"/>
        <v>239</v>
      </c>
      <c r="R3720">
        <f t="shared" si="234"/>
        <v>26.02</v>
      </c>
      <c r="S3720" s="11" t="s">
        <v>8308</v>
      </c>
      <c r="T3720" t="s">
        <v>8309</v>
      </c>
    </row>
    <row r="3721" spans="1:20" ht="28.8" x14ac:dyDescent="0.3">
      <c r="A3721" s="10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 s="15">
        <f t="shared" si="235"/>
        <v>42177.729930555557</v>
      </c>
      <c r="K3721">
        <v>1432402266</v>
      </c>
      <c r="L3721" s="15">
        <f t="shared" si="232"/>
        <v>42147.729930555557</v>
      </c>
      <c r="M3721" t="b">
        <v>0</v>
      </c>
      <c r="N3721">
        <v>4</v>
      </c>
      <c r="O3721" t="b">
        <v>1</v>
      </c>
      <c r="P3721" t="s">
        <v>8269</v>
      </c>
      <c r="Q3721">
        <f t="shared" si="233"/>
        <v>210</v>
      </c>
      <c r="R3721">
        <f t="shared" si="234"/>
        <v>105</v>
      </c>
      <c r="S3721" s="11" t="s">
        <v>8308</v>
      </c>
      <c r="T3721" t="s">
        <v>8309</v>
      </c>
    </row>
    <row r="3722" spans="1:20" ht="28.8" x14ac:dyDescent="0.3">
      <c r="A3722" s="10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 s="15">
        <f t="shared" si="235"/>
        <v>42187.993125000001</v>
      </c>
      <c r="K3722">
        <v>1433980206</v>
      </c>
      <c r="L3722" s="15">
        <f t="shared" si="232"/>
        <v>42165.993125000001</v>
      </c>
      <c r="M3722" t="b">
        <v>0</v>
      </c>
      <c r="N3722">
        <v>40</v>
      </c>
      <c r="O3722" t="b">
        <v>1</v>
      </c>
      <c r="P3722" t="s">
        <v>8269</v>
      </c>
      <c r="Q3722">
        <f t="shared" si="233"/>
        <v>105</v>
      </c>
      <c r="R3722">
        <f t="shared" si="234"/>
        <v>86.23</v>
      </c>
      <c r="S3722" s="11" t="s">
        <v>8308</v>
      </c>
      <c r="T3722" t="s">
        <v>8309</v>
      </c>
    </row>
    <row r="3723" spans="1:20" ht="57.6" x14ac:dyDescent="0.3">
      <c r="A3723" s="10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 s="15">
        <f t="shared" si="235"/>
        <v>41948.977824074071</v>
      </c>
      <c r="K3723">
        <v>1413412084</v>
      </c>
      <c r="L3723" s="15">
        <f t="shared" si="232"/>
        <v>41927.936157407406</v>
      </c>
      <c r="M3723" t="b">
        <v>0</v>
      </c>
      <c r="N3723">
        <v>44</v>
      </c>
      <c r="O3723" t="b">
        <v>1</v>
      </c>
      <c r="P3723" t="s">
        <v>8269</v>
      </c>
      <c r="Q3723">
        <f t="shared" si="233"/>
        <v>101</v>
      </c>
      <c r="R3723">
        <f t="shared" si="234"/>
        <v>114.55</v>
      </c>
      <c r="S3723" s="11" t="s">
        <v>8308</v>
      </c>
      <c r="T3723" t="s">
        <v>8309</v>
      </c>
    </row>
    <row r="3724" spans="1:20" ht="57.6" x14ac:dyDescent="0.3">
      <c r="A3724" s="10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 s="15">
        <f t="shared" si="235"/>
        <v>42411.957638888889</v>
      </c>
      <c r="K3724">
        <v>1452614847</v>
      </c>
      <c r="L3724" s="15">
        <f t="shared" si="232"/>
        <v>42381.671840277777</v>
      </c>
      <c r="M3724" t="b">
        <v>0</v>
      </c>
      <c r="N3724">
        <v>35</v>
      </c>
      <c r="O3724" t="b">
        <v>1</v>
      </c>
      <c r="P3724" t="s">
        <v>8269</v>
      </c>
      <c r="Q3724">
        <f t="shared" si="233"/>
        <v>111</v>
      </c>
      <c r="R3724">
        <f t="shared" si="234"/>
        <v>47.66</v>
      </c>
      <c r="S3724" s="11" t="s">
        <v>8308</v>
      </c>
      <c r="T3724" t="s">
        <v>8309</v>
      </c>
    </row>
    <row r="3725" spans="1:20" ht="28.8" x14ac:dyDescent="0.3">
      <c r="A3725" s="10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 s="15">
        <f t="shared" si="235"/>
        <v>41973.794699074075</v>
      </c>
      <c r="K3725">
        <v>1414778662</v>
      </c>
      <c r="L3725" s="15">
        <f t="shared" si="232"/>
        <v>41943.753032407411</v>
      </c>
      <c r="M3725" t="b">
        <v>0</v>
      </c>
      <c r="N3725">
        <v>63</v>
      </c>
      <c r="O3725" t="b">
        <v>1</v>
      </c>
      <c r="P3725" t="s">
        <v>8269</v>
      </c>
      <c r="Q3725">
        <f t="shared" si="233"/>
        <v>102</v>
      </c>
      <c r="R3725">
        <f t="shared" si="234"/>
        <v>72.89</v>
      </c>
      <c r="S3725" s="11" t="s">
        <v>8308</v>
      </c>
      <c r="T3725" t="s">
        <v>8309</v>
      </c>
    </row>
    <row r="3726" spans="1:20" ht="43.2" x14ac:dyDescent="0.3">
      <c r="A3726" s="10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 s="15">
        <f t="shared" si="235"/>
        <v>42494.958333333328</v>
      </c>
      <c r="K3726">
        <v>1459856860</v>
      </c>
      <c r="L3726" s="15">
        <f t="shared" si="232"/>
        <v>42465.491435185191</v>
      </c>
      <c r="M3726" t="b">
        <v>0</v>
      </c>
      <c r="N3726">
        <v>89</v>
      </c>
      <c r="O3726" t="b">
        <v>1</v>
      </c>
      <c r="P3726" t="s">
        <v>8269</v>
      </c>
      <c r="Q3726">
        <f t="shared" si="233"/>
        <v>103</v>
      </c>
      <c r="R3726">
        <f t="shared" si="234"/>
        <v>49.55</v>
      </c>
      <c r="S3726" s="11" t="s">
        <v>8308</v>
      </c>
      <c r="T3726" t="s">
        <v>8309</v>
      </c>
    </row>
    <row r="3727" spans="1:20" ht="43.2" x14ac:dyDescent="0.3">
      <c r="A3727" s="10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 s="15">
        <f t="shared" si="235"/>
        <v>42418.895833333328</v>
      </c>
      <c r="K3727">
        <v>1454366467</v>
      </c>
      <c r="L3727" s="15">
        <f t="shared" si="232"/>
        <v>42401.945219907408</v>
      </c>
      <c r="M3727" t="b">
        <v>0</v>
      </c>
      <c r="N3727">
        <v>15</v>
      </c>
      <c r="O3727" t="b">
        <v>1</v>
      </c>
      <c r="P3727" t="s">
        <v>8269</v>
      </c>
      <c r="Q3727">
        <f t="shared" si="233"/>
        <v>127</v>
      </c>
      <c r="R3727">
        <f t="shared" si="234"/>
        <v>25.4</v>
      </c>
      <c r="S3727" s="11" t="s">
        <v>8308</v>
      </c>
      <c r="T3727" t="s">
        <v>8309</v>
      </c>
    </row>
    <row r="3728" spans="1:20" ht="43.2" x14ac:dyDescent="0.3">
      <c r="A3728" s="10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 s="15">
        <f t="shared" si="235"/>
        <v>42489.875</v>
      </c>
      <c r="K3728">
        <v>1459567371</v>
      </c>
      <c r="L3728" s="15">
        <f t="shared" si="232"/>
        <v>42462.140868055561</v>
      </c>
      <c r="M3728" t="b">
        <v>0</v>
      </c>
      <c r="N3728">
        <v>46</v>
      </c>
      <c r="O3728" t="b">
        <v>1</v>
      </c>
      <c r="P3728" t="s">
        <v>8269</v>
      </c>
      <c r="Q3728">
        <f t="shared" si="233"/>
        <v>339</v>
      </c>
      <c r="R3728">
        <f t="shared" si="234"/>
        <v>62.59</v>
      </c>
      <c r="S3728" s="11" t="s">
        <v>8308</v>
      </c>
      <c r="T3728" t="s">
        <v>8309</v>
      </c>
    </row>
    <row r="3729" spans="1:20" ht="43.2" x14ac:dyDescent="0.3">
      <c r="A3729" s="10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 s="15">
        <f t="shared" si="235"/>
        <v>42663.204861111109</v>
      </c>
      <c r="K3729">
        <v>1474273294</v>
      </c>
      <c r="L3729" s="15">
        <f t="shared" si="232"/>
        <v>42632.348310185189</v>
      </c>
      <c r="M3729" t="b">
        <v>0</v>
      </c>
      <c r="N3729">
        <v>33</v>
      </c>
      <c r="O3729" t="b">
        <v>1</v>
      </c>
      <c r="P3729" t="s">
        <v>8269</v>
      </c>
      <c r="Q3729">
        <f t="shared" si="233"/>
        <v>101</v>
      </c>
      <c r="R3729">
        <f t="shared" si="234"/>
        <v>61.06</v>
      </c>
      <c r="S3729" s="11" t="s">
        <v>8308</v>
      </c>
      <c r="T3729" t="s">
        <v>8309</v>
      </c>
    </row>
    <row r="3730" spans="1:20" ht="43.2" x14ac:dyDescent="0.3">
      <c r="A3730" s="1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 s="15">
        <f t="shared" si="235"/>
        <v>42235.171018518522</v>
      </c>
      <c r="K3730">
        <v>1437365176</v>
      </c>
      <c r="L3730" s="15">
        <f t="shared" si="232"/>
        <v>42205.171018518522</v>
      </c>
      <c r="M3730" t="b">
        <v>0</v>
      </c>
      <c r="N3730">
        <v>31</v>
      </c>
      <c r="O3730" t="b">
        <v>0</v>
      </c>
      <c r="P3730" t="s">
        <v>8269</v>
      </c>
      <c r="Q3730">
        <f t="shared" si="233"/>
        <v>9</v>
      </c>
      <c r="R3730">
        <f t="shared" si="234"/>
        <v>60.06</v>
      </c>
      <c r="S3730" s="11" t="s">
        <v>8308</v>
      </c>
      <c r="T3730" t="s">
        <v>8309</v>
      </c>
    </row>
    <row r="3731" spans="1:20" ht="43.2" x14ac:dyDescent="0.3">
      <c r="A3731" s="10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 s="15">
        <f t="shared" si="235"/>
        <v>42086.16333333333</v>
      </c>
      <c r="K3731">
        <v>1423198512</v>
      </c>
      <c r="L3731" s="15">
        <f t="shared" si="232"/>
        <v>42041.205000000002</v>
      </c>
      <c r="M3731" t="b">
        <v>0</v>
      </c>
      <c r="N3731">
        <v>5</v>
      </c>
      <c r="O3731" t="b">
        <v>0</v>
      </c>
      <c r="P3731" t="s">
        <v>8269</v>
      </c>
      <c r="Q3731">
        <f t="shared" si="233"/>
        <v>7</v>
      </c>
      <c r="R3731">
        <f t="shared" si="234"/>
        <v>72.400000000000006</v>
      </c>
      <c r="S3731" s="11" t="s">
        <v>8308</v>
      </c>
      <c r="T3731" t="s">
        <v>8309</v>
      </c>
    </row>
    <row r="3732" spans="1:20" ht="43.2" x14ac:dyDescent="0.3">
      <c r="A3732" s="10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 s="15">
        <f t="shared" si="235"/>
        <v>42233.677766203706</v>
      </c>
      <c r="K3732">
        <v>1437236159</v>
      </c>
      <c r="L3732" s="15">
        <f t="shared" si="232"/>
        <v>42203.677766203706</v>
      </c>
      <c r="M3732" t="b">
        <v>0</v>
      </c>
      <c r="N3732">
        <v>1</v>
      </c>
      <c r="O3732" t="b">
        <v>0</v>
      </c>
      <c r="P3732" t="s">
        <v>8269</v>
      </c>
      <c r="Q3732">
        <f t="shared" si="233"/>
        <v>10</v>
      </c>
      <c r="R3732">
        <f t="shared" si="234"/>
        <v>100</v>
      </c>
      <c r="S3732" s="11" t="s">
        <v>8308</v>
      </c>
      <c r="T3732" t="s">
        <v>8309</v>
      </c>
    </row>
    <row r="3733" spans="1:20" ht="43.2" x14ac:dyDescent="0.3">
      <c r="A3733" s="10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 s="15">
        <f t="shared" si="235"/>
        <v>42014.140972222223</v>
      </c>
      <c r="K3733">
        <v>1418234646</v>
      </c>
      <c r="L3733" s="15">
        <f t="shared" si="232"/>
        <v>41983.752847222218</v>
      </c>
      <c r="M3733" t="b">
        <v>0</v>
      </c>
      <c r="N3733">
        <v>12</v>
      </c>
      <c r="O3733" t="b">
        <v>0</v>
      </c>
      <c r="P3733" t="s">
        <v>8269</v>
      </c>
      <c r="Q3733">
        <f t="shared" si="233"/>
        <v>11</v>
      </c>
      <c r="R3733">
        <f t="shared" si="234"/>
        <v>51.67</v>
      </c>
      <c r="S3733" s="11" t="s">
        <v>8308</v>
      </c>
      <c r="T3733" t="s">
        <v>8309</v>
      </c>
    </row>
    <row r="3734" spans="1:20" ht="43.2" x14ac:dyDescent="0.3">
      <c r="A3734" s="10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 s="15">
        <f t="shared" si="235"/>
        <v>42028.5</v>
      </c>
      <c r="K3734">
        <v>1416932133</v>
      </c>
      <c r="L3734" s="15">
        <f t="shared" si="232"/>
        <v>41968.677465277782</v>
      </c>
      <c r="M3734" t="b">
        <v>0</v>
      </c>
      <c r="N3734">
        <v>4</v>
      </c>
      <c r="O3734" t="b">
        <v>0</v>
      </c>
      <c r="P3734" t="s">
        <v>8269</v>
      </c>
      <c r="Q3734">
        <f t="shared" si="233"/>
        <v>15</v>
      </c>
      <c r="R3734">
        <f t="shared" si="234"/>
        <v>32.75</v>
      </c>
      <c r="S3734" s="11" t="s">
        <v>8308</v>
      </c>
      <c r="T3734" t="s">
        <v>8309</v>
      </c>
    </row>
    <row r="3735" spans="1:20" ht="43.2" x14ac:dyDescent="0.3">
      <c r="A3735" s="10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 s="15">
        <f t="shared" si="235"/>
        <v>42112.9375</v>
      </c>
      <c r="K3735">
        <v>1428539708</v>
      </c>
      <c r="L3735" s="15">
        <f t="shared" si="232"/>
        <v>42103.024398148147</v>
      </c>
      <c r="M3735" t="b">
        <v>0</v>
      </c>
      <c r="N3735">
        <v>0</v>
      </c>
      <c r="O3735" t="b">
        <v>0</v>
      </c>
      <c r="P3735" t="s">
        <v>8269</v>
      </c>
      <c r="Q3735">
        <f t="shared" si="233"/>
        <v>0</v>
      </c>
      <c r="R3735">
        <f t="shared" si="234"/>
        <v>0</v>
      </c>
      <c r="S3735" s="11" t="s">
        <v>8308</v>
      </c>
      <c r="T3735" t="s">
        <v>8309</v>
      </c>
    </row>
    <row r="3736" spans="1:20" ht="57.6" x14ac:dyDescent="0.3">
      <c r="A3736" s="10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 s="15">
        <f t="shared" si="235"/>
        <v>42149.901574074072</v>
      </c>
      <c r="K3736">
        <v>1427405896</v>
      </c>
      <c r="L3736" s="15">
        <f t="shared" si="232"/>
        <v>42089.901574074072</v>
      </c>
      <c r="M3736" t="b">
        <v>0</v>
      </c>
      <c r="N3736">
        <v>7</v>
      </c>
      <c r="O3736" t="b">
        <v>0</v>
      </c>
      <c r="P3736" t="s">
        <v>8269</v>
      </c>
      <c r="Q3736">
        <f t="shared" si="233"/>
        <v>28</v>
      </c>
      <c r="R3736">
        <f t="shared" si="234"/>
        <v>61</v>
      </c>
      <c r="S3736" s="11" t="s">
        <v>8308</v>
      </c>
      <c r="T3736" t="s">
        <v>8309</v>
      </c>
    </row>
    <row r="3737" spans="1:20" ht="28.8" x14ac:dyDescent="0.3">
      <c r="A3737" s="10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 s="15">
        <f t="shared" si="235"/>
        <v>42152.693159722221</v>
      </c>
      <c r="K3737">
        <v>1430239089</v>
      </c>
      <c r="L3737" s="15">
        <f t="shared" si="232"/>
        <v>42122.693159722221</v>
      </c>
      <c r="M3737" t="b">
        <v>0</v>
      </c>
      <c r="N3737">
        <v>2</v>
      </c>
      <c r="O3737" t="b">
        <v>0</v>
      </c>
      <c r="P3737" t="s">
        <v>8269</v>
      </c>
      <c r="Q3737">
        <f t="shared" si="233"/>
        <v>13</v>
      </c>
      <c r="R3737">
        <f t="shared" si="234"/>
        <v>10</v>
      </c>
      <c r="S3737" s="11" t="s">
        <v>8308</v>
      </c>
      <c r="T3737" t="s">
        <v>8309</v>
      </c>
    </row>
    <row r="3738" spans="1:20" ht="43.2" x14ac:dyDescent="0.3">
      <c r="A3738" s="10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 s="15">
        <f t="shared" si="235"/>
        <v>42086.75</v>
      </c>
      <c r="K3738">
        <v>1423847093</v>
      </c>
      <c r="L3738" s="15">
        <f t="shared" si="232"/>
        <v>42048.711724537032</v>
      </c>
      <c r="M3738" t="b">
        <v>0</v>
      </c>
      <c r="N3738">
        <v>1</v>
      </c>
      <c r="O3738" t="b">
        <v>0</v>
      </c>
      <c r="P3738" t="s">
        <v>8269</v>
      </c>
      <c r="Q3738">
        <f t="shared" si="233"/>
        <v>1</v>
      </c>
      <c r="R3738">
        <f t="shared" si="234"/>
        <v>10</v>
      </c>
      <c r="S3738" s="11" t="s">
        <v>8308</v>
      </c>
      <c r="T3738" t="s">
        <v>8309</v>
      </c>
    </row>
    <row r="3739" spans="1:20" ht="43.2" x14ac:dyDescent="0.3">
      <c r="A3739" s="10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 s="15">
        <f t="shared" si="235"/>
        <v>42320.290972222225</v>
      </c>
      <c r="K3739">
        <v>1445358903</v>
      </c>
      <c r="L3739" s="15">
        <f t="shared" si="232"/>
        <v>42297.691006944442</v>
      </c>
      <c r="M3739" t="b">
        <v>0</v>
      </c>
      <c r="N3739">
        <v>4</v>
      </c>
      <c r="O3739" t="b">
        <v>0</v>
      </c>
      <c r="P3739" t="s">
        <v>8269</v>
      </c>
      <c r="Q3739">
        <f t="shared" si="233"/>
        <v>21</v>
      </c>
      <c r="R3739">
        <f t="shared" si="234"/>
        <v>37.5</v>
      </c>
      <c r="S3739" s="11" t="s">
        <v>8308</v>
      </c>
      <c r="T3739" t="s">
        <v>8309</v>
      </c>
    </row>
    <row r="3740" spans="1:20" ht="28.8" x14ac:dyDescent="0.3">
      <c r="A3740" s="1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 s="15">
        <f t="shared" si="235"/>
        <v>41835.916666666664</v>
      </c>
      <c r="K3740">
        <v>1403562705</v>
      </c>
      <c r="L3740" s="15">
        <f t="shared" si="232"/>
        <v>41813.938715277778</v>
      </c>
      <c r="M3740" t="b">
        <v>0</v>
      </c>
      <c r="N3740">
        <v>6</v>
      </c>
      <c r="O3740" t="b">
        <v>0</v>
      </c>
      <c r="P3740" t="s">
        <v>8269</v>
      </c>
      <c r="Q3740">
        <f t="shared" si="233"/>
        <v>18</v>
      </c>
      <c r="R3740">
        <f t="shared" si="234"/>
        <v>45</v>
      </c>
      <c r="S3740" s="11" t="s">
        <v>8308</v>
      </c>
      <c r="T3740" t="s">
        <v>8309</v>
      </c>
    </row>
    <row r="3741" spans="1:20" ht="43.2" x14ac:dyDescent="0.3">
      <c r="A3741" s="10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 s="15">
        <f t="shared" si="235"/>
        <v>42568.449861111112</v>
      </c>
      <c r="K3741">
        <v>1467024468</v>
      </c>
      <c r="L3741" s="15">
        <f t="shared" si="232"/>
        <v>42548.449861111112</v>
      </c>
      <c r="M3741" t="b">
        <v>0</v>
      </c>
      <c r="N3741">
        <v>8</v>
      </c>
      <c r="O3741" t="b">
        <v>0</v>
      </c>
      <c r="P3741" t="s">
        <v>8269</v>
      </c>
      <c r="Q3741">
        <f t="shared" si="233"/>
        <v>20</v>
      </c>
      <c r="R3741">
        <f t="shared" si="234"/>
        <v>100.63</v>
      </c>
      <c r="S3741" s="11" t="s">
        <v>8308</v>
      </c>
      <c r="T3741" t="s">
        <v>8309</v>
      </c>
    </row>
    <row r="3742" spans="1:20" ht="43.2" x14ac:dyDescent="0.3">
      <c r="A3742" s="10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 s="15">
        <f t="shared" si="235"/>
        <v>41863.079143518517</v>
      </c>
      <c r="K3742">
        <v>1405217355</v>
      </c>
      <c r="L3742" s="15">
        <f t="shared" ref="L3742:L3805" si="236">(((K3742/60)/60)/24)+DATE(1970,1,1)</f>
        <v>41833.089756944442</v>
      </c>
      <c r="M3742" t="b">
        <v>0</v>
      </c>
      <c r="N3742">
        <v>14</v>
      </c>
      <c r="O3742" t="b">
        <v>0</v>
      </c>
      <c r="P3742" t="s">
        <v>8269</v>
      </c>
      <c r="Q3742">
        <f t="shared" si="233"/>
        <v>18</v>
      </c>
      <c r="R3742">
        <f t="shared" si="234"/>
        <v>25.57</v>
      </c>
      <c r="S3742" s="11" t="s">
        <v>8308</v>
      </c>
      <c r="T3742" t="s">
        <v>8309</v>
      </c>
    </row>
    <row r="3743" spans="1:20" ht="43.2" x14ac:dyDescent="0.3">
      <c r="A3743" s="10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 s="15">
        <f t="shared" si="235"/>
        <v>42355.920717592591</v>
      </c>
      <c r="K3743">
        <v>1447797950</v>
      </c>
      <c r="L3743" s="15">
        <f t="shared" si="236"/>
        <v>42325.920717592591</v>
      </c>
      <c r="M3743" t="b">
        <v>0</v>
      </c>
      <c r="N3743">
        <v>0</v>
      </c>
      <c r="O3743" t="b">
        <v>0</v>
      </c>
      <c r="P3743" t="s">
        <v>8269</v>
      </c>
      <c r="Q3743">
        <f t="shared" si="233"/>
        <v>0</v>
      </c>
      <c r="R3743">
        <f t="shared" si="234"/>
        <v>0</v>
      </c>
      <c r="S3743" s="11" t="s">
        <v>8308</v>
      </c>
      <c r="T3743" t="s">
        <v>8309</v>
      </c>
    </row>
    <row r="3744" spans="1:20" ht="43.2" x14ac:dyDescent="0.3">
      <c r="A3744" s="10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 s="15">
        <f t="shared" si="235"/>
        <v>41888.214629629627</v>
      </c>
      <c r="K3744">
        <v>1407388144</v>
      </c>
      <c r="L3744" s="15">
        <f t="shared" si="236"/>
        <v>41858.214629629627</v>
      </c>
      <c r="M3744" t="b">
        <v>0</v>
      </c>
      <c r="N3744">
        <v>4</v>
      </c>
      <c r="O3744" t="b">
        <v>0</v>
      </c>
      <c r="P3744" t="s">
        <v>8269</v>
      </c>
      <c r="Q3744">
        <f t="shared" si="233"/>
        <v>2</v>
      </c>
      <c r="R3744">
        <f t="shared" si="234"/>
        <v>25</v>
      </c>
      <c r="S3744" s="11" t="s">
        <v>8308</v>
      </c>
      <c r="T3744" t="s">
        <v>8309</v>
      </c>
    </row>
    <row r="3745" spans="1:20" ht="28.8" x14ac:dyDescent="0.3">
      <c r="A3745" s="10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 s="15">
        <f t="shared" si="235"/>
        <v>41823.710231481484</v>
      </c>
      <c r="K3745">
        <v>1401814964</v>
      </c>
      <c r="L3745" s="15">
        <f t="shared" si="236"/>
        <v>41793.710231481484</v>
      </c>
      <c r="M3745" t="b">
        <v>0</v>
      </c>
      <c r="N3745">
        <v>0</v>
      </c>
      <c r="O3745" t="b">
        <v>0</v>
      </c>
      <c r="P3745" t="s">
        <v>8269</v>
      </c>
      <c r="Q3745">
        <f t="shared" si="233"/>
        <v>0</v>
      </c>
      <c r="R3745">
        <f t="shared" si="234"/>
        <v>0</v>
      </c>
      <c r="S3745" s="11" t="s">
        <v>8308</v>
      </c>
      <c r="T3745" t="s">
        <v>8309</v>
      </c>
    </row>
    <row r="3746" spans="1:20" ht="57.6" x14ac:dyDescent="0.3">
      <c r="A3746" s="10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 s="15">
        <f t="shared" si="235"/>
        <v>41825.165972222225</v>
      </c>
      <c r="K3746">
        <v>1401823952</v>
      </c>
      <c r="L3746" s="15">
        <f t="shared" si="236"/>
        <v>41793.814259259263</v>
      </c>
      <c r="M3746" t="b">
        <v>0</v>
      </c>
      <c r="N3746">
        <v>0</v>
      </c>
      <c r="O3746" t="b">
        <v>0</v>
      </c>
      <c r="P3746" t="s">
        <v>8269</v>
      </c>
      <c r="Q3746">
        <f t="shared" si="233"/>
        <v>0</v>
      </c>
      <c r="R3746">
        <f t="shared" si="234"/>
        <v>0</v>
      </c>
      <c r="S3746" s="11" t="s">
        <v>8308</v>
      </c>
      <c r="T3746" t="s">
        <v>8309</v>
      </c>
    </row>
    <row r="3747" spans="1:20" ht="43.2" x14ac:dyDescent="0.3">
      <c r="A3747" s="10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 s="15">
        <f t="shared" si="235"/>
        <v>41861.697939814818</v>
      </c>
      <c r="K3747">
        <v>1405097102</v>
      </c>
      <c r="L3747" s="15">
        <f t="shared" si="236"/>
        <v>41831.697939814818</v>
      </c>
      <c r="M3747" t="b">
        <v>0</v>
      </c>
      <c r="N3747">
        <v>1</v>
      </c>
      <c r="O3747" t="b">
        <v>0</v>
      </c>
      <c r="P3747" t="s">
        <v>8269</v>
      </c>
      <c r="Q3747">
        <f t="shared" si="233"/>
        <v>10</v>
      </c>
      <c r="R3747">
        <f t="shared" si="234"/>
        <v>10</v>
      </c>
      <c r="S3747" s="11" t="s">
        <v>8308</v>
      </c>
      <c r="T3747" t="s">
        <v>8309</v>
      </c>
    </row>
    <row r="3748" spans="1:20" x14ac:dyDescent="0.3">
      <c r="A3748" s="10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 s="15">
        <f t="shared" si="235"/>
        <v>42651.389340277776</v>
      </c>
      <c r="K3748">
        <v>1473326439</v>
      </c>
      <c r="L3748" s="15">
        <f t="shared" si="236"/>
        <v>42621.389340277776</v>
      </c>
      <c r="M3748" t="b">
        <v>0</v>
      </c>
      <c r="N3748">
        <v>1</v>
      </c>
      <c r="O3748" t="b">
        <v>0</v>
      </c>
      <c r="P3748" t="s">
        <v>8269</v>
      </c>
      <c r="Q3748">
        <f t="shared" si="233"/>
        <v>2</v>
      </c>
      <c r="R3748">
        <f t="shared" si="234"/>
        <v>202</v>
      </c>
      <c r="S3748" s="11" t="s">
        <v>8308</v>
      </c>
      <c r="T3748" t="s">
        <v>8309</v>
      </c>
    </row>
    <row r="3749" spans="1:20" ht="28.8" x14ac:dyDescent="0.3">
      <c r="A3749" s="10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 s="15">
        <f t="shared" si="235"/>
        <v>42190.957638888889</v>
      </c>
      <c r="K3749">
        <v>1433833896</v>
      </c>
      <c r="L3749" s="15">
        <f t="shared" si="236"/>
        <v>42164.299722222218</v>
      </c>
      <c r="M3749" t="b">
        <v>0</v>
      </c>
      <c r="N3749">
        <v>1</v>
      </c>
      <c r="O3749" t="b">
        <v>0</v>
      </c>
      <c r="P3749" t="s">
        <v>8269</v>
      </c>
      <c r="Q3749">
        <f t="shared" si="233"/>
        <v>1</v>
      </c>
      <c r="R3749">
        <f t="shared" si="234"/>
        <v>25</v>
      </c>
      <c r="S3749" s="11" t="s">
        <v>8308</v>
      </c>
      <c r="T3749" t="s">
        <v>8309</v>
      </c>
    </row>
    <row r="3750" spans="1:20" ht="43.2" x14ac:dyDescent="0.3">
      <c r="A3750" s="1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 s="15">
        <f t="shared" si="235"/>
        <v>42416.249305555553</v>
      </c>
      <c r="K3750">
        <v>1453827436</v>
      </c>
      <c r="L3750" s="15">
        <f t="shared" si="236"/>
        <v>42395.706435185188</v>
      </c>
      <c r="M3750" t="b">
        <v>0</v>
      </c>
      <c r="N3750">
        <v>52</v>
      </c>
      <c r="O3750" t="b">
        <v>1</v>
      </c>
      <c r="P3750" t="s">
        <v>8303</v>
      </c>
      <c r="Q3750">
        <f t="shared" si="233"/>
        <v>104</v>
      </c>
      <c r="R3750">
        <f t="shared" si="234"/>
        <v>99.54</v>
      </c>
      <c r="S3750" s="11" t="s">
        <v>8308</v>
      </c>
      <c r="T3750" t="s">
        <v>8311</v>
      </c>
    </row>
    <row r="3751" spans="1:20" ht="43.2" x14ac:dyDescent="0.3">
      <c r="A3751" s="10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 s="15">
        <f t="shared" si="235"/>
        <v>42489.165972222225</v>
      </c>
      <c r="K3751">
        <v>1459220588</v>
      </c>
      <c r="L3751" s="15">
        <f t="shared" si="236"/>
        <v>42458.127175925925</v>
      </c>
      <c r="M3751" t="b">
        <v>0</v>
      </c>
      <c r="N3751">
        <v>7</v>
      </c>
      <c r="O3751" t="b">
        <v>1</v>
      </c>
      <c r="P3751" t="s">
        <v>8303</v>
      </c>
      <c r="Q3751">
        <f t="shared" si="233"/>
        <v>105</v>
      </c>
      <c r="R3751">
        <f t="shared" si="234"/>
        <v>75</v>
      </c>
      <c r="S3751" s="11" t="s">
        <v>8308</v>
      </c>
      <c r="T3751" t="s">
        <v>8311</v>
      </c>
    </row>
    <row r="3752" spans="1:20" ht="86.4" x14ac:dyDescent="0.3">
      <c r="A3752" s="10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 s="15">
        <f t="shared" si="235"/>
        <v>42045.332638888889</v>
      </c>
      <c r="K3752">
        <v>1421105608</v>
      </c>
      <c r="L3752" s="15">
        <f t="shared" si="236"/>
        <v>42016.981574074074</v>
      </c>
      <c r="M3752" t="b">
        <v>0</v>
      </c>
      <c r="N3752">
        <v>28</v>
      </c>
      <c r="O3752" t="b">
        <v>1</v>
      </c>
      <c r="P3752" t="s">
        <v>8303</v>
      </c>
      <c r="Q3752">
        <f t="shared" si="233"/>
        <v>100</v>
      </c>
      <c r="R3752">
        <f t="shared" si="234"/>
        <v>215.25</v>
      </c>
      <c r="S3752" s="11" t="s">
        <v>8308</v>
      </c>
      <c r="T3752" t="s">
        <v>8311</v>
      </c>
    </row>
    <row r="3753" spans="1:20" ht="43.2" x14ac:dyDescent="0.3">
      <c r="A3753" s="10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 s="15">
        <f t="shared" si="235"/>
        <v>42462.993900462956</v>
      </c>
      <c r="K3753">
        <v>1454460673</v>
      </c>
      <c r="L3753" s="15">
        <f t="shared" si="236"/>
        <v>42403.035567129627</v>
      </c>
      <c r="M3753" t="b">
        <v>0</v>
      </c>
      <c r="N3753">
        <v>11</v>
      </c>
      <c r="O3753" t="b">
        <v>1</v>
      </c>
      <c r="P3753" t="s">
        <v>8303</v>
      </c>
      <c r="Q3753">
        <f t="shared" si="233"/>
        <v>133</v>
      </c>
      <c r="R3753">
        <f t="shared" si="234"/>
        <v>120.55</v>
      </c>
      <c r="S3753" s="11" t="s">
        <v>8308</v>
      </c>
      <c r="T3753" t="s">
        <v>8311</v>
      </c>
    </row>
    <row r="3754" spans="1:20" ht="57.6" x14ac:dyDescent="0.3">
      <c r="A3754" s="10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 s="15">
        <f t="shared" si="235"/>
        <v>42659.875</v>
      </c>
      <c r="K3754">
        <v>1473189335</v>
      </c>
      <c r="L3754" s="15">
        <f t="shared" si="236"/>
        <v>42619.802488425921</v>
      </c>
      <c r="M3754" t="b">
        <v>0</v>
      </c>
      <c r="N3754">
        <v>15</v>
      </c>
      <c r="O3754" t="b">
        <v>1</v>
      </c>
      <c r="P3754" t="s">
        <v>8303</v>
      </c>
      <c r="Q3754">
        <f t="shared" si="233"/>
        <v>113</v>
      </c>
      <c r="R3754">
        <f t="shared" si="234"/>
        <v>37.67</v>
      </c>
      <c r="S3754" s="11" t="s">
        <v>8308</v>
      </c>
      <c r="T3754" t="s">
        <v>8311</v>
      </c>
    </row>
    <row r="3755" spans="1:20" ht="43.2" x14ac:dyDescent="0.3">
      <c r="A3755" s="10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 s="15">
        <f t="shared" si="235"/>
        <v>42158</v>
      </c>
      <c r="K3755">
        <v>1430768800</v>
      </c>
      <c r="L3755" s="15">
        <f t="shared" si="236"/>
        <v>42128.824074074073</v>
      </c>
      <c r="M3755" t="b">
        <v>0</v>
      </c>
      <c r="N3755">
        <v>30</v>
      </c>
      <c r="O3755" t="b">
        <v>1</v>
      </c>
      <c r="P3755" t="s">
        <v>8303</v>
      </c>
      <c r="Q3755">
        <f t="shared" si="233"/>
        <v>103</v>
      </c>
      <c r="R3755">
        <f t="shared" si="234"/>
        <v>172.23</v>
      </c>
      <c r="S3755" s="11" t="s">
        <v>8308</v>
      </c>
      <c r="T3755" t="s">
        <v>8311</v>
      </c>
    </row>
    <row r="3756" spans="1:20" ht="43.2" x14ac:dyDescent="0.3">
      <c r="A3756" s="10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 s="15">
        <f t="shared" si="235"/>
        <v>41846.207638888889</v>
      </c>
      <c r="K3756">
        <v>1403125737</v>
      </c>
      <c r="L3756" s="15">
        <f t="shared" si="236"/>
        <v>41808.881215277775</v>
      </c>
      <c r="M3756" t="b">
        <v>0</v>
      </c>
      <c r="N3756">
        <v>27</v>
      </c>
      <c r="O3756" t="b">
        <v>1</v>
      </c>
      <c r="P3756" t="s">
        <v>8303</v>
      </c>
      <c r="Q3756">
        <f t="shared" si="233"/>
        <v>120</v>
      </c>
      <c r="R3756">
        <f t="shared" si="234"/>
        <v>111.11</v>
      </c>
      <c r="S3756" s="11" t="s">
        <v>8308</v>
      </c>
      <c r="T3756" t="s">
        <v>8311</v>
      </c>
    </row>
    <row r="3757" spans="1:20" ht="43.2" x14ac:dyDescent="0.3">
      <c r="A3757" s="10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 s="15">
        <f t="shared" si="235"/>
        <v>42475.866979166662</v>
      </c>
      <c r="K3757">
        <v>1458161307</v>
      </c>
      <c r="L3757" s="15">
        <f t="shared" si="236"/>
        <v>42445.866979166662</v>
      </c>
      <c r="M3757" t="b">
        <v>0</v>
      </c>
      <c r="N3757">
        <v>28</v>
      </c>
      <c r="O3757" t="b">
        <v>1</v>
      </c>
      <c r="P3757" t="s">
        <v>8303</v>
      </c>
      <c r="Q3757">
        <f t="shared" si="233"/>
        <v>130</v>
      </c>
      <c r="R3757">
        <f t="shared" si="234"/>
        <v>25.46</v>
      </c>
      <c r="S3757" s="11" t="s">
        <v>8308</v>
      </c>
      <c r="T3757" t="s">
        <v>8311</v>
      </c>
    </row>
    <row r="3758" spans="1:20" ht="43.2" x14ac:dyDescent="0.3">
      <c r="A3758" s="10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 s="15">
        <f t="shared" si="235"/>
        <v>41801.814791666664</v>
      </c>
      <c r="K3758">
        <v>1399923198</v>
      </c>
      <c r="L3758" s="15">
        <f t="shared" si="236"/>
        <v>41771.814791666664</v>
      </c>
      <c r="M3758" t="b">
        <v>0</v>
      </c>
      <c r="N3758">
        <v>17</v>
      </c>
      <c r="O3758" t="b">
        <v>1</v>
      </c>
      <c r="P3758" t="s">
        <v>8303</v>
      </c>
      <c r="Q3758">
        <f t="shared" si="233"/>
        <v>101</v>
      </c>
      <c r="R3758">
        <f t="shared" si="234"/>
        <v>267.64999999999998</v>
      </c>
      <c r="S3758" s="11" t="s">
        <v>8308</v>
      </c>
      <c r="T3758" t="s">
        <v>8311</v>
      </c>
    </row>
    <row r="3759" spans="1:20" ht="43.2" x14ac:dyDescent="0.3">
      <c r="A3759" s="10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 s="15">
        <f t="shared" si="235"/>
        <v>41974.850868055553</v>
      </c>
      <c r="K3759">
        <v>1415737515</v>
      </c>
      <c r="L3759" s="15">
        <f t="shared" si="236"/>
        <v>41954.850868055553</v>
      </c>
      <c r="M3759" t="b">
        <v>0</v>
      </c>
      <c r="N3759">
        <v>50</v>
      </c>
      <c r="O3759" t="b">
        <v>1</v>
      </c>
      <c r="P3759" t="s">
        <v>8303</v>
      </c>
      <c r="Q3759">
        <f t="shared" si="233"/>
        <v>109</v>
      </c>
      <c r="R3759">
        <f t="shared" si="234"/>
        <v>75.959999999999994</v>
      </c>
      <c r="S3759" s="11" t="s">
        <v>8308</v>
      </c>
      <c r="T3759" t="s">
        <v>8311</v>
      </c>
    </row>
    <row r="3760" spans="1:20" ht="28.8" x14ac:dyDescent="0.3">
      <c r="A3760" s="1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 s="15">
        <f t="shared" si="235"/>
        <v>41778.208333333336</v>
      </c>
      <c r="K3760">
        <v>1397819938</v>
      </c>
      <c r="L3760" s="15">
        <f t="shared" si="236"/>
        <v>41747.471504629626</v>
      </c>
      <c r="M3760" t="b">
        <v>0</v>
      </c>
      <c r="N3760">
        <v>26</v>
      </c>
      <c r="O3760" t="b">
        <v>1</v>
      </c>
      <c r="P3760" t="s">
        <v>8303</v>
      </c>
      <c r="Q3760">
        <f t="shared" si="233"/>
        <v>102</v>
      </c>
      <c r="R3760">
        <f t="shared" si="234"/>
        <v>59.04</v>
      </c>
      <c r="S3760" s="11" t="s">
        <v>8308</v>
      </c>
      <c r="T3760" t="s">
        <v>8311</v>
      </c>
    </row>
    <row r="3761" spans="1:20" ht="28.8" x14ac:dyDescent="0.3">
      <c r="A3761" s="10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 s="15">
        <f t="shared" si="235"/>
        <v>42242.108252314814</v>
      </c>
      <c r="K3761">
        <v>1435372553</v>
      </c>
      <c r="L3761" s="15">
        <f t="shared" si="236"/>
        <v>42182.108252314814</v>
      </c>
      <c r="M3761" t="b">
        <v>0</v>
      </c>
      <c r="N3761">
        <v>88</v>
      </c>
      <c r="O3761" t="b">
        <v>1</v>
      </c>
      <c r="P3761" t="s">
        <v>8303</v>
      </c>
      <c r="Q3761">
        <f t="shared" si="233"/>
        <v>110</v>
      </c>
      <c r="R3761">
        <f t="shared" si="234"/>
        <v>50.11</v>
      </c>
      <c r="S3761" s="11" t="s">
        <v>8308</v>
      </c>
      <c r="T3761" t="s">
        <v>8311</v>
      </c>
    </row>
    <row r="3762" spans="1:20" ht="43.2" x14ac:dyDescent="0.3">
      <c r="A3762" s="10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 s="15">
        <f t="shared" si="235"/>
        <v>41764.525300925925</v>
      </c>
      <c r="K3762">
        <v>1397133386</v>
      </c>
      <c r="L3762" s="15">
        <f t="shared" si="236"/>
        <v>41739.525300925925</v>
      </c>
      <c r="M3762" t="b">
        <v>0</v>
      </c>
      <c r="N3762">
        <v>91</v>
      </c>
      <c r="O3762" t="b">
        <v>1</v>
      </c>
      <c r="P3762" t="s">
        <v>8303</v>
      </c>
      <c r="Q3762">
        <f t="shared" si="233"/>
        <v>101</v>
      </c>
      <c r="R3762">
        <f t="shared" si="234"/>
        <v>55.5</v>
      </c>
      <c r="S3762" s="11" t="s">
        <v>8308</v>
      </c>
      <c r="T3762" t="s">
        <v>8311</v>
      </c>
    </row>
    <row r="3763" spans="1:20" ht="57.6" x14ac:dyDescent="0.3">
      <c r="A3763" s="10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 s="15">
        <f t="shared" si="235"/>
        <v>42226.958333333328</v>
      </c>
      <c r="K3763">
        <v>1434625937</v>
      </c>
      <c r="L3763" s="15">
        <f t="shared" si="236"/>
        <v>42173.466863425929</v>
      </c>
      <c r="M3763" t="b">
        <v>0</v>
      </c>
      <c r="N3763">
        <v>3</v>
      </c>
      <c r="O3763" t="b">
        <v>1</v>
      </c>
      <c r="P3763" t="s">
        <v>8303</v>
      </c>
      <c r="Q3763">
        <f t="shared" si="233"/>
        <v>100</v>
      </c>
      <c r="R3763">
        <f t="shared" si="234"/>
        <v>166.67</v>
      </c>
      <c r="S3763" s="11" t="s">
        <v>8308</v>
      </c>
      <c r="T3763" t="s">
        <v>8311</v>
      </c>
    </row>
    <row r="3764" spans="1:20" ht="43.2" x14ac:dyDescent="0.3">
      <c r="A3764" s="10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 s="15">
        <f t="shared" si="235"/>
        <v>42218.813530092593</v>
      </c>
      <c r="K3764">
        <v>1436383889</v>
      </c>
      <c r="L3764" s="15">
        <f t="shared" si="236"/>
        <v>42193.813530092593</v>
      </c>
      <c r="M3764" t="b">
        <v>0</v>
      </c>
      <c r="N3764">
        <v>28</v>
      </c>
      <c r="O3764" t="b">
        <v>1</v>
      </c>
      <c r="P3764" t="s">
        <v>8303</v>
      </c>
      <c r="Q3764">
        <f t="shared" si="233"/>
        <v>106</v>
      </c>
      <c r="R3764">
        <f t="shared" si="234"/>
        <v>47.43</v>
      </c>
      <c r="S3764" s="11" t="s">
        <v>8308</v>
      </c>
      <c r="T3764" t="s">
        <v>8311</v>
      </c>
    </row>
    <row r="3765" spans="1:20" ht="28.8" x14ac:dyDescent="0.3">
      <c r="A3765" s="10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 s="15">
        <f t="shared" si="235"/>
        <v>42095.708634259259</v>
      </c>
      <c r="K3765">
        <v>1425319226</v>
      </c>
      <c r="L3765" s="15">
        <f t="shared" si="236"/>
        <v>42065.750300925924</v>
      </c>
      <c r="M3765" t="b">
        <v>0</v>
      </c>
      <c r="N3765">
        <v>77</v>
      </c>
      <c r="O3765" t="b">
        <v>1</v>
      </c>
      <c r="P3765" t="s">
        <v>8303</v>
      </c>
      <c r="Q3765">
        <f t="shared" si="233"/>
        <v>100</v>
      </c>
      <c r="R3765">
        <f t="shared" si="234"/>
        <v>64.94</v>
      </c>
      <c r="S3765" s="11" t="s">
        <v>8308</v>
      </c>
      <c r="T3765" t="s">
        <v>8311</v>
      </c>
    </row>
    <row r="3766" spans="1:20" ht="43.2" x14ac:dyDescent="0.3">
      <c r="A3766" s="10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 s="15">
        <f t="shared" si="235"/>
        <v>42519.024999999994</v>
      </c>
      <c r="K3766">
        <v>1462824832</v>
      </c>
      <c r="L3766" s="15">
        <f t="shared" si="236"/>
        <v>42499.842962962968</v>
      </c>
      <c r="M3766" t="b">
        <v>0</v>
      </c>
      <c r="N3766">
        <v>27</v>
      </c>
      <c r="O3766" t="b">
        <v>1</v>
      </c>
      <c r="P3766" t="s">
        <v>8303</v>
      </c>
      <c r="Q3766">
        <f t="shared" si="233"/>
        <v>100</v>
      </c>
      <c r="R3766">
        <f t="shared" si="234"/>
        <v>55.56</v>
      </c>
      <c r="S3766" s="11" t="s">
        <v>8308</v>
      </c>
      <c r="T3766" t="s">
        <v>8311</v>
      </c>
    </row>
    <row r="3767" spans="1:20" ht="43.2" x14ac:dyDescent="0.3">
      <c r="A3767" s="10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 s="15">
        <f t="shared" si="235"/>
        <v>41850.776412037041</v>
      </c>
      <c r="K3767">
        <v>1404153482</v>
      </c>
      <c r="L3767" s="15">
        <f t="shared" si="236"/>
        <v>41820.776412037041</v>
      </c>
      <c r="M3767" t="b">
        <v>0</v>
      </c>
      <c r="N3767">
        <v>107</v>
      </c>
      <c r="O3767" t="b">
        <v>1</v>
      </c>
      <c r="P3767" t="s">
        <v>8303</v>
      </c>
      <c r="Q3767">
        <f t="shared" si="233"/>
        <v>113</v>
      </c>
      <c r="R3767">
        <f t="shared" si="234"/>
        <v>74.22</v>
      </c>
      <c r="S3767" s="11" t="s">
        <v>8308</v>
      </c>
      <c r="T3767" t="s">
        <v>8311</v>
      </c>
    </row>
    <row r="3768" spans="1:20" ht="43.2" x14ac:dyDescent="0.3">
      <c r="A3768" s="10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 s="15">
        <f t="shared" si="235"/>
        <v>41823.167187500003</v>
      </c>
      <c r="K3768">
        <v>1401336045</v>
      </c>
      <c r="L3768" s="15">
        <f t="shared" si="236"/>
        <v>41788.167187500003</v>
      </c>
      <c r="M3768" t="b">
        <v>0</v>
      </c>
      <c r="N3768">
        <v>96</v>
      </c>
      <c r="O3768" t="b">
        <v>1</v>
      </c>
      <c r="P3768" t="s">
        <v>8303</v>
      </c>
      <c r="Q3768">
        <f t="shared" si="233"/>
        <v>103</v>
      </c>
      <c r="R3768">
        <f t="shared" si="234"/>
        <v>106.93</v>
      </c>
      <c r="S3768" s="11" t="s">
        <v>8308</v>
      </c>
      <c r="T3768" t="s">
        <v>8311</v>
      </c>
    </row>
    <row r="3769" spans="1:20" ht="43.2" x14ac:dyDescent="0.3">
      <c r="A3769" s="10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 s="15">
        <f t="shared" si="235"/>
        <v>42064.207638888889</v>
      </c>
      <c r="K3769">
        <v>1423960097</v>
      </c>
      <c r="L3769" s="15">
        <f t="shared" si="236"/>
        <v>42050.019641203704</v>
      </c>
      <c r="M3769" t="b">
        <v>0</v>
      </c>
      <c r="N3769">
        <v>56</v>
      </c>
      <c r="O3769" t="b">
        <v>1</v>
      </c>
      <c r="P3769" t="s">
        <v>8303</v>
      </c>
      <c r="Q3769">
        <f t="shared" si="233"/>
        <v>117</v>
      </c>
      <c r="R3769">
        <f t="shared" si="234"/>
        <v>41.7</v>
      </c>
      <c r="S3769" s="11" t="s">
        <v>8308</v>
      </c>
      <c r="T3769" t="s">
        <v>8311</v>
      </c>
    </row>
    <row r="3770" spans="1:20" ht="43.2" x14ac:dyDescent="0.3">
      <c r="A3770" s="1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 s="15">
        <f t="shared" si="235"/>
        <v>41802.727893518517</v>
      </c>
      <c r="K3770">
        <v>1400002090</v>
      </c>
      <c r="L3770" s="15">
        <f t="shared" si="236"/>
        <v>41772.727893518517</v>
      </c>
      <c r="M3770" t="b">
        <v>0</v>
      </c>
      <c r="N3770">
        <v>58</v>
      </c>
      <c r="O3770" t="b">
        <v>1</v>
      </c>
      <c r="P3770" t="s">
        <v>8303</v>
      </c>
      <c r="Q3770">
        <f t="shared" si="233"/>
        <v>108</v>
      </c>
      <c r="R3770">
        <f t="shared" si="234"/>
        <v>74.239999999999995</v>
      </c>
      <c r="S3770" s="11" t="s">
        <v>8308</v>
      </c>
      <c r="T3770" t="s">
        <v>8311</v>
      </c>
    </row>
    <row r="3771" spans="1:20" ht="43.2" x14ac:dyDescent="0.3">
      <c r="A3771" s="10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 s="15">
        <f t="shared" si="235"/>
        <v>42475.598136574074</v>
      </c>
      <c r="K3771">
        <v>1458138079</v>
      </c>
      <c r="L3771" s="15">
        <f t="shared" si="236"/>
        <v>42445.598136574074</v>
      </c>
      <c r="M3771" t="b">
        <v>0</v>
      </c>
      <c r="N3771">
        <v>15</v>
      </c>
      <c r="O3771" t="b">
        <v>1</v>
      </c>
      <c r="P3771" t="s">
        <v>8303</v>
      </c>
      <c r="Q3771">
        <f t="shared" si="233"/>
        <v>100</v>
      </c>
      <c r="R3771">
        <f t="shared" si="234"/>
        <v>73.33</v>
      </c>
      <c r="S3771" s="11" t="s">
        <v>8308</v>
      </c>
      <c r="T3771" t="s">
        <v>8311</v>
      </c>
    </row>
    <row r="3772" spans="1:20" ht="43.2" x14ac:dyDescent="0.3">
      <c r="A3772" s="10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 s="15">
        <f t="shared" si="235"/>
        <v>42168.930671296301</v>
      </c>
      <c r="K3772">
        <v>1431642010</v>
      </c>
      <c r="L3772" s="15">
        <f t="shared" si="236"/>
        <v>42138.930671296301</v>
      </c>
      <c r="M3772" t="b">
        <v>0</v>
      </c>
      <c r="N3772">
        <v>20</v>
      </c>
      <c r="O3772" t="b">
        <v>1</v>
      </c>
      <c r="P3772" t="s">
        <v>8303</v>
      </c>
      <c r="Q3772">
        <f t="shared" si="233"/>
        <v>100</v>
      </c>
      <c r="R3772">
        <f t="shared" si="234"/>
        <v>100</v>
      </c>
      <c r="S3772" s="11" t="s">
        <v>8308</v>
      </c>
      <c r="T3772" t="s">
        <v>8311</v>
      </c>
    </row>
    <row r="3773" spans="1:20" ht="28.8" x14ac:dyDescent="0.3">
      <c r="A3773" s="10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 s="15">
        <f t="shared" si="235"/>
        <v>42508</v>
      </c>
      <c r="K3773">
        <v>1462307652</v>
      </c>
      <c r="L3773" s="15">
        <f t="shared" si="236"/>
        <v>42493.857083333336</v>
      </c>
      <c r="M3773" t="b">
        <v>0</v>
      </c>
      <c r="N3773">
        <v>38</v>
      </c>
      <c r="O3773" t="b">
        <v>1</v>
      </c>
      <c r="P3773" t="s">
        <v>8303</v>
      </c>
      <c r="Q3773">
        <f t="shared" si="233"/>
        <v>146</v>
      </c>
      <c r="R3773">
        <f t="shared" si="234"/>
        <v>38.42</v>
      </c>
      <c r="S3773" s="11" t="s">
        <v>8308</v>
      </c>
      <c r="T3773" t="s">
        <v>8311</v>
      </c>
    </row>
    <row r="3774" spans="1:20" ht="43.2" x14ac:dyDescent="0.3">
      <c r="A3774" s="10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 s="15">
        <f t="shared" si="235"/>
        <v>42703.25</v>
      </c>
      <c r="K3774">
        <v>1478616506</v>
      </c>
      <c r="L3774" s="15">
        <f t="shared" si="236"/>
        <v>42682.616967592592</v>
      </c>
      <c r="M3774" t="b">
        <v>0</v>
      </c>
      <c r="N3774">
        <v>33</v>
      </c>
      <c r="O3774" t="b">
        <v>1</v>
      </c>
      <c r="P3774" t="s">
        <v>8303</v>
      </c>
      <c r="Q3774">
        <f t="shared" si="233"/>
        <v>110</v>
      </c>
      <c r="R3774">
        <f t="shared" si="234"/>
        <v>166.97</v>
      </c>
      <c r="S3774" s="11" t="s">
        <v>8308</v>
      </c>
      <c r="T3774" t="s">
        <v>8311</v>
      </c>
    </row>
    <row r="3775" spans="1:20" ht="28.8" x14ac:dyDescent="0.3">
      <c r="A3775" s="10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 s="15">
        <f t="shared" si="235"/>
        <v>42689.088888888888</v>
      </c>
      <c r="K3775">
        <v>1476317247</v>
      </c>
      <c r="L3775" s="15">
        <f t="shared" si="236"/>
        <v>42656.005173611105</v>
      </c>
      <c r="M3775" t="b">
        <v>0</v>
      </c>
      <c r="N3775">
        <v>57</v>
      </c>
      <c r="O3775" t="b">
        <v>1</v>
      </c>
      <c r="P3775" t="s">
        <v>8303</v>
      </c>
      <c r="Q3775">
        <f t="shared" si="233"/>
        <v>108</v>
      </c>
      <c r="R3775">
        <f t="shared" si="234"/>
        <v>94.91</v>
      </c>
      <c r="S3775" s="11" t="s">
        <v>8308</v>
      </c>
      <c r="T3775" t="s">
        <v>8311</v>
      </c>
    </row>
    <row r="3776" spans="1:20" ht="57.6" x14ac:dyDescent="0.3">
      <c r="A3776" s="10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 s="15">
        <f t="shared" si="235"/>
        <v>42103.792303240742</v>
      </c>
      <c r="K3776">
        <v>1427223655</v>
      </c>
      <c r="L3776" s="15">
        <f t="shared" si="236"/>
        <v>42087.792303240742</v>
      </c>
      <c r="M3776" t="b">
        <v>0</v>
      </c>
      <c r="N3776">
        <v>25</v>
      </c>
      <c r="O3776" t="b">
        <v>1</v>
      </c>
      <c r="P3776" t="s">
        <v>8303</v>
      </c>
      <c r="Q3776">
        <f t="shared" si="233"/>
        <v>100</v>
      </c>
      <c r="R3776">
        <f t="shared" si="234"/>
        <v>100</v>
      </c>
      <c r="S3776" s="11" t="s">
        <v>8308</v>
      </c>
      <c r="T3776" t="s">
        <v>8311</v>
      </c>
    </row>
    <row r="3777" spans="1:20" ht="43.2" x14ac:dyDescent="0.3">
      <c r="A3777" s="10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 s="15">
        <f t="shared" si="235"/>
        <v>42103.166666666672</v>
      </c>
      <c r="K3777">
        <v>1426199843</v>
      </c>
      <c r="L3777" s="15">
        <f t="shared" si="236"/>
        <v>42075.942627314813</v>
      </c>
      <c r="M3777" t="b">
        <v>0</v>
      </c>
      <c r="N3777">
        <v>14</v>
      </c>
      <c r="O3777" t="b">
        <v>1</v>
      </c>
      <c r="P3777" t="s">
        <v>8303</v>
      </c>
      <c r="Q3777">
        <f t="shared" si="233"/>
        <v>100</v>
      </c>
      <c r="R3777">
        <f t="shared" si="234"/>
        <v>143.21</v>
      </c>
      <c r="S3777" s="11" t="s">
        <v>8308</v>
      </c>
      <c r="T3777" t="s">
        <v>8311</v>
      </c>
    </row>
    <row r="3778" spans="1:20" ht="57.6" x14ac:dyDescent="0.3">
      <c r="A3778" s="10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 s="15">
        <f t="shared" si="235"/>
        <v>41852.041666666664</v>
      </c>
      <c r="K3778">
        <v>1403599778</v>
      </c>
      <c r="L3778" s="15">
        <f t="shared" si="236"/>
        <v>41814.367800925924</v>
      </c>
      <c r="M3778" t="b">
        <v>0</v>
      </c>
      <c r="N3778">
        <v>94</v>
      </c>
      <c r="O3778" t="b">
        <v>1</v>
      </c>
      <c r="P3778" t="s">
        <v>8303</v>
      </c>
      <c r="Q3778">
        <f t="shared" ref="Q3778:Q3841" si="237">ROUND(E3778/D3778*100,0)</f>
        <v>107</v>
      </c>
      <c r="R3778">
        <f t="shared" ref="R3778:R3841" si="238">IFERROR(ROUND(E3778/N3778,2),0)</f>
        <v>90.82</v>
      </c>
      <c r="S3778" s="11" t="s">
        <v>8308</v>
      </c>
      <c r="T3778" t="s">
        <v>8311</v>
      </c>
    </row>
    <row r="3779" spans="1:20" ht="43.2" x14ac:dyDescent="0.3">
      <c r="A3779" s="10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 s="15">
        <f t="shared" ref="J3779:J3842" si="239">(((I3779/60)/60)/24)+DATE(1970,1,1)</f>
        <v>41909.166666666664</v>
      </c>
      <c r="K3779">
        <v>1409884821</v>
      </c>
      <c r="L3779" s="15">
        <f t="shared" si="236"/>
        <v>41887.111354166671</v>
      </c>
      <c r="M3779" t="b">
        <v>0</v>
      </c>
      <c r="N3779">
        <v>59</v>
      </c>
      <c r="O3779" t="b">
        <v>1</v>
      </c>
      <c r="P3779" t="s">
        <v>8303</v>
      </c>
      <c r="Q3779">
        <f t="shared" si="237"/>
        <v>143</v>
      </c>
      <c r="R3779">
        <f t="shared" si="238"/>
        <v>48.54</v>
      </c>
      <c r="S3779" s="11" t="s">
        <v>8308</v>
      </c>
      <c r="T3779" t="s">
        <v>8311</v>
      </c>
    </row>
    <row r="3780" spans="1:20" ht="28.8" x14ac:dyDescent="0.3">
      <c r="A3780" s="1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 s="15">
        <f t="shared" si="239"/>
        <v>42049.819212962961</v>
      </c>
      <c r="K3780">
        <v>1418758780</v>
      </c>
      <c r="L3780" s="15">
        <f t="shared" si="236"/>
        <v>41989.819212962961</v>
      </c>
      <c r="M3780" t="b">
        <v>0</v>
      </c>
      <c r="N3780">
        <v>36</v>
      </c>
      <c r="O3780" t="b">
        <v>1</v>
      </c>
      <c r="P3780" t="s">
        <v>8303</v>
      </c>
      <c r="Q3780">
        <f t="shared" si="237"/>
        <v>105</v>
      </c>
      <c r="R3780">
        <f t="shared" si="238"/>
        <v>70.03</v>
      </c>
      <c r="S3780" s="11" t="s">
        <v>8308</v>
      </c>
      <c r="T3780" t="s">
        <v>8311</v>
      </c>
    </row>
    <row r="3781" spans="1:20" ht="28.8" x14ac:dyDescent="0.3">
      <c r="A3781" s="10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 s="15">
        <f t="shared" si="239"/>
        <v>42455.693750000006</v>
      </c>
      <c r="K3781">
        <v>1456421940</v>
      </c>
      <c r="L3781" s="15">
        <f t="shared" si="236"/>
        <v>42425.735416666663</v>
      </c>
      <c r="M3781" t="b">
        <v>0</v>
      </c>
      <c r="N3781">
        <v>115</v>
      </c>
      <c r="O3781" t="b">
        <v>1</v>
      </c>
      <c r="P3781" t="s">
        <v>8303</v>
      </c>
      <c r="Q3781">
        <f t="shared" si="237"/>
        <v>104</v>
      </c>
      <c r="R3781">
        <f t="shared" si="238"/>
        <v>135.63</v>
      </c>
      <c r="S3781" s="11" t="s">
        <v>8308</v>
      </c>
      <c r="T3781" t="s">
        <v>8311</v>
      </c>
    </row>
    <row r="3782" spans="1:20" ht="43.2" x14ac:dyDescent="0.3">
      <c r="A3782" s="10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 s="15">
        <f t="shared" si="239"/>
        <v>42198.837499999994</v>
      </c>
      <c r="K3782">
        <v>1433999785</v>
      </c>
      <c r="L3782" s="15">
        <f t="shared" si="236"/>
        <v>42166.219733796301</v>
      </c>
      <c r="M3782" t="b">
        <v>0</v>
      </c>
      <c r="N3782">
        <v>30</v>
      </c>
      <c r="O3782" t="b">
        <v>1</v>
      </c>
      <c r="P3782" t="s">
        <v>8303</v>
      </c>
      <c r="Q3782">
        <f t="shared" si="237"/>
        <v>120</v>
      </c>
      <c r="R3782">
        <f t="shared" si="238"/>
        <v>100</v>
      </c>
      <c r="S3782" s="11" t="s">
        <v>8308</v>
      </c>
      <c r="T3782" t="s">
        <v>8311</v>
      </c>
    </row>
    <row r="3783" spans="1:20" ht="57.6" x14ac:dyDescent="0.3">
      <c r="A3783" s="10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 s="15">
        <f t="shared" si="239"/>
        <v>41890.882928240739</v>
      </c>
      <c r="K3783">
        <v>1408050685</v>
      </c>
      <c r="L3783" s="15">
        <f t="shared" si="236"/>
        <v>41865.882928240739</v>
      </c>
      <c r="M3783" t="b">
        <v>0</v>
      </c>
      <c r="N3783">
        <v>52</v>
      </c>
      <c r="O3783" t="b">
        <v>1</v>
      </c>
      <c r="P3783" t="s">
        <v>8303</v>
      </c>
      <c r="Q3783">
        <f t="shared" si="237"/>
        <v>110</v>
      </c>
      <c r="R3783">
        <f t="shared" si="238"/>
        <v>94.9</v>
      </c>
      <c r="S3783" s="11" t="s">
        <v>8308</v>
      </c>
      <c r="T3783" t="s">
        <v>8311</v>
      </c>
    </row>
    <row r="3784" spans="1:20" ht="43.2" x14ac:dyDescent="0.3">
      <c r="A3784" s="10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 s="15">
        <f t="shared" si="239"/>
        <v>42575.958333333328</v>
      </c>
      <c r="K3784">
        <v>1466887297</v>
      </c>
      <c r="L3784" s="15">
        <f t="shared" si="236"/>
        <v>42546.862233796302</v>
      </c>
      <c r="M3784" t="b">
        <v>0</v>
      </c>
      <c r="N3784">
        <v>27</v>
      </c>
      <c r="O3784" t="b">
        <v>1</v>
      </c>
      <c r="P3784" t="s">
        <v>8303</v>
      </c>
      <c r="Q3784">
        <f t="shared" si="237"/>
        <v>102</v>
      </c>
      <c r="R3784">
        <f t="shared" si="238"/>
        <v>75.37</v>
      </c>
      <c r="S3784" s="11" t="s">
        <v>8308</v>
      </c>
      <c r="T3784" t="s">
        <v>8311</v>
      </c>
    </row>
    <row r="3785" spans="1:20" ht="43.2" x14ac:dyDescent="0.3">
      <c r="A3785" s="10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 s="15">
        <f t="shared" si="239"/>
        <v>42444.666666666672</v>
      </c>
      <c r="K3785">
        <v>1455938520</v>
      </c>
      <c r="L3785" s="15">
        <f t="shared" si="236"/>
        <v>42420.140277777777</v>
      </c>
      <c r="M3785" t="b">
        <v>0</v>
      </c>
      <c r="N3785">
        <v>24</v>
      </c>
      <c r="O3785" t="b">
        <v>1</v>
      </c>
      <c r="P3785" t="s">
        <v>8303</v>
      </c>
      <c r="Q3785">
        <f t="shared" si="237"/>
        <v>129</v>
      </c>
      <c r="R3785">
        <f t="shared" si="238"/>
        <v>64.459999999999994</v>
      </c>
      <c r="S3785" s="11" t="s">
        <v>8308</v>
      </c>
      <c r="T3785" t="s">
        <v>8311</v>
      </c>
    </row>
    <row r="3786" spans="1:20" ht="43.2" x14ac:dyDescent="0.3">
      <c r="A3786" s="10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 s="15">
        <f t="shared" si="239"/>
        <v>42561.980694444443</v>
      </c>
      <c r="K3786">
        <v>1465601532</v>
      </c>
      <c r="L3786" s="15">
        <f t="shared" si="236"/>
        <v>42531.980694444443</v>
      </c>
      <c r="M3786" t="b">
        <v>0</v>
      </c>
      <c r="N3786">
        <v>10</v>
      </c>
      <c r="O3786" t="b">
        <v>1</v>
      </c>
      <c r="P3786" t="s">
        <v>8303</v>
      </c>
      <c r="Q3786">
        <f t="shared" si="237"/>
        <v>115</v>
      </c>
      <c r="R3786">
        <f t="shared" si="238"/>
        <v>115</v>
      </c>
      <c r="S3786" s="11" t="s">
        <v>8308</v>
      </c>
      <c r="T3786" t="s">
        <v>8311</v>
      </c>
    </row>
    <row r="3787" spans="1:20" ht="43.2" x14ac:dyDescent="0.3">
      <c r="A3787" s="10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 s="15">
        <f t="shared" si="239"/>
        <v>42584.418749999997</v>
      </c>
      <c r="K3787">
        <v>1467040769</v>
      </c>
      <c r="L3787" s="15">
        <f t="shared" si="236"/>
        <v>42548.63853009259</v>
      </c>
      <c r="M3787" t="b">
        <v>0</v>
      </c>
      <c r="N3787">
        <v>30</v>
      </c>
      <c r="O3787" t="b">
        <v>1</v>
      </c>
      <c r="P3787" t="s">
        <v>8303</v>
      </c>
      <c r="Q3787">
        <f t="shared" si="237"/>
        <v>151</v>
      </c>
      <c r="R3787">
        <f t="shared" si="238"/>
        <v>100.5</v>
      </c>
      <c r="S3787" s="11" t="s">
        <v>8308</v>
      </c>
      <c r="T3787" t="s">
        <v>8311</v>
      </c>
    </row>
    <row r="3788" spans="1:20" ht="43.2" x14ac:dyDescent="0.3">
      <c r="A3788" s="10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 s="15">
        <f t="shared" si="239"/>
        <v>42517.037905092591</v>
      </c>
      <c r="K3788">
        <v>1461718475</v>
      </c>
      <c r="L3788" s="15">
        <f t="shared" si="236"/>
        <v>42487.037905092591</v>
      </c>
      <c r="M3788" t="b">
        <v>0</v>
      </c>
      <c r="N3788">
        <v>71</v>
      </c>
      <c r="O3788" t="b">
        <v>1</v>
      </c>
      <c r="P3788" t="s">
        <v>8303</v>
      </c>
      <c r="Q3788">
        <f t="shared" si="237"/>
        <v>111</v>
      </c>
      <c r="R3788">
        <f t="shared" si="238"/>
        <v>93.77</v>
      </c>
      <c r="S3788" s="11" t="s">
        <v>8308</v>
      </c>
      <c r="T3788" t="s">
        <v>8311</v>
      </c>
    </row>
    <row r="3789" spans="1:20" ht="43.2" x14ac:dyDescent="0.3">
      <c r="A3789" s="10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 s="15">
        <f t="shared" si="239"/>
        <v>42196.165972222225</v>
      </c>
      <c r="K3789">
        <v>1434113406</v>
      </c>
      <c r="L3789" s="15">
        <f t="shared" si="236"/>
        <v>42167.534791666665</v>
      </c>
      <c r="M3789" t="b">
        <v>0</v>
      </c>
      <c r="N3789">
        <v>10</v>
      </c>
      <c r="O3789" t="b">
        <v>1</v>
      </c>
      <c r="P3789" t="s">
        <v>8303</v>
      </c>
      <c r="Q3789">
        <f t="shared" si="237"/>
        <v>100</v>
      </c>
      <c r="R3789">
        <f t="shared" si="238"/>
        <v>35.1</v>
      </c>
      <c r="S3789" s="11" t="s">
        <v>8308</v>
      </c>
      <c r="T3789" t="s">
        <v>8311</v>
      </c>
    </row>
    <row r="3790" spans="1:20" ht="72" x14ac:dyDescent="0.3">
      <c r="A3790" s="1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 s="15">
        <f t="shared" si="239"/>
        <v>42361.679166666669</v>
      </c>
      <c r="K3790">
        <v>1448469719</v>
      </c>
      <c r="L3790" s="15">
        <f t="shared" si="236"/>
        <v>42333.695821759262</v>
      </c>
      <c r="M3790" t="b">
        <v>0</v>
      </c>
      <c r="N3790">
        <v>1</v>
      </c>
      <c r="O3790" t="b">
        <v>0</v>
      </c>
      <c r="P3790" t="s">
        <v>8303</v>
      </c>
      <c r="Q3790">
        <f t="shared" si="237"/>
        <v>1</v>
      </c>
      <c r="R3790">
        <f t="shared" si="238"/>
        <v>500</v>
      </c>
      <c r="S3790" s="11" t="s">
        <v>8308</v>
      </c>
      <c r="T3790" t="s">
        <v>8311</v>
      </c>
    </row>
    <row r="3791" spans="1:20" ht="43.2" x14ac:dyDescent="0.3">
      <c r="A3791" s="10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 s="15">
        <f t="shared" si="239"/>
        <v>42170.798819444448</v>
      </c>
      <c r="K3791">
        <v>1431630618</v>
      </c>
      <c r="L3791" s="15">
        <f t="shared" si="236"/>
        <v>42138.798819444448</v>
      </c>
      <c r="M3791" t="b">
        <v>0</v>
      </c>
      <c r="N3791">
        <v>4</v>
      </c>
      <c r="O3791" t="b">
        <v>0</v>
      </c>
      <c r="P3791" t="s">
        <v>8303</v>
      </c>
      <c r="Q3791">
        <f t="shared" si="237"/>
        <v>3</v>
      </c>
      <c r="R3791">
        <f t="shared" si="238"/>
        <v>29</v>
      </c>
      <c r="S3791" s="11" t="s">
        <v>8308</v>
      </c>
      <c r="T3791" t="s">
        <v>8311</v>
      </c>
    </row>
    <row r="3792" spans="1:20" ht="43.2" x14ac:dyDescent="0.3">
      <c r="A3792" s="10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 s="15">
        <f t="shared" si="239"/>
        <v>42696.708599537036</v>
      </c>
      <c r="K3792">
        <v>1477238423</v>
      </c>
      <c r="L3792" s="15">
        <f t="shared" si="236"/>
        <v>42666.666932870372</v>
      </c>
      <c r="M3792" t="b">
        <v>0</v>
      </c>
      <c r="N3792">
        <v>0</v>
      </c>
      <c r="O3792" t="b">
        <v>0</v>
      </c>
      <c r="P3792" t="s">
        <v>8303</v>
      </c>
      <c r="Q3792">
        <f t="shared" si="237"/>
        <v>0</v>
      </c>
      <c r="R3792">
        <f t="shared" si="238"/>
        <v>0</v>
      </c>
      <c r="S3792" s="11" t="s">
        <v>8308</v>
      </c>
      <c r="T3792" t="s">
        <v>8311</v>
      </c>
    </row>
    <row r="3793" spans="1:20" ht="28.8" x14ac:dyDescent="0.3">
      <c r="A3793" s="10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 s="15">
        <f t="shared" si="239"/>
        <v>41826.692037037035</v>
      </c>
      <c r="K3793">
        <v>1399480592</v>
      </c>
      <c r="L3793" s="15">
        <f t="shared" si="236"/>
        <v>41766.692037037035</v>
      </c>
      <c r="M3793" t="b">
        <v>0</v>
      </c>
      <c r="N3793">
        <v>0</v>
      </c>
      <c r="O3793" t="b">
        <v>0</v>
      </c>
      <c r="P3793" t="s">
        <v>8303</v>
      </c>
      <c r="Q3793">
        <f t="shared" si="237"/>
        <v>0</v>
      </c>
      <c r="R3793">
        <f t="shared" si="238"/>
        <v>0</v>
      </c>
      <c r="S3793" s="11" t="s">
        <v>8308</v>
      </c>
      <c r="T3793" t="s">
        <v>8311</v>
      </c>
    </row>
    <row r="3794" spans="1:20" ht="28.8" x14ac:dyDescent="0.3">
      <c r="A3794" s="10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 s="15">
        <f t="shared" si="239"/>
        <v>42200.447013888886</v>
      </c>
      <c r="K3794">
        <v>1434365022</v>
      </c>
      <c r="L3794" s="15">
        <f t="shared" si="236"/>
        <v>42170.447013888886</v>
      </c>
      <c r="M3794" t="b">
        <v>0</v>
      </c>
      <c r="N3794">
        <v>2</v>
      </c>
      <c r="O3794" t="b">
        <v>0</v>
      </c>
      <c r="P3794" t="s">
        <v>8303</v>
      </c>
      <c r="Q3794">
        <f t="shared" si="237"/>
        <v>0</v>
      </c>
      <c r="R3794">
        <f t="shared" si="238"/>
        <v>17.5</v>
      </c>
      <c r="S3794" s="11" t="s">
        <v>8308</v>
      </c>
      <c r="T3794" t="s">
        <v>8311</v>
      </c>
    </row>
    <row r="3795" spans="1:20" ht="43.2" x14ac:dyDescent="0.3">
      <c r="A3795" s="10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 s="15">
        <f t="shared" si="239"/>
        <v>41989.938993055555</v>
      </c>
      <c r="K3795">
        <v>1416954729</v>
      </c>
      <c r="L3795" s="15">
        <f t="shared" si="236"/>
        <v>41968.938993055555</v>
      </c>
      <c r="M3795" t="b">
        <v>0</v>
      </c>
      <c r="N3795">
        <v>24</v>
      </c>
      <c r="O3795" t="b">
        <v>0</v>
      </c>
      <c r="P3795" t="s">
        <v>8303</v>
      </c>
      <c r="Q3795">
        <f t="shared" si="237"/>
        <v>60</v>
      </c>
      <c r="R3795">
        <f t="shared" si="238"/>
        <v>174</v>
      </c>
      <c r="S3795" s="11" t="s">
        <v>8308</v>
      </c>
      <c r="T3795" t="s">
        <v>8311</v>
      </c>
    </row>
    <row r="3796" spans="1:20" ht="43.2" x14ac:dyDescent="0.3">
      <c r="A3796" s="10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 s="15">
        <f t="shared" si="239"/>
        <v>42162.58048611111</v>
      </c>
      <c r="K3796">
        <v>1431093354</v>
      </c>
      <c r="L3796" s="15">
        <f t="shared" si="236"/>
        <v>42132.58048611111</v>
      </c>
      <c r="M3796" t="b">
        <v>0</v>
      </c>
      <c r="N3796">
        <v>1</v>
      </c>
      <c r="O3796" t="b">
        <v>0</v>
      </c>
      <c r="P3796" t="s">
        <v>8303</v>
      </c>
      <c r="Q3796">
        <f t="shared" si="237"/>
        <v>1</v>
      </c>
      <c r="R3796">
        <f t="shared" si="238"/>
        <v>50</v>
      </c>
      <c r="S3796" s="11" t="s">
        <v>8308</v>
      </c>
      <c r="T3796" t="s">
        <v>8311</v>
      </c>
    </row>
    <row r="3797" spans="1:20" ht="43.2" x14ac:dyDescent="0.3">
      <c r="A3797" s="10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 s="15">
        <f t="shared" si="239"/>
        <v>42244.9375</v>
      </c>
      <c r="K3797">
        <v>1437042490</v>
      </c>
      <c r="L3797" s="15">
        <f t="shared" si="236"/>
        <v>42201.436226851853</v>
      </c>
      <c r="M3797" t="b">
        <v>0</v>
      </c>
      <c r="N3797">
        <v>2</v>
      </c>
      <c r="O3797" t="b">
        <v>0</v>
      </c>
      <c r="P3797" t="s">
        <v>8303</v>
      </c>
      <c r="Q3797">
        <f t="shared" si="237"/>
        <v>2</v>
      </c>
      <c r="R3797">
        <f t="shared" si="238"/>
        <v>5</v>
      </c>
      <c r="S3797" s="11" t="s">
        <v>8308</v>
      </c>
      <c r="T3797" t="s">
        <v>8311</v>
      </c>
    </row>
    <row r="3798" spans="1:20" ht="43.2" x14ac:dyDescent="0.3">
      <c r="A3798" s="10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 s="15">
        <f t="shared" si="239"/>
        <v>42749.029583333337</v>
      </c>
      <c r="K3798">
        <v>1479170556</v>
      </c>
      <c r="L3798" s="15">
        <f t="shared" si="236"/>
        <v>42689.029583333337</v>
      </c>
      <c r="M3798" t="b">
        <v>0</v>
      </c>
      <c r="N3798">
        <v>1</v>
      </c>
      <c r="O3798" t="b">
        <v>0</v>
      </c>
      <c r="P3798" t="s">
        <v>8303</v>
      </c>
      <c r="Q3798">
        <f t="shared" si="237"/>
        <v>0</v>
      </c>
      <c r="R3798">
        <f t="shared" si="238"/>
        <v>1</v>
      </c>
      <c r="S3798" s="11" t="s">
        <v>8308</v>
      </c>
      <c r="T3798" t="s">
        <v>8311</v>
      </c>
    </row>
    <row r="3799" spans="1:20" ht="57.6" x14ac:dyDescent="0.3">
      <c r="A3799" s="10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 s="15">
        <f t="shared" si="239"/>
        <v>42114.881539351853</v>
      </c>
      <c r="K3799">
        <v>1426972165</v>
      </c>
      <c r="L3799" s="15">
        <f t="shared" si="236"/>
        <v>42084.881539351853</v>
      </c>
      <c r="M3799" t="b">
        <v>0</v>
      </c>
      <c r="N3799">
        <v>37</v>
      </c>
      <c r="O3799" t="b">
        <v>0</v>
      </c>
      <c r="P3799" t="s">
        <v>8303</v>
      </c>
      <c r="Q3799">
        <f t="shared" si="237"/>
        <v>90</v>
      </c>
      <c r="R3799">
        <f t="shared" si="238"/>
        <v>145.41</v>
      </c>
      <c r="S3799" s="11" t="s">
        <v>8308</v>
      </c>
      <c r="T3799" t="s">
        <v>8311</v>
      </c>
    </row>
    <row r="3800" spans="1:20" ht="43.2" x14ac:dyDescent="0.3">
      <c r="A3800" s="1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 s="15">
        <f t="shared" si="239"/>
        <v>41861.722777777781</v>
      </c>
      <c r="K3800">
        <v>1405099248</v>
      </c>
      <c r="L3800" s="15">
        <f t="shared" si="236"/>
        <v>41831.722777777781</v>
      </c>
      <c r="M3800" t="b">
        <v>0</v>
      </c>
      <c r="N3800">
        <v>5</v>
      </c>
      <c r="O3800" t="b">
        <v>0</v>
      </c>
      <c r="P3800" t="s">
        <v>8303</v>
      </c>
      <c r="Q3800">
        <f t="shared" si="237"/>
        <v>1</v>
      </c>
      <c r="R3800">
        <f t="shared" si="238"/>
        <v>205</v>
      </c>
      <c r="S3800" s="11" t="s">
        <v>8308</v>
      </c>
      <c r="T3800" t="s">
        <v>8311</v>
      </c>
    </row>
    <row r="3801" spans="1:20" ht="43.2" x14ac:dyDescent="0.3">
      <c r="A3801" s="10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 s="15">
        <f t="shared" si="239"/>
        <v>42440.93105324074</v>
      </c>
      <c r="K3801">
        <v>1455142843</v>
      </c>
      <c r="L3801" s="15">
        <f t="shared" si="236"/>
        <v>42410.93105324074</v>
      </c>
      <c r="M3801" t="b">
        <v>0</v>
      </c>
      <c r="N3801">
        <v>4</v>
      </c>
      <c r="O3801" t="b">
        <v>0</v>
      </c>
      <c r="P3801" t="s">
        <v>8303</v>
      </c>
      <c r="Q3801">
        <f t="shared" si="237"/>
        <v>4</v>
      </c>
      <c r="R3801">
        <f t="shared" si="238"/>
        <v>100.5</v>
      </c>
      <c r="S3801" s="11" t="s">
        <v>8308</v>
      </c>
      <c r="T3801" t="s">
        <v>8311</v>
      </c>
    </row>
    <row r="3802" spans="1:20" ht="43.2" x14ac:dyDescent="0.3">
      <c r="A3802" s="10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 s="15">
        <f t="shared" si="239"/>
        <v>42015.207638888889</v>
      </c>
      <c r="K3802">
        <v>1418146883</v>
      </c>
      <c r="L3802" s="15">
        <f t="shared" si="236"/>
        <v>41982.737071759257</v>
      </c>
      <c r="M3802" t="b">
        <v>0</v>
      </c>
      <c r="N3802">
        <v>16</v>
      </c>
      <c r="O3802" t="b">
        <v>0</v>
      </c>
      <c r="P3802" t="s">
        <v>8303</v>
      </c>
      <c r="Q3802">
        <f t="shared" si="237"/>
        <v>4</v>
      </c>
      <c r="R3802">
        <f t="shared" si="238"/>
        <v>55.06</v>
      </c>
      <c r="S3802" s="11" t="s">
        <v>8308</v>
      </c>
      <c r="T3802" t="s">
        <v>8311</v>
      </c>
    </row>
    <row r="3803" spans="1:20" ht="43.2" x14ac:dyDescent="0.3">
      <c r="A3803" s="10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 s="15">
        <f t="shared" si="239"/>
        <v>42006.676111111112</v>
      </c>
      <c r="K3803">
        <v>1417536816</v>
      </c>
      <c r="L3803" s="15">
        <f t="shared" si="236"/>
        <v>41975.676111111112</v>
      </c>
      <c r="M3803" t="b">
        <v>0</v>
      </c>
      <c r="N3803">
        <v>9</v>
      </c>
      <c r="O3803" t="b">
        <v>0</v>
      </c>
      <c r="P3803" t="s">
        <v>8303</v>
      </c>
      <c r="Q3803">
        <f t="shared" si="237"/>
        <v>9</v>
      </c>
      <c r="R3803">
        <f t="shared" si="238"/>
        <v>47.33</v>
      </c>
      <c r="S3803" s="11" t="s">
        <v>8308</v>
      </c>
      <c r="T3803" t="s">
        <v>8311</v>
      </c>
    </row>
    <row r="3804" spans="1:20" ht="43.2" x14ac:dyDescent="0.3">
      <c r="A3804" s="10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 s="15">
        <f t="shared" si="239"/>
        <v>42299.126226851848</v>
      </c>
      <c r="K3804">
        <v>1442890906</v>
      </c>
      <c r="L3804" s="15">
        <f t="shared" si="236"/>
        <v>42269.126226851848</v>
      </c>
      <c r="M3804" t="b">
        <v>0</v>
      </c>
      <c r="N3804">
        <v>0</v>
      </c>
      <c r="O3804" t="b">
        <v>0</v>
      </c>
      <c r="P3804" t="s">
        <v>8303</v>
      </c>
      <c r="Q3804">
        <f t="shared" si="237"/>
        <v>0</v>
      </c>
      <c r="R3804">
        <f t="shared" si="238"/>
        <v>0</v>
      </c>
      <c r="S3804" s="11" t="s">
        <v>8308</v>
      </c>
      <c r="T3804" t="s">
        <v>8311</v>
      </c>
    </row>
    <row r="3805" spans="1:20" ht="28.8" x14ac:dyDescent="0.3">
      <c r="A3805" s="10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 s="15">
        <f t="shared" si="239"/>
        <v>42433.971851851849</v>
      </c>
      <c r="K3805">
        <v>1454541568</v>
      </c>
      <c r="L3805" s="15">
        <f t="shared" si="236"/>
        <v>42403.971851851849</v>
      </c>
      <c r="M3805" t="b">
        <v>0</v>
      </c>
      <c r="N3805">
        <v>40</v>
      </c>
      <c r="O3805" t="b">
        <v>0</v>
      </c>
      <c r="P3805" t="s">
        <v>8303</v>
      </c>
      <c r="Q3805">
        <f t="shared" si="237"/>
        <v>20</v>
      </c>
      <c r="R3805">
        <f t="shared" si="238"/>
        <v>58.95</v>
      </c>
      <c r="S3805" s="11" t="s">
        <v>8308</v>
      </c>
      <c r="T3805" t="s">
        <v>8311</v>
      </c>
    </row>
    <row r="3806" spans="1:20" ht="43.2" x14ac:dyDescent="0.3">
      <c r="A3806" s="10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 s="15">
        <f t="shared" si="239"/>
        <v>42582.291666666672</v>
      </c>
      <c r="K3806">
        <v>1465172024</v>
      </c>
      <c r="L3806" s="15">
        <f t="shared" ref="L3806:L3869" si="240">(((K3806/60)/60)/24)+DATE(1970,1,1)</f>
        <v>42527.00953703704</v>
      </c>
      <c r="M3806" t="b">
        <v>0</v>
      </c>
      <c r="N3806">
        <v>0</v>
      </c>
      <c r="O3806" t="b">
        <v>0</v>
      </c>
      <c r="P3806" t="s">
        <v>8303</v>
      </c>
      <c r="Q3806">
        <f t="shared" si="237"/>
        <v>0</v>
      </c>
      <c r="R3806">
        <f t="shared" si="238"/>
        <v>0</v>
      </c>
      <c r="S3806" s="11" t="s">
        <v>8308</v>
      </c>
      <c r="T3806" t="s">
        <v>8311</v>
      </c>
    </row>
    <row r="3807" spans="1:20" ht="43.2" x14ac:dyDescent="0.3">
      <c r="A3807" s="10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 s="15">
        <f t="shared" si="239"/>
        <v>41909.887037037035</v>
      </c>
      <c r="K3807">
        <v>1406668640</v>
      </c>
      <c r="L3807" s="15">
        <f t="shared" si="240"/>
        <v>41849.887037037035</v>
      </c>
      <c r="M3807" t="b">
        <v>0</v>
      </c>
      <c r="N3807">
        <v>2</v>
      </c>
      <c r="O3807" t="b">
        <v>0</v>
      </c>
      <c r="P3807" t="s">
        <v>8303</v>
      </c>
      <c r="Q3807">
        <f t="shared" si="237"/>
        <v>0</v>
      </c>
      <c r="R3807">
        <f t="shared" si="238"/>
        <v>1.5</v>
      </c>
      <c r="S3807" s="11" t="s">
        <v>8308</v>
      </c>
      <c r="T3807" t="s">
        <v>8311</v>
      </c>
    </row>
    <row r="3808" spans="1:20" ht="57.6" x14ac:dyDescent="0.3">
      <c r="A3808" s="10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 s="15">
        <f t="shared" si="239"/>
        <v>41819.259039351848</v>
      </c>
      <c r="K3808">
        <v>1402294381</v>
      </c>
      <c r="L3808" s="15">
        <f t="shared" si="240"/>
        <v>41799.259039351848</v>
      </c>
      <c r="M3808" t="b">
        <v>0</v>
      </c>
      <c r="N3808">
        <v>1</v>
      </c>
      <c r="O3808" t="b">
        <v>0</v>
      </c>
      <c r="P3808" t="s">
        <v>8303</v>
      </c>
      <c r="Q3808">
        <f t="shared" si="237"/>
        <v>0</v>
      </c>
      <c r="R3808">
        <f t="shared" si="238"/>
        <v>5</v>
      </c>
      <c r="S3808" s="11" t="s">
        <v>8308</v>
      </c>
      <c r="T3808" t="s">
        <v>8311</v>
      </c>
    </row>
    <row r="3809" spans="1:20" ht="43.2" x14ac:dyDescent="0.3">
      <c r="A3809" s="10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 s="15">
        <f t="shared" si="239"/>
        <v>42097.909016203703</v>
      </c>
      <c r="K3809">
        <v>1427492939</v>
      </c>
      <c r="L3809" s="15">
        <f t="shared" si="240"/>
        <v>42090.909016203703</v>
      </c>
      <c r="M3809" t="b">
        <v>0</v>
      </c>
      <c r="N3809">
        <v>9</v>
      </c>
      <c r="O3809" t="b">
        <v>0</v>
      </c>
      <c r="P3809" t="s">
        <v>8303</v>
      </c>
      <c r="Q3809">
        <f t="shared" si="237"/>
        <v>30</v>
      </c>
      <c r="R3809">
        <f t="shared" si="238"/>
        <v>50.56</v>
      </c>
      <c r="S3809" s="11" t="s">
        <v>8308</v>
      </c>
      <c r="T3809" t="s">
        <v>8311</v>
      </c>
    </row>
    <row r="3810" spans="1:20" ht="43.2" x14ac:dyDescent="0.3">
      <c r="A3810" s="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 s="15">
        <f t="shared" si="239"/>
        <v>42119.412256944444</v>
      </c>
      <c r="K3810">
        <v>1424775219</v>
      </c>
      <c r="L3810" s="15">
        <f t="shared" si="240"/>
        <v>42059.453923611116</v>
      </c>
      <c r="M3810" t="b">
        <v>0</v>
      </c>
      <c r="N3810">
        <v>24</v>
      </c>
      <c r="O3810" t="b">
        <v>1</v>
      </c>
      <c r="P3810" t="s">
        <v>8269</v>
      </c>
      <c r="Q3810">
        <f t="shared" si="237"/>
        <v>100</v>
      </c>
      <c r="R3810">
        <f t="shared" si="238"/>
        <v>41.67</v>
      </c>
      <c r="S3810" s="11" t="s">
        <v>8308</v>
      </c>
      <c r="T3810" t="s">
        <v>8309</v>
      </c>
    </row>
    <row r="3811" spans="1:20" ht="43.2" x14ac:dyDescent="0.3">
      <c r="A3811" s="10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 s="15">
        <f t="shared" si="239"/>
        <v>41850.958333333336</v>
      </c>
      <c r="K3811">
        <v>1402403907</v>
      </c>
      <c r="L3811" s="15">
        <f t="shared" si="240"/>
        <v>41800.526701388888</v>
      </c>
      <c r="M3811" t="b">
        <v>0</v>
      </c>
      <c r="N3811">
        <v>38</v>
      </c>
      <c r="O3811" t="b">
        <v>1</v>
      </c>
      <c r="P3811" t="s">
        <v>8269</v>
      </c>
      <c r="Q3811">
        <f t="shared" si="237"/>
        <v>101</v>
      </c>
      <c r="R3811">
        <f t="shared" si="238"/>
        <v>53.29</v>
      </c>
      <c r="S3811" s="11" t="s">
        <v>8308</v>
      </c>
      <c r="T3811" t="s">
        <v>8309</v>
      </c>
    </row>
    <row r="3812" spans="1:20" ht="43.2" x14ac:dyDescent="0.3">
      <c r="A3812" s="10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 s="15">
        <f t="shared" si="239"/>
        <v>42084.807384259257</v>
      </c>
      <c r="K3812">
        <v>1424377358</v>
      </c>
      <c r="L3812" s="15">
        <f t="shared" si="240"/>
        <v>42054.849050925928</v>
      </c>
      <c r="M3812" t="b">
        <v>0</v>
      </c>
      <c r="N3812">
        <v>26</v>
      </c>
      <c r="O3812" t="b">
        <v>1</v>
      </c>
      <c r="P3812" t="s">
        <v>8269</v>
      </c>
      <c r="Q3812">
        <f t="shared" si="237"/>
        <v>122</v>
      </c>
      <c r="R3812">
        <f t="shared" si="238"/>
        <v>70.23</v>
      </c>
      <c r="S3812" s="11" t="s">
        <v>8308</v>
      </c>
      <c r="T3812" t="s">
        <v>8309</v>
      </c>
    </row>
    <row r="3813" spans="1:20" ht="43.2" x14ac:dyDescent="0.3">
      <c r="A3813" s="10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 s="15">
        <f t="shared" si="239"/>
        <v>42521.458333333328</v>
      </c>
      <c r="K3813">
        <v>1461769373</v>
      </c>
      <c r="L3813" s="15">
        <f t="shared" si="240"/>
        <v>42487.62700231481</v>
      </c>
      <c r="M3813" t="b">
        <v>0</v>
      </c>
      <c r="N3813">
        <v>19</v>
      </c>
      <c r="O3813" t="b">
        <v>1</v>
      </c>
      <c r="P3813" t="s">
        <v>8269</v>
      </c>
      <c r="Q3813">
        <f t="shared" si="237"/>
        <v>330</v>
      </c>
      <c r="R3813">
        <f t="shared" si="238"/>
        <v>43.42</v>
      </c>
      <c r="S3813" s="11" t="s">
        <v>8308</v>
      </c>
      <c r="T3813" t="s">
        <v>8309</v>
      </c>
    </row>
    <row r="3814" spans="1:20" ht="43.2" x14ac:dyDescent="0.3">
      <c r="A3814" s="10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 s="15">
        <f t="shared" si="239"/>
        <v>42156.165972222225</v>
      </c>
      <c r="K3814">
        <v>1429120908</v>
      </c>
      <c r="L3814" s="15">
        <f t="shared" si="240"/>
        <v>42109.751250000001</v>
      </c>
      <c r="M3814" t="b">
        <v>0</v>
      </c>
      <c r="N3814">
        <v>11</v>
      </c>
      <c r="O3814" t="b">
        <v>1</v>
      </c>
      <c r="P3814" t="s">
        <v>8269</v>
      </c>
      <c r="Q3814">
        <f t="shared" si="237"/>
        <v>110</v>
      </c>
      <c r="R3814">
        <f t="shared" si="238"/>
        <v>199.18</v>
      </c>
      <c r="S3814" s="11" t="s">
        <v>8308</v>
      </c>
      <c r="T3814" t="s">
        <v>8309</v>
      </c>
    </row>
    <row r="3815" spans="1:20" ht="43.2" x14ac:dyDescent="0.3">
      <c r="A3815" s="10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 s="15">
        <f t="shared" si="239"/>
        <v>42535.904861111107</v>
      </c>
      <c r="K3815">
        <v>1462603021</v>
      </c>
      <c r="L3815" s="15">
        <f t="shared" si="240"/>
        <v>42497.275706018518</v>
      </c>
      <c r="M3815" t="b">
        <v>0</v>
      </c>
      <c r="N3815">
        <v>27</v>
      </c>
      <c r="O3815" t="b">
        <v>1</v>
      </c>
      <c r="P3815" t="s">
        <v>8269</v>
      </c>
      <c r="Q3815">
        <f t="shared" si="237"/>
        <v>101</v>
      </c>
      <c r="R3815">
        <f t="shared" si="238"/>
        <v>78.52</v>
      </c>
      <c r="S3815" s="11" t="s">
        <v>8308</v>
      </c>
      <c r="T3815" t="s">
        <v>8309</v>
      </c>
    </row>
    <row r="3816" spans="1:20" ht="43.2" x14ac:dyDescent="0.3">
      <c r="A3816" s="10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 s="15">
        <f t="shared" si="239"/>
        <v>42095.165972222225</v>
      </c>
      <c r="K3816">
        <v>1424727712</v>
      </c>
      <c r="L3816" s="15">
        <f t="shared" si="240"/>
        <v>42058.904074074075</v>
      </c>
      <c r="M3816" t="b">
        <v>0</v>
      </c>
      <c r="N3816">
        <v>34</v>
      </c>
      <c r="O3816" t="b">
        <v>1</v>
      </c>
      <c r="P3816" t="s">
        <v>8269</v>
      </c>
      <c r="Q3816">
        <f t="shared" si="237"/>
        <v>140</v>
      </c>
      <c r="R3816">
        <f t="shared" si="238"/>
        <v>61.82</v>
      </c>
      <c r="S3816" s="11" t="s">
        <v>8308</v>
      </c>
      <c r="T3816" t="s">
        <v>8309</v>
      </c>
    </row>
    <row r="3817" spans="1:20" ht="28.8" x14ac:dyDescent="0.3">
      <c r="A3817" s="10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 s="15">
        <f t="shared" si="239"/>
        <v>42236.958333333328</v>
      </c>
      <c r="K3817">
        <v>1437545657</v>
      </c>
      <c r="L3817" s="15">
        <f t="shared" si="240"/>
        <v>42207.259918981479</v>
      </c>
      <c r="M3817" t="b">
        <v>0</v>
      </c>
      <c r="N3817">
        <v>20</v>
      </c>
      <c r="O3817" t="b">
        <v>1</v>
      </c>
      <c r="P3817" t="s">
        <v>8269</v>
      </c>
      <c r="Q3817">
        <f t="shared" si="237"/>
        <v>100</v>
      </c>
      <c r="R3817">
        <f t="shared" si="238"/>
        <v>50</v>
      </c>
      <c r="S3817" s="11" t="s">
        <v>8308</v>
      </c>
      <c r="T3817" t="s">
        <v>8309</v>
      </c>
    </row>
    <row r="3818" spans="1:20" ht="57.6" x14ac:dyDescent="0.3">
      <c r="A3818" s="10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 s="15">
        <f t="shared" si="239"/>
        <v>41837.690081018518</v>
      </c>
      <c r="K3818">
        <v>1403022823</v>
      </c>
      <c r="L3818" s="15">
        <f t="shared" si="240"/>
        <v>41807.690081018518</v>
      </c>
      <c r="M3818" t="b">
        <v>0</v>
      </c>
      <c r="N3818">
        <v>37</v>
      </c>
      <c r="O3818" t="b">
        <v>1</v>
      </c>
      <c r="P3818" t="s">
        <v>8269</v>
      </c>
      <c r="Q3818">
        <f t="shared" si="237"/>
        <v>119</v>
      </c>
      <c r="R3818">
        <f t="shared" si="238"/>
        <v>48.34</v>
      </c>
      <c r="S3818" s="11" t="s">
        <v>8308</v>
      </c>
      <c r="T3818" t="s">
        <v>8309</v>
      </c>
    </row>
    <row r="3819" spans="1:20" ht="43.2" x14ac:dyDescent="0.3">
      <c r="A3819" s="10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 s="15">
        <f t="shared" si="239"/>
        <v>42301.165972222225</v>
      </c>
      <c r="K3819">
        <v>1444236216</v>
      </c>
      <c r="L3819" s="15">
        <f t="shared" si="240"/>
        <v>42284.69694444444</v>
      </c>
      <c r="M3819" t="b">
        <v>0</v>
      </c>
      <c r="N3819">
        <v>20</v>
      </c>
      <c r="O3819" t="b">
        <v>1</v>
      </c>
      <c r="P3819" t="s">
        <v>8269</v>
      </c>
      <c r="Q3819">
        <f t="shared" si="237"/>
        <v>107</v>
      </c>
      <c r="R3819">
        <f t="shared" si="238"/>
        <v>107.25</v>
      </c>
      <c r="S3819" s="11" t="s">
        <v>8308</v>
      </c>
      <c r="T3819" t="s">
        <v>8309</v>
      </c>
    </row>
    <row r="3820" spans="1:20" ht="43.2" x14ac:dyDescent="0.3">
      <c r="A3820" s="1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 s="15">
        <f t="shared" si="239"/>
        <v>42075.800717592589</v>
      </c>
      <c r="K3820">
        <v>1423599182</v>
      </c>
      <c r="L3820" s="15">
        <f t="shared" si="240"/>
        <v>42045.84238425926</v>
      </c>
      <c r="M3820" t="b">
        <v>0</v>
      </c>
      <c r="N3820">
        <v>10</v>
      </c>
      <c r="O3820" t="b">
        <v>1</v>
      </c>
      <c r="P3820" t="s">
        <v>8269</v>
      </c>
      <c r="Q3820">
        <f t="shared" si="237"/>
        <v>228</v>
      </c>
      <c r="R3820">
        <f t="shared" si="238"/>
        <v>57</v>
      </c>
      <c r="S3820" s="11" t="s">
        <v>8308</v>
      </c>
      <c r="T3820" t="s">
        <v>8309</v>
      </c>
    </row>
    <row r="3821" spans="1:20" ht="43.2" x14ac:dyDescent="0.3">
      <c r="A3821" s="10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 s="15">
        <f t="shared" si="239"/>
        <v>42202.876388888893</v>
      </c>
      <c r="K3821">
        <v>1435554104</v>
      </c>
      <c r="L3821" s="15">
        <f t="shared" si="240"/>
        <v>42184.209537037037</v>
      </c>
      <c r="M3821" t="b">
        <v>0</v>
      </c>
      <c r="N3821">
        <v>26</v>
      </c>
      <c r="O3821" t="b">
        <v>1</v>
      </c>
      <c r="P3821" t="s">
        <v>8269</v>
      </c>
      <c r="Q3821">
        <f t="shared" si="237"/>
        <v>106</v>
      </c>
      <c r="R3821">
        <f t="shared" si="238"/>
        <v>40.92</v>
      </c>
      <c r="S3821" s="11" t="s">
        <v>8308</v>
      </c>
      <c r="T3821" t="s">
        <v>8309</v>
      </c>
    </row>
    <row r="3822" spans="1:20" ht="43.2" x14ac:dyDescent="0.3">
      <c r="A3822" s="10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 s="15">
        <f t="shared" si="239"/>
        <v>42190.651817129634</v>
      </c>
      <c r="K3822">
        <v>1433518717</v>
      </c>
      <c r="L3822" s="15">
        <f t="shared" si="240"/>
        <v>42160.651817129634</v>
      </c>
      <c r="M3822" t="b">
        <v>0</v>
      </c>
      <c r="N3822">
        <v>20</v>
      </c>
      <c r="O3822" t="b">
        <v>1</v>
      </c>
      <c r="P3822" t="s">
        <v>8269</v>
      </c>
      <c r="Q3822">
        <f t="shared" si="237"/>
        <v>143</v>
      </c>
      <c r="R3822">
        <f t="shared" si="238"/>
        <v>21.5</v>
      </c>
      <c r="S3822" s="11" t="s">
        <v>8308</v>
      </c>
      <c r="T3822" t="s">
        <v>8309</v>
      </c>
    </row>
    <row r="3823" spans="1:20" ht="43.2" x14ac:dyDescent="0.3">
      <c r="A3823" s="10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 s="15">
        <f t="shared" si="239"/>
        <v>42373.180636574078</v>
      </c>
      <c r="K3823">
        <v>1449116407</v>
      </c>
      <c r="L3823" s="15">
        <f t="shared" si="240"/>
        <v>42341.180636574078</v>
      </c>
      <c r="M3823" t="b">
        <v>0</v>
      </c>
      <c r="N3823">
        <v>46</v>
      </c>
      <c r="O3823" t="b">
        <v>1</v>
      </c>
      <c r="P3823" t="s">
        <v>8269</v>
      </c>
      <c r="Q3823">
        <f t="shared" si="237"/>
        <v>105</v>
      </c>
      <c r="R3823">
        <f t="shared" si="238"/>
        <v>79.540000000000006</v>
      </c>
      <c r="S3823" s="11" t="s">
        <v>8308</v>
      </c>
      <c r="T3823" t="s">
        <v>8309</v>
      </c>
    </row>
    <row r="3824" spans="1:20" ht="57.6" x14ac:dyDescent="0.3">
      <c r="A3824" s="10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 s="15">
        <f t="shared" si="239"/>
        <v>42388.957638888889</v>
      </c>
      <c r="K3824">
        <v>1448136417</v>
      </c>
      <c r="L3824" s="15">
        <f t="shared" si="240"/>
        <v>42329.838159722218</v>
      </c>
      <c r="M3824" t="b">
        <v>0</v>
      </c>
      <c r="N3824">
        <v>76</v>
      </c>
      <c r="O3824" t="b">
        <v>1</v>
      </c>
      <c r="P3824" t="s">
        <v>8269</v>
      </c>
      <c r="Q3824">
        <f t="shared" si="237"/>
        <v>110</v>
      </c>
      <c r="R3824">
        <f t="shared" si="238"/>
        <v>72.38</v>
      </c>
      <c r="S3824" s="11" t="s">
        <v>8308</v>
      </c>
      <c r="T3824" t="s">
        <v>8309</v>
      </c>
    </row>
    <row r="3825" spans="1:20" ht="43.2" x14ac:dyDescent="0.3">
      <c r="A3825" s="10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 s="15">
        <f t="shared" si="239"/>
        <v>42205.165972222225</v>
      </c>
      <c r="K3825">
        <v>1434405044</v>
      </c>
      <c r="L3825" s="15">
        <f t="shared" si="240"/>
        <v>42170.910231481481</v>
      </c>
      <c r="M3825" t="b">
        <v>0</v>
      </c>
      <c r="N3825">
        <v>41</v>
      </c>
      <c r="O3825" t="b">
        <v>1</v>
      </c>
      <c r="P3825" t="s">
        <v>8269</v>
      </c>
      <c r="Q3825">
        <f t="shared" si="237"/>
        <v>106</v>
      </c>
      <c r="R3825">
        <f t="shared" si="238"/>
        <v>64.63</v>
      </c>
      <c r="S3825" s="11" t="s">
        <v>8308</v>
      </c>
      <c r="T3825" t="s">
        <v>8309</v>
      </c>
    </row>
    <row r="3826" spans="1:20" ht="43.2" x14ac:dyDescent="0.3">
      <c r="A3826" s="10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 s="15">
        <f t="shared" si="239"/>
        <v>42583.570138888885</v>
      </c>
      <c r="K3826">
        <v>1469026903</v>
      </c>
      <c r="L3826" s="15">
        <f t="shared" si="240"/>
        <v>42571.626192129625</v>
      </c>
      <c r="M3826" t="b">
        <v>0</v>
      </c>
      <c r="N3826">
        <v>7</v>
      </c>
      <c r="O3826" t="b">
        <v>1</v>
      </c>
      <c r="P3826" t="s">
        <v>8269</v>
      </c>
      <c r="Q3826">
        <f t="shared" si="237"/>
        <v>108</v>
      </c>
      <c r="R3826">
        <f t="shared" si="238"/>
        <v>38.57</v>
      </c>
      <c r="S3826" s="11" t="s">
        <v>8308</v>
      </c>
      <c r="T3826" t="s">
        <v>8309</v>
      </c>
    </row>
    <row r="3827" spans="1:20" ht="43.2" x14ac:dyDescent="0.3">
      <c r="A3827" s="10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 s="15">
        <f t="shared" si="239"/>
        <v>42172.069606481484</v>
      </c>
      <c r="K3827">
        <v>1432690814</v>
      </c>
      <c r="L3827" s="15">
        <f t="shared" si="240"/>
        <v>42151.069606481484</v>
      </c>
      <c r="M3827" t="b">
        <v>0</v>
      </c>
      <c r="N3827">
        <v>49</v>
      </c>
      <c r="O3827" t="b">
        <v>1</v>
      </c>
      <c r="P3827" t="s">
        <v>8269</v>
      </c>
      <c r="Q3827">
        <f t="shared" si="237"/>
        <v>105</v>
      </c>
      <c r="R3827">
        <f t="shared" si="238"/>
        <v>107.57</v>
      </c>
      <c r="S3827" s="11" t="s">
        <v>8308</v>
      </c>
      <c r="T3827" t="s">
        <v>8309</v>
      </c>
    </row>
    <row r="3828" spans="1:20" ht="28.8" x14ac:dyDescent="0.3">
      <c r="A3828" s="10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 s="15">
        <f t="shared" si="239"/>
        <v>42131.423541666663</v>
      </c>
      <c r="K3828">
        <v>1428401394</v>
      </c>
      <c r="L3828" s="15">
        <f t="shared" si="240"/>
        <v>42101.423541666663</v>
      </c>
      <c r="M3828" t="b">
        <v>0</v>
      </c>
      <c r="N3828">
        <v>26</v>
      </c>
      <c r="O3828" t="b">
        <v>1</v>
      </c>
      <c r="P3828" t="s">
        <v>8269</v>
      </c>
      <c r="Q3828">
        <f t="shared" si="237"/>
        <v>119</v>
      </c>
      <c r="R3828">
        <f t="shared" si="238"/>
        <v>27.5</v>
      </c>
      <c r="S3828" s="11" t="s">
        <v>8308</v>
      </c>
      <c r="T3828" t="s">
        <v>8309</v>
      </c>
    </row>
    <row r="3829" spans="1:20" ht="57.6" x14ac:dyDescent="0.3">
      <c r="A3829" s="10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 s="15">
        <f t="shared" si="239"/>
        <v>42090</v>
      </c>
      <c r="K3829">
        <v>1422656201</v>
      </c>
      <c r="L3829" s="15">
        <f t="shared" si="240"/>
        <v>42034.928252314814</v>
      </c>
      <c r="M3829" t="b">
        <v>0</v>
      </c>
      <c r="N3829">
        <v>65</v>
      </c>
      <c r="O3829" t="b">
        <v>1</v>
      </c>
      <c r="P3829" t="s">
        <v>8269</v>
      </c>
      <c r="Q3829">
        <f t="shared" si="237"/>
        <v>153</v>
      </c>
      <c r="R3829">
        <f t="shared" si="238"/>
        <v>70.459999999999994</v>
      </c>
      <c r="S3829" s="11" t="s">
        <v>8308</v>
      </c>
      <c r="T3829" t="s">
        <v>8309</v>
      </c>
    </row>
    <row r="3830" spans="1:20" ht="43.2" x14ac:dyDescent="0.3">
      <c r="A3830" s="1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 s="15">
        <f t="shared" si="239"/>
        <v>42004.569293981483</v>
      </c>
      <c r="K3830">
        <v>1414845587</v>
      </c>
      <c r="L3830" s="15">
        <f t="shared" si="240"/>
        <v>41944.527627314819</v>
      </c>
      <c r="M3830" t="b">
        <v>0</v>
      </c>
      <c r="N3830">
        <v>28</v>
      </c>
      <c r="O3830" t="b">
        <v>1</v>
      </c>
      <c r="P3830" t="s">
        <v>8269</v>
      </c>
      <c r="Q3830">
        <f t="shared" si="237"/>
        <v>100</v>
      </c>
      <c r="R3830">
        <f t="shared" si="238"/>
        <v>178.57</v>
      </c>
      <c r="S3830" s="11" t="s">
        <v>8308</v>
      </c>
      <c r="T3830" t="s">
        <v>8309</v>
      </c>
    </row>
    <row r="3831" spans="1:20" ht="43.2" x14ac:dyDescent="0.3">
      <c r="A3831" s="10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 s="15">
        <f t="shared" si="239"/>
        <v>42613.865405092598</v>
      </c>
      <c r="K3831">
        <v>1470948371</v>
      </c>
      <c r="L3831" s="15">
        <f t="shared" si="240"/>
        <v>42593.865405092598</v>
      </c>
      <c r="M3831" t="b">
        <v>0</v>
      </c>
      <c r="N3831">
        <v>8</v>
      </c>
      <c r="O3831" t="b">
        <v>1</v>
      </c>
      <c r="P3831" t="s">
        <v>8269</v>
      </c>
      <c r="Q3831">
        <f t="shared" si="237"/>
        <v>100</v>
      </c>
      <c r="R3831">
        <f t="shared" si="238"/>
        <v>62.63</v>
      </c>
      <c r="S3831" s="11" t="s">
        <v>8308</v>
      </c>
      <c r="T3831" t="s">
        <v>8309</v>
      </c>
    </row>
    <row r="3832" spans="1:20" ht="43.2" x14ac:dyDescent="0.3">
      <c r="A3832" s="10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 s="15">
        <f t="shared" si="239"/>
        <v>42517.740868055553</v>
      </c>
      <c r="K3832">
        <v>1463161611</v>
      </c>
      <c r="L3832" s="15">
        <f t="shared" si="240"/>
        <v>42503.740868055553</v>
      </c>
      <c r="M3832" t="b">
        <v>0</v>
      </c>
      <c r="N3832">
        <v>3</v>
      </c>
      <c r="O3832" t="b">
        <v>1</v>
      </c>
      <c r="P3832" t="s">
        <v>8269</v>
      </c>
      <c r="Q3832">
        <f t="shared" si="237"/>
        <v>225</v>
      </c>
      <c r="R3832">
        <f t="shared" si="238"/>
        <v>75</v>
      </c>
      <c r="S3832" s="11" t="s">
        <v>8308</v>
      </c>
      <c r="T3832" t="s">
        <v>8309</v>
      </c>
    </row>
    <row r="3833" spans="1:20" ht="57.6" x14ac:dyDescent="0.3">
      <c r="A3833" s="10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 s="15">
        <f t="shared" si="239"/>
        <v>41948.890567129631</v>
      </c>
      <c r="K3833">
        <v>1413404545</v>
      </c>
      <c r="L3833" s="15">
        <f t="shared" si="240"/>
        <v>41927.848900462966</v>
      </c>
      <c r="M3833" t="b">
        <v>0</v>
      </c>
      <c r="N3833">
        <v>9</v>
      </c>
      <c r="O3833" t="b">
        <v>1</v>
      </c>
      <c r="P3833" t="s">
        <v>8269</v>
      </c>
      <c r="Q3833">
        <f t="shared" si="237"/>
        <v>106</v>
      </c>
      <c r="R3833">
        <f t="shared" si="238"/>
        <v>58.9</v>
      </c>
      <c r="S3833" s="11" t="s">
        <v>8308</v>
      </c>
      <c r="T3833" t="s">
        <v>8309</v>
      </c>
    </row>
    <row r="3834" spans="1:20" ht="43.2" x14ac:dyDescent="0.3">
      <c r="A3834" s="10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 s="15">
        <f t="shared" si="239"/>
        <v>42420.114988425921</v>
      </c>
      <c r="K3834">
        <v>1452048335</v>
      </c>
      <c r="L3834" s="15">
        <f t="shared" si="240"/>
        <v>42375.114988425921</v>
      </c>
      <c r="M3834" t="b">
        <v>0</v>
      </c>
      <c r="N3834">
        <v>9</v>
      </c>
      <c r="O3834" t="b">
        <v>1</v>
      </c>
      <c r="P3834" t="s">
        <v>8269</v>
      </c>
      <c r="Q3834">
        <f t="shared" si="237"/>
        <v>105</v>
      </c>
      <c r="R3834">
        <f t="shared" si="238"/>
        <v>139.56</v>
      </c>
      <c r="S3834" s="11" t="s">
        <v>8308</v>
      </c>
      <c r="T3834" t="s">
        <v>8309</v>
      </c>
    </row>
    <row r="3835" spans="1:20" ht="57.6" x14ac:dyDescent="0.3">
      <c r="A3835" s="10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 s="15">
        <f t="shared" si="239"/>
        <v>41974.797916666663</v>
      </c>
      <c r="K3835">
        <v>1416516972</v>
      </c>
      <c r="L3835" s="15">
        <f t="shared" si="240"/>
        <v>41963.872361111105</v>
      </c>
      <c r="M3835" t="b">
        <v>0</v>
      </c>
      <c r="N3835">
        <v>20</v>
      </c>
      <c r="O3835" t="b">
        <v>1</v>
      </c>
      <c r="P3835" t="s">
        <v>8269</v>
      </c>
      <c r="Q3835">
        <f t="shared" si="237"/>
        <v>117</v>
      </c>
      <c r="R3835">
        <f t="shared" si="238"/>
        <v>70</v>
      </c>
      <c r="S3835" s="11" t="s">
        <v>8308</v>
      </c>
      <c r="T3835" t="s">
        <v>8309</v>
      </c>
    </row>
    <row r="3836" spans="1:20" ht="43.2" x14ac:dyDescent="0.3">
      <c r="A3836" s="10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 s="15">
        <f t="shared" si="239"/>
        <v>42173.445219907408</v>
      </c>
      <c r="K3836">
        <v>1432032067</v>
      </c>
      <c r="L3836" s="15">
        <f t="shared" si="240"/>
        <v>42143.445219907408</v>
      </c>
      <c r="M3836" t="b">
        <v>0</v>
      </c>
      <c r="N3836">
        <v>57</v>
      </c>
      <c r="O3836" t="b">
        <v>1</v>
      </c>
      <c r="P3836" t="s">
        <v>8269</v>
      </c>
      <c r="Q3836">
        <f t="shared" si="237"/>
        <v>109</v>
      </c>
      <c r="R3836">
        <f t="shared" si="238"/>
        <v>57.39</v>
      </c>
      <c r="S3836" s="11" t="s">
        <v>8308</v>
      </c>
      <c r="T3836" t="s">
        <v>8309</v>
      </c>
    </row>
    <row r="3837" spans="1:20" ht="43.2" x14ac:dyDescent="0.3">
      <c r="A3837" s="10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 s="15">
        <f t="shared" si="239"/>
        <v>42481.94222222222</v>
      </c>
      <c r="K3837">
        <v>1459463808</v>
      </c>
      <c r="L3837" s="15">
        <f t="shared" si="240"/>
        <v>42460.94222222222</v>
      </c>
      <c r="M3837" t="b">
        <v>0</v>
      </c>
      <c r="N3837">
        <v>8</v>
      </c>
      <c r="O3837" t="b">
        <v>1</v>
      </c>
      <c r="P3837" t="s">
        <v>8269</v>
      </c>
      <c r="Q3837">
        <f t="shared" si="237"/>
        <v>160</v>
      </c>
      <c r="R3837">
        <f t="shared" si="238"/>
        <v>40</v>
      </c>
      <c r="S3837" s="11" t="s">
        <v>8308</v>
      </c>
      <c r="T3837" t="s">
        <v>8309</v>
      </c>
    </row>
    <row r="3838" spans="1:20" ht="43.2" x14ac:dyDescent="0.3">
      <c r="A3838" s="10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 s="15">
        <f t="shared" si="239"/>
        <v>42585.172916666663</v>
      </c>
      <c r="K3838">
        <v>1467497652</v>
      </c>
      <c r="L3838" s="15">
        <f t="shared" si="240"/>
        <v>42553.926527777774</v>
      </c>
      <c r="M3838" t="b">
        <v>0</v>
      </c>
      <c r="N3838">
        <v>14</v>
      </c>
      <c r="O3838" t="b">
        <v>1</v>
      </c>
      <c r="P3838" t="s">
        <v>8269</v>
      </c>
      <c r="Q3838">
        <f t="shared" si="237"/>
        <v>113</v>
      </c>
      <c r="R3838">
        <f t="shared" si="238"/>
        <v>64.290000000000006</v>
      </c>
      <c r="S3838" s="11" t="s">
        <v>8308</v>
      </c>
      <c r="T3838" t="s">
        <v>8309</v>
      </c>
    </row>
    <row r="3839" spans="1:20" ht="28.8" x14ac:dyDescent="0.3">
      <c r="A3839" s="10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 s="15">
        <f t="shared" si="239"/>
        <v>42188.765717592592</v>
      </c>
      <c r="K3839">
        <v>1432837358</v>
      </c>
      <c r="L3839" s="15">
        <f t="shared" si="240"/>
        <v>42152.765717592592</v>
      </c>
      <c r="M3839" t="b">
        <v>0</v>
      </c>
      <c r="N3839">
        <v>17</v>
      </c>
      <c r="O3839" t="b">
        <v>1</v>
      </c>
      <c r="P3839" t="s">
        <v>8269</v>
      </c>
      <c r="Q3839">
        <f t="shared" si="237"/>
        <v>102</v>
      </c>
      <c r="R3839">
        <f t="shared" si="238"/>
        <v>120.12</v>
      </c>
      <c r="S3839" s="11" t="s">
        <v>8308</v>
      </c>
      <c r="T3839" t="s">
        <v>8309</v>
      </c>
    </row>
    <row r="3840" spans="1:20" ht="57.6" x14ac:dyDescent="0.3">
      <c r="A3840" s="1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 s="15">
        <f t="shared" si="239"/>
        <v>42146.710752314815</v>
      </c>
      <c r="K3840">
        <v>1429722209</v>
      </c>
      <c r="L3840" s="15">
        <f t="shared" si="240"/>
        <v>42116.710752314815</v>
      </c>
      <c r="M3840" t="b">
        <v>0</v>
      </c>
      <c r="N3840">
        <v>100</v>
      </c>
      <c r="O3840" t="b">
        <v>1</v>
      </c>
      <c r="P3840" t="s">
        <v>8269</v>
      </c>
      <c r="Q3840">
        <f t="shared" si="237"/>
        <v>101</v>
      </c>
      <c r="R3840">
        <f t="shared" si="238"/>
        <v>1008.24</v>
      </c>
      <c r="S3840" s="11" t="s">
        <v>8308</v>
      </c>
      <c r="T3840" t="s">
        <v>8309</v>
      </c>
    </row>
    <row r="3841" spans="1:20" ht="43.2" x14ac:dyDescent="0.3">
      <c r="A3841" s="10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 s="15">
        <f t="shared" si="239"/>
        <v>42215.142638888887</v>
      </c>
      <c r="K3841">
        <v>1433042724</v>
      </c>
      <c r="L3841" s="15">
        <f t="shared" si="240"/>
        <v>42155.142638888887</v>
      </c>
      <c r="M3841" t="b">
        <v>0</v>
      </c>
      <c r="N3841">
        <v>32</v>
      </c>
      <c r="O3841" t="b">
        <v>1</v>
      </c>
      <c r="P3841" t="s">
        <v>8269</v>
      </c>
      <c r="Q3841">
        <f t="shared" si="237"/>
        <v>101</v>
      </c>
      <c r="R3841">
        <f t="shared" si="238"/>
        <v>63.28</v>
      </c>
      <c r="S3841" s="11" t="s">
        <v>8308</v>
      </c>
      <c r="T3841" t="s">
        <v>8309</v>
      </c>
    </row>
    <row r="3842" spans="1:20" ht="43.2" x14ac:dyDescent="0.3">
      <c r="A3842" s="10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 s="15">
        <f t="shared" si="239"/>
        <v>42457.660057870366</v>
      </c>
      <c r="K3842">
        <v>1457023829</v>
      </c>
      <c r="L3842" s="15">
        <f t="shared" si="240"/>
        <v>42432.701724537037</v>
      </c>
      <c r="M3842" t="b">
        <v>0</v>
      </c>
      <c r="N3842">
        <v>3</v>
      </c>
      <c r="O3842" t="b">
        <v>1</v>
      </c>
      <c r="P3842" t="s">
        <v>8269</v>
      </c>
      <c r="Q3842">
        <f t="shared" ref="Q3842:Q3905" si="241">ROUND(E3842/D3842*100,0)</f>
        <v>6500</v>
      </c>
      <c r="R3842">
        <f t="shared" ref="R3842:R3905" si="242">IFERROR(ROUND(E3842/N3842,2),0)</f>
        <v>21.67</v>
      </c>
      <c r="S3842" s="11" t="s">
        <v>8308</v>
      </c>
      <c r="T3842" t="s">
        <v>8309</v>
      </c>
    </row>
    <row r="3843" spans="1:20" ht="43.2" x14ac:dyDescent="0.3">
      <c r="A3843" s="10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 s="15">
        <f t="shared" ref="J3843:J3906" si="243">(((I3843/60)/60)/24)+DATE(1970,1,1)</f>
        <v>41840.785729166666</v>
      </c>
      <c r="K3843">
        <v>1400698287</v>
      </c>
      <c r="L3843" s="15">
        <f t="shared" si="240"/>
        <v>41780.785729166666</v>
      </c>
      <c r="M3843" t="b">
        <v>1</v>
      </c>
      <c r="N3843">
        <v>34</v>
      </c>
      <c r="O3843" t="b">
        <v>0</v>
      </c>
      <c r="P3843" t="s">
        <v>8269</v>
      </c>
      <c r="Q3843">
        <f t="shared" si="241"/>
        <v>9</v>
      </c>
      <c r="R3843">
        <f t="shared" si="242"/>
        <v>25.65</v>
      </c>
      <c r="S3843" s="11" t="s">
        <v>8308</v>
      </c>
      <c r="T3843" t="s">
        <v>8309</v>
      </c>
    </row>
    <row r="3844" spans="1:20" ht="43.2" x14ac:dyDescent="0.3">
      <c r="A3844" s="10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 s="15">
        <f t="shared" si="243"/>
        <v>41770.493657407409</v>
      </c>
      <c r="K3844">
        <v>1397217052</v>
      </c>
      <c r="L3844" s="15">
        <f t="shared" si="240"/>
        <v>41740.493657407409</v>
      </c>
      <c r="M3844" t="b">
        <v>1</v>
      </c>
      <c r="N3844">
        <v>23</v>
      </c>
      <c r="O3844" t="b">
        <v>0</v>
      </c>
      <c r="P3844" t="s">
        <v>8269</v>
      </c>
      <c r="Q3844">
        <f t="shared" si="241"/>
        <v>22</v>
      </c>
      <c r="R3844">
        <f t="shared" si="242"/>
        <v>47.7</v>
      </c>
      <c r="S3844" s="11" t="s">
        <v>8308</v>
      </c>
      <c r="T3844" t="s">
        <v>8309</v>
      </c>
    </row>
    <row r="3845" spans="1:20" ht="43.2" x14ac:dyDescent="0.3">
      <c r="A3845" s="10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 s="15">
        <f t="shared" si="243"/>
        <v>41791.072500000002</v>
      </c>
      <c r="K3845">
        <v>1399427064</v>
      </c>
      <c r="L3845" s="15">
        <f t="shared" si="240"/>
        <v>41766.072500000002</v>
      </c>
      <c r="M3845" t="b">
        <v>1</v>
      </c>
      <c r="N3845">
        <v>19</v>
      </c>
      <c r="O3845" t="b">
        <v>0</v>
      </c>
      <c r="P3845" t="s">
        <v>8269</v>
      </c>
      <c r="Q3845">
        <f t="shared" si="241"/>
        <v>21</v>
      </c>
      <c r="R3845">
        <f t="shared" si="242"/>
        <v>56.05</v>
      </c>
      <c r="S3845" s="11" t="s">
        <v>8308</v>
      </c>
      <c r="T3845" t="s">
        <v>8309</v>
      </c>
    </row>
    <row r="3846" spans="1:20" ht="43.2" x14ac:dyDescent="0.3">
      <c r="A3846" s="10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 s="15">
        <f t="shared" si="243"/>
        <v>41793.290972222225</v>
      </c>
      <c r="K3846">
        <v>1399474134</v>
      </c>
      <c r="L3846" s="15">
        <f t="shared" si="240"/>
        <v>41766.617291666669</v>
      </c>
      <c r="M3846" t="b">
        <v>1</v>
      </c>
      <c r="N3846">
        <v>50</v>
      </c>
      <c r="O3846" t="b">
        <v>0</v>
      </c>
      <c r="P3846" t="s">
        <v>8269</v>
      </c>
      <c r="Q3846">
        <f t="shared" si="241"/>
        <v>41</v>
      </c>
      <c r="R3846">
        <f t="shared" si="242"/>
        <v>81.319999999999993</v>
      </c>
      <c r="S3846" s="11" t="s">
        <v>8308</v>
      </c>
      <c r="T3846" t="s">
        <v>8309</v>
      </c>
    </row>
    <row r="3847" spans="1:20" ht="57.6" x14ac:dyDescent="0.3">
      <c r="A3847" s="10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 s="15">
        <f t="shared" si="243"/>
        <v>42278.627013888887</v>
      </c>
      <c r="K3847">
        <v>1441119774</v>
      </c>
      <c r="L3847" s="15">
        <f t="shared" si="240"/>
        <v>42248.627013888887</v>
      </c>
      <c r="M3847" t="b">
        <v>1</v>
      </c>
      <c r="N3847">
        <v>12</v>
      </c>
      <c r="O3847" t="b">
        <v>0</v>
      </c>
      <c r="P3847" t="s">
        <v>8269</v>
      </c>
      <c r="Q3847">
        <f t="shared" si="241"/>
        <v>2</v>
      </c>
      <c r="R3847">
        <f t="shared" si="242"/>
        <v>70.17</v>
      </c>
      <c r="S3847" s="11" t="s">
        <v>8308</v>
      </c>
      <c r="T3847" t="s">
        <v>8309</v>
      </c>
    </row>
    <row r="3848" spans="1:20" ht="43.2" x14ac:dyDescent="0.3">
      <c r="A3848" s="10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 s="15">
        <f t="shared" si="243"/>
        <v>41916.290972222225</v>
      </c>
      <c r="K3848">
        <v>1409721542</v>
      </c>
      <c r="L3848" s="15">
        <f t="shared" si="240"/>
        <v>41885.221550925926</v>
      </c>
      <c r="M3848" t="b">
        <v>1</v>
      </c>
      <c r="N3848">
        <v>8</v>
      </c>
      <c r="O3848" t="b">
        <v>0</v>
      </c>
      <c r="P3848" t="s">
        <v>8269</v>
      </c>
      <c r="Q3848">
        <f t="shared" si="241"/>
        <v>3</v>
      </c>
      <c r="R3848">
        <f t="shared" si="242"/>
        <v>23.63</v>
      </c>
      <c r="S3848" s="11" t="s">
        <v>8308</v>
      </c>
      <c r="T3848" t="s">
        <v>8309</v>
      </c>
    </row>
    <row r="3849" spans="1:20" ht="43.2" x14ac:dyDescent="0.3">
      <c r="A3849" s="10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 s="15">
        <f t="shared" si="243"/>
        <v>42204.224432870367</v>
      </c>
      <c r="K3849">
        <v>1433395391</v>
      </c>
      <c r="L3849" s="15">
        <f t="shared" si="240"/>
        <v>42159.224432870367</v>
      </c>
      <c r="M3849" t="b">
        <v>1</v>
      </c>
      <c r="N3849">
        <v>9</v>
      </c>
      <c r="O3849" t="b">
        <v>0</v>
      </c>
      <c r="P3849" t="s">
        <v>8269</v>
      </c>
      <c r="Q3849">
        <f t="shared" si="241"/>
        <v>16</v>
      </c>
      <c r="R3849">
        <f t="shared" si="242"/>
        <v>188.56</v>
      </c>
      <c r="S3849" s="11" t="s">
        <v>8308</v>
      </c>
      <c r="T3849" t="s">
        <v>8309</v>
      </c>
    </row>
    <row r="3850" spans="1:20" ht="43.2" x14ac:dyDescent="0.3">
      <c r="A3850" s="1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 s="15">
        <f t="shared" si="243"/>
        <v>42295.817002314812</v>
      </c>
      <c r="K3850">
        <v>1442604989</v>
      </c>
      <c r="L3850" s="15">
        <f t="shared" si="240"/>
        <v>42265.817002314812</v>
      </c>
      <c r="M3850" t="b">
        <v>1</v>
      </c>
      <c r="N3850">
        <v>43</v>
      </c>
      <c r="O3850" t="b">
        <v>0</v>
      </c>
      <c r="P3850" t="s">
        <v>8269</v>
      </c>
      <c r="Q3850">
        <f t="shared" si="241"/>
        <v>16</v>
      </c>
      <c r="R3850">
        <f t="shared" si="242"/>
        <v>49.51</v>
      </c>
      <c r="S3850" s="11" t="s">
        <v>8308</v>
      </c>
      <c r="T3850" t="s">
        <v>8309</v>
      </c>
    </row>
    <row r="3851" spans="1:20" ht="57.6" x14ac:dyDescent="0.3">
      <c r="A3851" s="10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 s="15">
        <f t="shared" si="243"/>
        <v>42166.767175925925</v>
      </c>
      <c r="K3851">
        <v>1431455084</v>
      </c>
      <c r="L3851" s="15">
        <f t="shared" si="240"/>
        <v>42136.767175925925</v>
      </c>
      <c r="M3851" t="b">
        <v>1</v>
      </c>
      <c r="N3851">
        <v>28</v>
      </c>
      <c r="O3851" t="b">
        <v>0</v>
      </c>
      <c r="P3851" t="s">
        <v>8269</v>
      </c>
      <c r="Q3851">
        <f t="shared" si="241"/>
        <v>7</v>
      </c>
      <c r="R3851">
        <f t="shared" si="242"/>
        <v>75.459999999999994</v>
      </c>
      <c r="S3851" s="11" t="s">
        <v>8308</v>
      </c>
      <c r="T3851" t="s">
        <v>8309</v>
      </c>
    </row>
    <row r="3852" spans="1:20" ht="28.8" x14ac:dyDescent="0.3">
      <c r="A3852" s="10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 s="15">
        <f t="shared" si="243"/>
        <v>42005.124340277776</v>
      </c>
      <c r="K3852">
        <v>1417489143</v>
      </c>
      <c r="L3852" s="15">
        <f t="shared" si="240"/>
        <v>41975.124340277776</v>
      </c>
      <c r="M3852" t="b">
        <v>1</v>
      </c>
      <c r="N3852">
        <v>4</v>
      </c>
      <c r="O3852" t="b">
        <v>0</v>
      </c>
      <c r="P3852" t="s">
        <v>8269</v>
      </c>
      <c r="Q3852">
        <f t="shared" si="241"/>
        <v>4</v>
      </c>
      <c r="R3852">
        <f t="shared" si="242"/>
        <v>9.5</v>
      </c>
      <c r="S3852" s="11" t="s">
        <v>8308</v>
      </c>
      <c r="T3852" t="s">
        <v>8309</v>
      </c>
    </row>
    <row r="3853" spans="1:20" ht="43.2" x14ac:dyDescent="0.3">
      <c r="A3853" s="10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 s="15">
        <f t="shared" si="243"/>
        <v>42202.439571759256</v>
      </c>
      <c r="K3853">
        <v>1434537179</v>
      </c>
      <c r="L3853" s="15">
        <f t="shared" si="240"/>
        <v>42172.439571759256</v>
      </c>
      <c r="M3853" t="b">
        <v>1</v>
      </c>
      <c r="N3853">
        <v>24</v>
      </c>
      <c r="O3853" t="b">
        <v>0</v>
      </c>
      <c r="P3853" t="s">
        <v>8269</v>
      </c>
      <c r="Q3853">
        <f t="shared" si="241"/>
        <v>34</v>
      </c>
      <c r="R3853">
        <f t="shared" si="242"/>
        <v>35.5</v>
      </c>
      <c r="S3853" s="11" t="s">
        <v>8308</v>
      </c>
      <c r="T3853" t="s">
        <v>8309</v>
      </c>
    </row>
    <row r="3854" spans="1:20" ht="43.2" x14ac:dyDescent="0.3">
      <c r="A3854" s="10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 s="15">
        <f t="shared" si="243"/>
        <v>42090.149027777778</v>
      </c>
      <c r="K3854">
        <v>1425270876</v>
      </c>
      <c r="L3854" s="15">
        <f t="shared" si="240"/>
        <v>42065.190694444449</v>
      </c>
      <c r="M3854" t="b">
        <v>0</v>
      </c>
      <c r="N3854">
        <v>2</v>
      </c>
      <c r="O3854" t="b">
        <v>0</v>
      </c>
      <c r="P3854" t="s">
        <v>8269</v>
      </c>
      <c r="Q3854">
        <f t="shared" si="241"/>
        <v>0</v>
      </c>
      <c r="R3854">
        <f t="shared" si="242"/>
        <v>10</v>
      </c>
      <c r="S3854" s="11" t="s">
        <v>8308</v>
      </c>
      <c r="T3854" t="s">
        <v>8309</v>
      </c>
    </row>
    <row r="3855" spans="1:20" ht="43.2" x14ac:dyDescent="0.3">
      <c r="A3855" s="10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 s="15">
        <f t="shared" si="243"/>
        <v>41883.84002314815</v>
      </c>
      <c r="K3855">
        <v>1406578178</v>
      </c>
      <c r="L3855" s="15">
        <f t="shared" si="240"/>
        <v>41848.84002314815</v>
      </c>
      <c r="M3855" t="b">
        <v>0</v>
      </c>
      <c r="N3855">
        <v>2</v>
      </c>
      <c r="O3855" t="b">
        <v>0</v>
      </c>
      <c r="P3855" t="s">
        <v>8269</v>
      </c>
      <c r="Q3855">
        <f t="shared" si="241"/>
        <v>0</v>
      </c>
      <c r="R3855">
        <f t="shared" si="242"/>
        <v>13</v>
      </c>
      <c r="S3855" s="11" t="s">
        <v>8308</v>
      </c>
      <c r="T3855" t="s">
        <v>8309</v>
      </c>
    </row>
    <row r="3856" spans="1:20" ht="28.8" x14ac:dyDescent="0.3">
      <c r="A3856" s="10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 s="15">
        <f t="shared" si="243"/>
        <v>42133.884930555556</v>
      </c>
      <c r="K3856">
        <v>1428614058</v>
      </c>
      <c r="L3856" s="15">
        <f t="shared" si="240"/>
        <v>42103.884930555556</v>
      </c>
      <c r="M3856" t="b">
        <v>0</v>
      </c>
      <c r="N3856">
        <v>20</v>
      </c>
      <c r="O3856" t="b">
        <v>0</v>
      </c>
      <c r="P3856" t="s">
        <v>8269</v>
      </c>
      <c r="Q3856">
        <f t="shared" si="241"/>
        <v>16</v>
      </c>
      <c r="R3856">
        <f t="shared" si="242"/>
        <v>89.4</v>
      </c>
      <c r="S3856" s="11" t="s">
        <v>8308</v>
      </c>
      <c r="T3856" t="s">
        <v>8309</v>
      </c>
    </row>
    <row r="3857" spans="1:20" ht="57.6" x14ac:dyDescent="0.3">
      <c r="A3857" s="10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 s="15">
        <f t="shared" si="243"/>
        <v>42089.929062499999</v>
      </c>
      <c r="K3857">
        <v>1424819871</v>
      </c>
      <c r="L3857" s="15">
        <f t="shared" si="240"/>
        <v>42059.970729166671</v>
      </c>
      <c r="M3857" t="b">
        <v>0</v>
      </c>
      <c r="N3857">
        <v>1</v>
      </c>
      <c r="O3857" t="b">
        <v>0</v>
      </c>
      <c r="P3857" t="s">
        <v>8269</v>
      </c>
      <c r="Q3857">
        <f t="shared" si="241"/>
        <v>3</v>
      </c>
      <c r="R3857">
        <f t="shared" si="242"/>
        <v>25</v>
      </c>
      <c r="S3857" s="11" t="s">
        <v>8308</v>
      </c>
      <c r="T3857" t="s">
        <v>8309</v>
      </c>
    </row>
    <row r="3858" spans="1:20" ht="57.6" x14ac:dyDescent="0.3">
      <c r="A3858" s="10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 s="15">
        <f t="shared" si="243"/>
        <v>42071.701423611114</v>
      </c>
      <c r="K3858">
        <v>1423245003</v>
      </c>
      <c r="L3858" s="15">
        <f t="shared" si="240"/>
        <v>42041.743090277778</v>
      </c>
      <c r="M3858" t="b">
        <v>0</v>
      </c>
      <c r="N3858">
        <v>1</v>
      </c>
      <c r="O3858" t="b">
        <v>0</v>
      </c>
      <c r="P3858" t="s">
        <v>8269</v>
      </c>
      <c r="Q3858">
        <f t="shared" si="241"/>
        <v>0</v>
      </c>
      <c r="R3858">
        <f t="shared" si="242"/>
        <v>1</v>
      </c>
      <c r="S3858" s="11" t="s">
        <v>8308</v>
      </c>
      <c r="T3858" t="s">
        <v>8309</v>
      </c>
    </row>
    <row r="3859" spans="1:20" ht="43.2" x14ac:dyDescent="0.3">
      <c r="A3859" s="10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 s="15">
        <f t="shared" si="243"/>
        <v>41852.716666666667</v>
      </c>
      <c r="K3859">
        <v>1404927690</v>
      </c>
      <c r="L3859" s="15">
        <f t="shared" si="240"/>
        <v>41829.73715277778</v>
      </c>
      <c r="M3859" t="b">
        <v>0</v>
      </c>
      <c r="N3859">
        <v>4</v>
      </c>
      <c r="O3859" t="b">
        <v>0</v>
      </c>
      <c r="P3859" t="s">
        <v>8269</v>
      </c>
      <c r="Q3859">
        <f t="shared" si="241"/>
        <v>5</v>
      </c>
      <c r="R3859">
        <f t="shared" si="242"/>
        <v>65</v>
      </c>
      <c r="S3859" s="11" t="s">
        <v>8308</v>
      </c>
      <c r="T3859" t="s">
        <v>8309</v>
      </c>
    </row>
    <row r="3860" spans="1:20" ht="57.6" x14ac:dyDescent="0.3">
      <c r="A3860" s="1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 s="15">
        <f t="shared" si="243"/>
        <v>42146.875</v>
      </c>
      <c r="K3860">
        <v>1430734844</v>
      </c>
      <c r="L3860" s="15">
        <f t="shared" si="240"/>
        <v>42128.431064814817</v>
      </c>
      <c r="M3860" t="b">
        <v>0</v>
      </c>
      <c r="N3860">
        <v>1</v>
      </c>
      <c r="O3860" t="b">
        <v>0</v>
      </c>
      <c r="P3860" t="s">
        <v>8269</v>
      </c>
      <c r="Q3860">
        <f t="shared" si="241"/>
        <v>2</v>
      </c>
      <c r="R3860">
        <f t="shared" si="242"/>
        <v>10</v>
      </c>
      <c r="S3860" s="11" t="s">
        <v>8308</v>
      </c>
      <c r="T3860" t="s">
        <v>8309</v>
      </c>
    </row>
    <row r="3861" spans="1:20" ht="43.2" x14ac:dyDescent="0.3">
      <c r="A3861" s="10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 s="15">
        <f t="shared" si="243"/>
        <v>41815.875</v>
      </c>
      <c r="K3861">
        <v>1401485207</v>
      </c>
      <c r="L3861" s="15">
        <f t="shared" si="240"/>
        <v>41789.893599537041</v>
      </c>
      <c r="M3861" t="b">
        <v>0</v>
      </c>
      <c r="N3861">
        <v>1</v>
      </c>
      <c r="O3861" t="b">
        <v>0</v>
      </c>
      <c r="P3861" t="s">
        <v>8269</v>
      </c>
      <c r="Q3861">
        <f t="shared" si="241"/>
        <v>0</v>
      </c>
      <c r="R3861">
        <f t="shared" si="242"/>
        <v>1</v>
      </c>
      <c r="S3861" s="11" t="s">
        <v>8308</v>
      </c>
      <c r="T3861" t="s">
        <v>8309</v>
      </c>
    </row>
    <row r="3862" spans="1:20" ht="43.2" x14ac:dyDescent="0.3">
      <c r="A3862" s="10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 s="15">
        <f t="shared" si="243"/>
        <v>41863.660995370366</v>
      </c>
      <c r="K3862">
        <v>1405266710</v>
      </c>
      <c r="L3862" s="15">
        <f t="shared" si="240"/>
        <v>41833.660995370366</v>
      </c>
      <c r="M3862" t="b">
        <v>0</v>
      </c>
      <c r="N3862">
        <v>13</v>
      </c>
      <c r="O3862" t="b">
        <v>0</v>
      </c>
      <c r="P3862" t="s">
        <v>8269</v>
      </c>
      <c r="Q3862">
        <f t="shared" si="241"/>
        <v>18</v>
      </c>
      <c r="R3862">
        <f t="shared" si="242"/>
        <v>81.540000000000006</v>
      </c>
      <c r="S3862" s="11" t="s">
        <v>8308</v>
      </c>
      <c r="T3862" t="s">
        <v>8309</v>
      </c>
    </row>
    <row r="3863" spans="1:20" x14ac:dyDescent="0.3">
      <c r="A3863" s="10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 s="15">
        <f t="shared" si="243"/>
        <v>41955.907638888893</v>
      </c>
      <c r="K3863">
        <v>1412258977</v>
      </c>
      <c r="L3863" s="15">
        <f t="shared" si="240"/>
        <v>41914.590011574073</v>
      </c>
      <c r="M3863" t="b">
        <v>0</v>
      </c>
      <c r="N3863">
        <v>1</v>
      </c>
      <c r="O3863" t="b">
        <v>0</v>
      </c>
      <c r="P3863" t="s">
        <v>8269</v>
      </c>
      <c r="Q3863">
        <f t="shared" si="241"/>
        <v>5</v>
      </c>
      <c r="R3863">
        <f t="shared" si="242"/>
        <v>100</v>
      </c>
      <c r="S3863" s="11" t="s">
        <v>8308</v>
      </c>
      <c r="T3863" t="s">
        <v>8309</v>
      </c>
    </row>
    <row r="3864" spans="1:20" ht="28.8" x14ac:dyDescent="0.3">
      <c r="A3864" s="10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 s="15">
        <f t="shared" si="243"/>
        <v>42625.707638888889</v>
      </c>
      <c r="K3864">
        <v>1472451356</v>
      </c>
      <c r="L3864" s="15">
        <f t="shared" si="240"/>
        <v>42611.261064814811</v>
      </c>
      <c r="M3864" t="b">
        <v>0</v>
      </c>
      <c r="N3864">
        <v>1</v>
      </c>
      <c r="O3864" t="b">
        <v>0</v>
      </c>
      <c r="P3864" t="s">
        <v>8269</v>
      </c>
      <c r="Q3864">
        <f t="shared" si="241"/>
        <v>0</v>
      </c>
      <c r="R3864">
        <f t="shared" si="242"/>
        <v>1</v>
      </c>
      <c r="S3864" s="11" t="s">
        <v>8308</v>
      </c>
      <c r="T3864" t="s">
        <v>8309</v>
      </c>
    </row>
    <row r="3865" spans="1:20" ht="43.2" x14ac:dyDescent="0.3">
      <c r="A3865" s="10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 s="15">
        <f t="shared" si="243"/>
        <v>42313.674826388888</v>
      </c>
      <c r="K3865">
        <v>1441552305</v>
      </c>
      <c r="L3865" s="15">
        <f t="shared" si="240"/>
        <v>42253.633159722223</v>
      </c>
      <c r="M3865" t="b">
        <v>0</v>
      </c>
      <c r="N3865">
        <v>0</v>
      </c>
      <c r="O3865" t="b">
        <v>0</v>
      </c>
      <c r="P3865" t="s">
        <v>8269</v>
      </c>
      <c r="Q3865">
        <f t="shared" si="241"/>
        <v>0</v>
      </c>
      <c r="R3865">
        <f t="shared" si="242"/>
        <v>0</v>
      </c>
      <c r="S3865" s="11" t="s">
        <v>8308</v>
      </c>
      <c r="T3865" t="s">
        <v>8309</v>
      </c>
    </row>
    <row r="3866" spans="1:20" ht="43.2" x14ac:dyDescent="0.3">
      <c r="A3866" s="10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 s="15">
        <f t="shared" si="243"/>
        <v>42325.933495370366</v>
      </c>
      <c r="K3866">
        <v>1445203454</v>
      </c>
      <c r="L3866" s="15">
        <f t="shared" si="240"/>
        <v>42295.891828703709</v>
      </c>
      <c r="M3866" t="b">
        <v>0</v>
      </c>
      <c r="N3866">
        <v>3</v>
      </c>
      <c r="O3866" t="b">
        <v>0</v>
      </c>
      <c r="P3866" t="s">
        <v>8269</v>
      </c>
      <c r="Q3866">
        <f t="shared" si="241"/>
        <v>1</v>
      </c>
      <c r="R3866">
        <f t="shared" si="242"/>
        <v>20</v>
      </c>
      <c r="S3866" s="11" t="s">
        <v>8308</v>
      </c>
      <c r="T3866" t="s">
        <v>8309</v>
      </c>
    </row>
    <row r="3867" spans="1:20" ht="43.2" x14ac:dyDescent="0.3">
      <c r="A3867" s="10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 s="15">
        <f t="shared" si="243"/>
        <v>41881.229166666664</v>
      </c>
      <c r="K3867">
        <v>1405957098</v>
      </c>
      <c r="L3867" s="15">
        <f t="shared" si="240"/>
        <v>41841.651597222226</v>
      </c>
      <c r="M3867" t="b">
        <v>0</v>
      </c>
      <c r="N3867">
        <v>14</v>
      </c>
      <c r="O3867" t="b">
        <v>0</v>
      </c>
      <c r="P3867" t="s">
        <v>8269</v>
      </c>
      <c r="Q3867">
        <f t="shared" si="241"/>
        <v>27</v>
      </c>
      <c r="R3867">
        <f t="shared" si="242"/>
        <v>46.43</v>
      </c>
      <c r="S3867" s="11" t="s">
        <v>8308</v>
      </c>
      <c r="T3867" t="s">
        <v>8309</v>
      </c>
    </row>
    <row r="3868" spans="1:20" ht="28.8" x14ac:dyDescent="0.3">
      <c r="A3868" s="10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 s="15">
        <f t="shared" si="243"/>
        <v>42452.145138888889</v>
      </c>
      <c r="K3868">
        <v>1454453021</v>
      </c>
      <c r="L3868" s="15">
        <f t="shared" si="240"/>
        <v>42402.947002314817</v>
      </c>
      <c r="M3868" t="b">
        <v>0</v>
      </c>
      <c r="N3868">
        <v>2</v>
      </c>
      <c r="O3868" t="b">
        <v>0</v>
      </c>
      <c r="P3868" t="s">
        <v>8269</v>
      </c>
      <c r="Q3868">
        <f t="shared" si="241"/>
        <v>1</v>
      </c>
      <c r="R3868">
        <f t="shared" si="242"/>
        <v>5.5</v>
      </c>
      <c r="S3868" s="11" t="s">
        <v>8308</v>
      </c>
      <c r="T3868" t="s">
        <v>8309</v>
      </c>
    </row>
    <row r="3869" spans="1:20" ht="43.2" x14ac:dyDescent="0.3">
      <c r="A3869" s="10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 s="15">
        <f t="shared" si="243"/>
        <v>42539.814108796301</v>
      </c>
      <c r="K3869">
        <v>1463686339</v>
      </c>
      <c r="L3869" s="15">
        <f t="shared" si="240"/>
        <v>42509.814108796301</v>
      </c>
      <c r="M3869" t="b">
        <v>0</v>
      </c>
      <c r="N3869">
        <v>5</v>
      </c>
      <c r="O3869" t="b">
        <v>0</v>
      </c>
      <c r="P3869" t="s">
        <v>8269</v>
      </c>
      <c r="Q3869">
        <f t="shared" si="241"/>
        <v>13</v>
      </c>
      <c r="R3869">
        <f t="shared" si="242"/>
        <v>50.2</v>
      </c>
      <c r="S3869" s="11" t="s">
        <v>8308</v>
      </c>
      <c r="T3869" t="s">
        <v>8309</v>
      </c>
    </row>
    <row r="3870" spans="1:20" x14ac:dyDescent="0.3">
      <c r="A3870" s="1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 s="15">
        <f t="shared" si="243"/>
        <v>41890.659780092588</v>
      </c>
      <c r="K3870">
        <v>1408031405</v>
      </c>
      <c r="L3870" s="15">
        <f t="shared" ref="L3870:L3933" si="244">(((K3870/60)/60)/24)+DATE(1970,1,1)</f>
        <v>41865.659780092588</v>
      </c>
      <c r="M3870" t="b">
        <v>0</v>
      </c>
      <c r="N3870">
        <v>1</v>
      </c>
      <c r="O3870" t="b">
        <v>0</v>
      </c>
      <c r="P3870" t="s">
        <v>8303</v>
      </c>
      <c r="Q3870">
        <f t="shared" si="241"/>
        <v>0</v>
      </c>
      <c r="R3870">
        <f t="shared" si="242"/>
        <v>10</v>
      </c>
      <c r="S3870" s="11" t="s">
        <v>8308</v>
      </c>
      <c r="T3870" t="s">
        <v>8311</v>
      </c>
    </row>
    <row r="3871" spans="1:20" ht="28.8" x14ac:dyDescent="0.3">
      <c r="A3871" s="10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 s="15">
        <f t="shared" si="243"/>
        <v>42077.132638888885</v>
      </c>
      <c r="K3871">
        <v>1423761792</v>
      </c>
      <c r="L3871" s="15">
        <f t="shared" si="244"/>
        <v>42047.724444444444</v>
      </c>
      <c r="M3871" t="b">
        <v>0</v>
      </c>
      <c r="N3871">
        <v>15</v>
      </c>
      <c r="O3871" t="b">
        <v>0</v>
      </c>
      <c r="P3871" t="s">
        <v>8303</v>
      </c>
      <c r="Q3871">
        <f t="shared" si="241"/>
        <v>3</v>
      </c>
      <c r="R3871">
        <f t="shared" si="242"/>
        <v>30.13</v>
      </c>
      <c r="S3871" s="11" t="s">
        <v>8308</v>
      </c>
      <c r="T3871" t="s">
        <v>8311</v>
      </c>
    </row>
    <row r="3872" spans="1:20" ht="57.6" x14ac:dyDescent="0.3">
      <c r="A3872" s="10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 s="15">
        <f t="shared" si="243"/>
        <v>41823.17219907407</v>
      </c>
      <c r="K3872">
        <v>1401768478</v>
      </c>
      <c r="L3872" s="15">
        <f t="shared" si="244"/>
        <v>41793.17219907407</v>
      </c>
      <c r="M3872" t="b">
        <v>0</v>
      </c>
      <c r="N3872">
        <v>10</v>
      </c>
      <c r="O3872" t="b">
        <v>0</v>
      </c>
      <c r="P3872" t="s">
        <v>8303</v>
      </c>
      <c r="Q3872">
        <f t="shared" si="241"/>
        <v>15</v>
      </c>
      <c r="R3872">
        <f t="shared" si="242"/>
        <v>150</v>
      </c>
      <c r="S3872" s="11" t="s">
        <v>8308</v>
      </c>
      <c r="T3872" t="s">
        <v>8311</v>
      </c>
    </row>
    <row r="3873" spans="1:20" ht="28.8" x14ac:dyDescent="0.3">
      <c r="A3873" s="10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 s="15">
        <f t="shared" si="243"/>
        <v>42823.739004629635</v>
      </c>
      <c r="K3873">
        <v>1485629050</v>
      </c>
      <c r="L3873" s="15">
        <f t="shared" si="244"/>
        <v>42763.780671296292</v>
      </c>
      <c r="M3873" t="b">
        <v>0</v>
      </c>
      <c r="N3873">
        <v>3</v>
      </c>
      <c r="O3873" t="b">
        <v>0</v>
      </c>
      <c r="P3873" t="s">
        <v>8303</v>
      </c>
      <c r="Q3873">
        <f t="shared" si="241"/>
        <v>3</v>
      </c>
      <c r="R3873">
        <f t="shared" si="242"/>
        <v>13.33</v>
      </c>
      <c r="S3873" s="11" t="s">
        <v>8308</v>
      </c>
      <c r="T3873" t="s">
        <v>8311</v>
      </c>
    </row>
    <row r="3874" spans="1:20" ht="43.2" x14ac:dyDescent="0.3">
      <c r="A3874" s="10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 s="15">
        <f t="shared" si="243"/>
        <v>42230.145787037036</v>
      </c>
      <c r="K3874">
        <v>1435202996</v>
      </c>
      <c r="L3874" s="15">
        <f t="shared" si="244"/>
        <v>42180.145787037036</v>
      </c>
      <c r="M3874" t="b">
        <v>0</v>
      </c>
      <c r="N3874">
        <v>0</v>
      </c>
      <c r="O3874" t="b">
        <v>0</v>
      </c>
      <c r="P3874" t="s">
        <v>8303</v>
      </c>
      <c r="Q3874">
        <f t="shared" si="241"/>
        <v>0</v>
      </c>
      <c r="R3874">
        <f t="shared" si="242"/>
        <v>0</v>
      </c>
      <c r="S3874" s="11" t="s">
        <v>8308</v>
      </c>
      <c r="T3874" t="s">
        <v>8311</v>
      </c>
    </row>
    <row r="3875" spans="1:20" ht="43.2" x14ac:dyDescent="0.3">
      <c r="A3875" s="10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 s="15">
        <f t="shared" si="243"/>
        <v>42285.696006944447</v>
      </c>
      <c r="K3875">
        <v>1441730535</v>
      </c>
      <c r="L3875" s="15">
        <f t="shared" si="244"/>
        <v>42255.696006944447</v>
      </c>
      <c r="M3875" t="b">
        <v>0</v>
      </c>
      <c r="N3875">
        <v>0</v>
      </c>
      <c r="O3875" t="b">
        <v>0</v>
      </c>
      <c r="P3875" t="s">
        <v>8303</v>
      </c>
      <c r="Q3875">
        <f t="shared" si="241"/>
        <v>0</v>
      </c>
      <c r="R3875">
        <f t="shared" si="242"/>
        <v>0</v>
      </c>
      <c r="S3875" s="11" t="s">
        <v>8308</v>
      </c>
      <c r="T3875" t="s">
        <v>8311</v>
      </c>
    </row>
    <row r="3876" spans="1:20" ht="57.6" x14ac:dyDescent="0.3">
      <c r="A3876" s="10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 s="15">
        <f t="shared" si="243"/>
        <v>42028.041666666672</v>
      </c>
      <c r="K3876">
        <v>1420244622</v>
      </c>
      <c r="L3876" s="15">
        <f t="shared" si="244"/>
        <v>42007.016458333332</v>
      </c>
      <c r="M3876" t="b">
        <v>0</v>
      </c>
      <c r="N3876">
        <v>0</v>
      </c>
      <c r="O3876" t="b">
        <v>0</v>
      </c>
      <c r="P3876" t="s">
        <v>8303</v>
      </c>
      <c r="Q3876">
        <f t="shared" si="241"/>
        <v>0</v>
      </c>
      <c r="R3876">
        <f t="shared" si="242"/>
        <v>0</v>
      </c>
      <c r="S3876" s="11" t="s">
        <v>8308</v>
      </c>
      <c r="T3876" t="s">
        <v>8311</v>
      </c>
    </row>
    <row r="3877" spans="1:20" ht="43.2" x14ac:dyDescent="0.3">
      <c r="A3877" s="10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 s="15">
        <f t="shared" si="243"/>
        <v>42616.416666666672</v>
      </c>
      <c r="K3877">
        <v>1472804365</v>
      </c>
      <c r="L3877" s="15">
        <f t="shared" si="244"/>
        <v>42615.346817129626</v>
      </c>
      <c r="M3877" t="b">
        <v>0</v>
      </c>
      <c r="N3877">
        <v>0</v>
      </c>
      <c r="O3877" t="b">
        <v>0</v>
      </c>
      <c r="P3877" t="s">
        <v>8303</v>
      </c>
      <c r="Q3877">
        <f t="shared" si="241"/>
        <v>0</v>
      </c>
      <c r="R3877">
        <f t="shared" si="242"/>
        <v>0</v>
      </c>
      <c r="S3877" s="11" t="s">
        <v>8308</v>
      </c>
      <c r="T3877" t="s">
        <v>8311</v>
      </c>
    </row>
    <row r="3878" spans="1:20" ht="57.6" x14ac:dyDescent="0.3">
      <c r="A3878" s="10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 s="15">
        <f t="shared" si="243"/>
        <v>42402.624166666668</v>
      </c>
      <c r="K3878">
        <v>1451833128</v>
      </c>
      <c r="L3878" s="15">
        <f t="shared" si="244"/>
        <v>42372.624166666668</v>
      </c>
      <c r="M3878" t="b">
        <v>0</v>
      </c>
      <c r="N3878">
        <v>46</v>
      </c>
      <c r="O3878" t="b">
        <v>0</v>
      </c>
      <c r="P3878" t="s">
        <v>8303</v>
      </c>
      <c r="Q3878">
        <f t="shared" si="241"/>
        <v>53</v>
      </c>
      <c r="R3878">
        <f t="shared" si="242"/>
        <v>44.76</v>
      </c>
      <c r="S3878" s="11" t="s">
        <v>8308</v>
      </c>
      <c r="T3878" t="s">
        <v>8311</v>
      </c>
    </row>
    <row r="3879" spans="1:20" ht="43.2" x14ac:dyDescent="0.3">
      <c r="A3879" s="10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 s="15">
        <f t="shared" si="243"/>
        <v>42712.67768518519</v>
      </c>
      <c r="K3879">
        <v>1478621752</v>
      </c>
      <c r="L3879" s="15">
        <f t="shared" si="244"/>
        <v>42682.67768518519</v>
      </c>
      <c r="M3879" t="b">
        <v>0</v>
      </c>
      <c r="N3879">
        <v>14</v>
      </c>
      <c r="O3879" t="b">
        <v>0</v>
      </c>
      <c r="P3879" t="s">
        <v>8303</v>
      </c>
      <c r="Q3879">
        <f t="shared" si="241"/>
        <v>5</v>
      </c>
      <c r="R3879">
        <f t="shared" si="242"/>
        <v>88.64</v>
      </c>
      <c r="S3879" s="11" t="s">
        <v>8308</v>
      </c>
      <c r="T3879" t="s">
        <v>8311</v>
      </c>
    </row>
    <row r="3880" spans="1:20" ht="43.2" x14ac:dyDescent="0.3">
      <c r="A3880" s="1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 s="15">
        <f t="shared" si="243"/>
        <v>42185.165972222225</v>
      </c>
      <c r="K3880">
        <v>1433014746</v>
      </c>
      <c r="L3880" s="15">
        <f t="shared" si="244"/>
        <v>42154.818819444445</v>
      </c>
      <c r="M3880" t="b">
        <v>0</v>
      </c>
      <c r="N3880">
        <v>1</v>
      </c>
      <c r="O3880" t="b">
        <v>0</v>
      </c>
      <c r="P3880" t="s">
        <v>8303</v>
      </c>
      <c r="Q3880">
        <f t="shared" si="241"/>
        <v>0</v>
      </c>
      <c r="R3880">
        <f t="shared" si="242"/>
        <v>10</v>
      </c>
      <c r="S3880" s="11" t="s">
        <v>8308</v>
      </c>
      <c r="T3880" t="s">
        <v>8311</v>
      </c>
    </row>
    <row r="3881" spans="1:20" ht="43.2" x14ac:dyDescent="0.3">
      <c r="A3881" s="10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 s="15">
        <f t="shared" si="243"/>
        <v>42029.861064814817</v>
      </c>
      <c r="K3881">
        <v>1419626396</v>
      </c>
      <c r="L3881" s="15">
        <f t="shared" si="244"/>
        <v>41999.861064814817</v>
      </c>
      <c r="M3881" t="b">
        <v>0</v>
      </c>
      <c r="N3881">
        <v>0</v>
      </c>
      <c r="O3881" t="b">
        <v>0</v>
      </c>
      <c r="P3881" t="s">
        <v>8303</v>
      </c>
      <c r="Q3881">
        <f t="shared" si="241"/>
        <v>0</v>
      </c>
      <c r="R3881">
        <f t="shared" si="242"/>
        <v>0</v>
      </c>
      <c r="S3881" s="11" t="s">
        <v>8308</v>
      </c>
      <c r="T3881" t="s">
        <v>8311</v>
      </c>
    </row>
    <row r="3882" spans="1:20" ht="43.2" x14ac:dyDescent="0.3">
      <c r="A3882" s="10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 s="15">
        <f t="shared" si="243"/>
        <v>41850.958333333336</v>
      </c>
      <c r="K3882">
        <v>1403724820</v>
      </c>
      <c r="L3882" s="15">
        <f t="shared" si="244"/>
        <v>41815.815046296295</v>
      </c>
      <c r="M3882" t="b">
        <v>0</v>
      </c>
      <c r="N3882">
        <v>17</v>
      </c>
      <c r="O3882" t="b">
        <v>0</v>
      </c>
      <c r="P3882" t="s">
        <v>8303</v>
      </c>
      <c r="Q3882">
        <f t="shared" si="241"/>
        <v>13</v>
      </c>
      <c r="R3882">
        <f t="shared" si="242"/>
        <v>57.65</v>
      </c>
      <c r="S3882" s="11" t="s">
        <v>8308</v>
      </c>
      <c r="T3882" t="s">
        <v>8311</v>
      </c>
    </row>
    <row r="3883" spans="1:20" ht="28.8" x14ac:dyDescent="0.3">
      <c r="A3883" s="10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 s="15">
        <f t="shared" si="243"/>
        <v>42786.018506944441</v>
      </c>
      <c r="K3883">
        <v>1484958399</v>
      </c>
      <c r="L3883" s="15">
        <f t="shared" si="244"/>
        <v>42756.018506944441</v>
      </c>
      <c r="M3883" t="b">
        <v>0</v>
      </c>
      <c r="N3883">
        <v>1</v>
      </c>
      <c r="O3883" t="b">
        <v>0</v>
      </c>
      <c r="P3883" t="s">
        <v>8303</v>
      </c>
      <c r="Q3883">
        <f t="shared" si="241"/>
        <v>5</v>
      </c>
      <c r="R3883">
        <f t="shared" si="242"/>
        <v>25</v>
      </c>
      <c r="S3883" s="11" t="s">
        <v>8308</v>
      </c>
      <c r="T3883" t="s">
        <v>8311</v>
      </c>
    </row>
    <row r="3884" spans="1:20" ht="43.2" x14ac:dyDescent="0.3">
      <c r="A3884" s="10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 s="15">
        <f t="shared" si="243"/>
        <v>42400.960416666669</v>
      </c>
      <c r="K3884">
        <v>1451950570</v>
      </c>
      <c r="L3884" s="15">
        <f t="shared" si="244"/>
        <v>42373.983449074076</v>
      </c>
      <c r="M3884" t="b">
        <v>0</v>
      </c>
      <c r="N3884">
        <v>0</v>
      </c>
      <c r="O3884" t="b">
        <v>0</v>
      </c>
      <c r="P3884" t="s">
        <v>8303</v>
      </c>
      <c r="Q3884">
        <f t="shared" si="241"/>
        <v>0</v>
      </c>
      <c r="R3884">
        <f t="shared" si="242"/>
        <v>0</v>
      </c>
      <c r="S3884" s="11" t="s">
        <v>8308</v>
      </c>
      <c r="T3884" t="s">
        <v>8311</v>
      </c>
    </row>
    <row r="3885" spans="1:20" ht="57.6" x14ac:dyDescent="0.3">
      <c r="A3885" s="10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 s="15">
        <f t="shared" si="243"/>
        <v>41884.602650462963</v>
      </c>
      <c r="K3885">
        <v>1407076069</v>
      </c>
      <c r="L3885" s="15">
        <f t="shared" si="244"/>
        <v>41854.602650462963</v>
      </c>
      <c r="M3885" t="b">
        <v>0</v>
      </c>
      <c r="N3885">
        <v>0</v>
      </c>
      <c r="O3885" t="b">
        <v>0</v>
      </c>
      <c r="P3885" t="s">
        <v>8303</v>
      </c>
      <c r="Q3885">
        <f t="shared" si="241"/>
        <v>0</v>
      </c>
      <c r="R3885">
        <f t="shared" si="242"/>
        <v>0</v>
      </c>
      <c r="S3885" s="11" t="s">
        <v>8308</v>
      </c>
      <c r="T3885" t="s">
        <v>8311</v>
      </c>
    </row>
    <row r="3886" spans="1:20" ht="43.2" x14ac:dyDescent="0.3">
      <c r="A3886" s="10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 s="15">
        <f t="shared" si="243"/>
        <v>42090.749907407408</v>
      </c>
      <c r="K3886">
        <v>1425322792</v>
      </c>
      <c r="L3886" s="15">
        <f t="shared" si="244"/>
        <v>42065.791574074072</v>
      </c>
      <c r="M3886" t="b">
        <v>0</v>
      </c>
      <c r="N3886">
        <v>0</v>
      </c>
      <c r="O3886" t="b">
        <v>0</v>
      </c>
      <c r="P3886" t="s">
        <v>8303</v>
      </c>
      <c r="Q3886">
        <f t="shared" si="241"/>
        <v>0</v>
      </c>
      <c r="R3886">
        <f t="shared" si="242"/>
        <v>0</v>
      </c>
      <c r="S3886" s="11" t="s">
        <v>8308</v>
      </c>
      <c r="T3886" t="s">
        <v>8311</v>
      </c>
    </row>
    <row r="3887" spans="1:20" ht="43.2" x14ac:dyDescent="0.3">
      <c r="A3887" s="10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 s="15">
        <f t="shared" si="243"/>
        <v>42499.951284722221</v>
      </c>
      <c r="K3887">
        <v>1460242191</v>
      </c>
      <c r="L3887" s="15">
        <f t="shared" si="244"/>
        <v>42469.951284722221</v>
      </c>
      <c r="M3887" t="b">
        <v>0</v>
      </c>
      <c r="N3887">
        <v>0</v>
      </c>
      <c r="O3887" t="b">
        <v>0</v>
      </c>
      <c r="P3887" t="s">
        <v>8303</v>
      </c>
      <c r="Q3887">
        <f t="shared" si="241"/>
        <v>0</v>
      </c>
      <c r="R3887">
        <f t="shared" si="242"/>
        <v>0</v>
      </c>
      <c r="S3887" s="11" t="s">
        <v>8308</v>
      </c>
      <c r="T3887" t="s">
        <v>8311</v>
      </c>
    </row>
    <row r="3888" spans="1:20" x14ac:dyDescent="0.3">
      <c r="A3888" s="10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 s="15">
        <f t="shared" si="243"/>
        <v>41984.228032407409</v>
      </c>
      <c r="K3888">
        <v>1415683702</v>
      </c>
      <c r="L3888" s="15">
        <f t="shared" si="244"/>
        <v>41954.228032407409</v>
      </c>
      <c r="M3888" t="b">
        <v>0</v>
      </c>
      <c r="N3888">
        <v>0</v>
      </c>
      <c r="O3888" t="b">
        <v>0</v>
      </c>
      <c r="P3888" t="s">
        <v>8303</v>
      </c>
      <c r="Q3888">
        <f t="shared" si="241"/>
        <v>0</v>
      </c>
      <c r="R3888">
        <f t="shared" si="242"/>
        <v>0</v>
      </c>
      <c r="S3888" s="11" t="s">
        <v>8308</v>
      </c>
      <c r="T3888" t="s">
        <v>8311</v>
      </c>
    </row>
    <row r="3889" spans="1:20" ht="43.2" x14ac:dyDescent="0.3">
      <c r="A3889" s="10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 s="15">
        <f t="shared" si="243"/>
        <v>42125.916666666672</v>
      </c>
      <c r="K3889">
        <v>1426538129</v>
      </c>
      <c r="L3889" s="15">
        <f t="shared" si="244"/>
        <v>42079.857974537037</v>
      </c>
      <c r="M3889" t="b">
        <v>0</v>
      </c>
      <c r="N3889">
        <v>2</v>
      </c>
      <c r="O3889" t="b">
        <v>0</v>
      </c>
      <c r="P3889" t="s">
        <v>8303</v>
      </c>
      <c r="Q3889">
        <f t="shared" si="241"/>
        <v>2</v>
      </c>
      <c r="R3889">
        <f t="shared" si="242"/>
        <v>17.5</v>
      </c>
      <c r="S3889" s="11" t="s">
        <v>8308</v>
      </c>
      <c r="T3889" t="s">
        <v>8311</v>
      </c>
    </row>
    <row r="3890" spans="1:20" ht="43.2" x14ac:dyDescent="0.3">
      <c r="A3890" s="1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 s="15">
        <f t="shared" si="243"/>
        <v>42792.545810185184</v>
      </c>
      <c r="K3890">
        <v>1485522358</v>
      </c>
      <c r="L3890" s="15">
        <f t="shared" si="244"/>
        <v>42762.545810185184</v>
      </c>
      <c r="M3890" t="b">
        <v>0</v>
      </c>
      <c r="N3890">
        <v>14</v>
      </c>
      <c r="O3890" t="b">
        <v>0</v>
      </c>
      <c r="P3890" t="s">
        <v>8269</v>
      </c>
      <c r="Q3890">
        <f t="shared" si="241"/>
        <v>27</v>
      </c>
      <c r="R3890">
        <f t="shared" si="242"/>
        <v>38.71</v>
      </c>
      <c r="S3890" s="11" t="s">
        <v>8308</v>
      </c>
      <c r="T3890" t="s">
        <v>8309</v>
      </c>
    </row>
    <row r="3891" spans="1:20" ht="43.2" x14ac:dyDescent="0.3">
      <c r="A3891" s="10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 s="15">
        <f t="shared" si="243"/>
        <v>42008.976388888885</v>
      </c>
      <c r="K3891">
        <v>1417651630</v>
      </c>
      <c r="L3891" s="15">
        <f t="shared" si="244"/>
        <v>41977.004976851851</v>
      </c>
      <c r="M3891" t="b">
        <v>0</v>
      </c>
      <c r="N3891">
        <v>9</v>
      </c>
      <c r="O3891" t="b">
        <v>0</v>
      </c>
      <c r="P3891" t="s">
        <v>8269</v>
      </c>
      <c r="Q3891">
        <f t="shared" si="241"/>
        <v>1</v>
      </c>
      <c r="R3891">
        <f t="shared" si="242"/>
        <v>13.11</v>
      </c>
      <c r="S3891" s="11" t="s">
        <v>8308</v>
      </c>
      <c r="T3891" t="s">
        <v>8309</v>
      </c>
    </row>
    <row r="3892" spans="1:20" ht="43.2" x14ac:dyDescent="0.3">
      <c r="A3892" s="10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 s="15">
        <f t="shared" si="243"/>
        <v>42231.758611111116</v>
      </c>
      <c r="K3892">
        <v>1434478344</v>
      </c>
      <c r="L3892" s="15">
        <f t="shared" si="244"/>
        <v>42171.758611111116</v>
      </c>
      <c r="M3892" t="b">
        <v>0</v>
      </c>
      <c r="N3892">
        <v>8</v>
      </c>
      <c r="O3892" t="b">
        <v>0</v>
      </c>
      <c r="P3892" t="s">
        <v>8269</v>
      </c>
      <c r="Q3892">
        <f t="shared" si="241"/>
        <v>17</v>
      </c>
      <c r="R3892">
        <f t="shared" si="242"/>
        <v>315.5</v>
      </c>
      <c r="S3892" s="11" t="s">
        <v>8308</v>
      </c>
      <c r="T3892" t="s">
        <v>8309</v>
      </c>
    </row>
    <row r="3893" spans="1:20" ht="28.8" x14ac:dyDescent="0.3">
      <c r="A3893" s="10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 s="15">
        <f t="shared" si="243"/>
        <v>42086.207638888889</v>
      </c>
      <c r="K3893">
        <v>1424488244</v>
      </c>
      <c r="L3893" s="15">
        <f t="shared" si="244"/>
        <v>42056.1324537037</v>
      </c>
      <c r="M3893" t="b">
        <v>0</v>
      </c>
      <c r="N3893">
        <v>7</v>
      </c>
      <c r="O3893" t="b">
        <v>0</v>
      </c>
      <c r="P3893" t="s">
        <v>8269</v>
      </c>
      <c r="Q3893">
        <f t="shared" si="241"/>
        <v>33</v>
      </c>
      <c r="R3893">
        <f t="shared" si="242"/>
        <v>37.14</v>
      </c>
      <c r="S3893" s="11" t="s">
        <v>8308</v>
      </c>
      <c r="T3893" t="s">
        <v>8309</v>
      </c>
    </row>
    <row r="3894" spans="1:20" ht="57.6" x14ac:dyDescent="0.3">
      <c r="A3894" s="10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 s="15">
        <f t="shared" si="243"/>
        <v>41875.291666666664</v>
      </c>
      <c r="K3894">
        <v>1408203557</v>
      </c>
      <c r="L3894" s="15">
        <f t="shared" si="244"/>
        <v>41867.652280092596</v>
      </c>
      <c r="M3894" t="b">
        <v>0</v>
      </c>
      <c r="N3894">
        <v>0</v>
      </c>
      <c r="O3894" t="b">
        <v>0</v>
      </c>
      <c r="P3894" t="s">
        <v>8269</v>
      </c>
      <c r="Q3894">
        <f t="shared" si="241"/>
        <v>0</v>
      </c>
      <c r="R3894">
        <f t="shared" si="242"/>
        <v>0</v>
      </c>
      <c r="S3894" s="11" t="s">
        <v>8308</v>
      </c>
      <c r="T3894" t="s">
        <v>8309</v>
      </c>
    </row>
    <row r="3895" spans="1:20" ht="57.6" x14ac:dyDescent="0.3">
      <c r="A3895" s="10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 s="15">
        <f t="shared" si="243"/>
        <v>41821.25</v>
      </c>
      <c r="K3895">
        <v>1400600840</v>
      </c>
      <c r="L3895" s="15">
        <f t="shared" si="244"/>
        <v>41779.657870370371</v>
      </c>
      <c r="M3895" t="b">
        <v>0</v>
      </c>
      <c r="N3895">
        <v>84</v>
      </c>
      <c r="O3895" t="b">
        <v>0</v>
      </c>
      <c r="P3895" t="s">
        <v>8269</v>
      </c>
      <c r="Q3895">
        <f t="shared" si="241"/>
        <v>22</v>
      </c>
      <c r="R3895">
        <f t="shared" si="242"/>
        <v>128.27000000000001</v>
      </c>
      <c r="S3895" s="11" t="s">
        <v>8308</v>
      </c>
      <c r="T3895" t="s">
        <v>8309</v>
      </c>
    </row>
    <row r="3896" spans="1:20" ht="43.2" x14ac:dyDescent="0.3">
      <c r="A3896" s="10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 s="15">
        <f t="shared" si="243"/>
        <v>42710.207638888889</v>
      </c>
      <c r="K3896">
        <v>1478386812</v>
      </c>
      <c r="L3896" s="15">
        <f t="shared" si="244"/>
        <v>42679.958472222221</v>
      </c>
      <c r="M3896" t="b">
        <v>0</v>
      </c>
      <c r="N3896">
        <v>11</v>
      </c>
      <c r="O3896" t="b">
        <v>0</v>
      </c>
      <c r="P3896" t="s">
        <v>8269</v>
      </c>
      <c r="Q3896">
        <f t="shared" si="241"/>
        <v>3</v>
      </c>
      <c r="R3896">
        <f t="shared" si="242"/>
        <v>47.27</v>
      </c>
      <c r="S3896" s="11" t="s">
        <v>8308</v>
      </c>
      <c r="T3896" t="s">
        <v>8309</v>
      </c>
    </row>
    <row r="3897" spans="1:20" ht="43.2" x14ac:dyDescent="0.3">
      <c r="A3897" s="10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 s="15">
        <f t="shared" si="243"/>
        <v>42063.250208333338</v>
      </c>
      <c r="K3897">
        <v>1422424818</v>
      </c>
      <c r="L3897" s="15">
        <f t="shared" si="244"/>
        <v>42032.250208333338</v>
      </c>
      <c r="M3897" t="b">
        <v>0</v>
      </c>
      <c r="N3897">
        <v>1</v>
      </c>
      <c r="O3897" t="b">
        <v>0</v>
      </c>
      <c r="P3897" t="s">
        <v>8269</v>
      </c>
      <c r="Q3897">
        <f t="shared" si="241"/>
        <v>5</v>
      </c>
      <c r="R3897">
        <f t="shared" si="242"/>
        <v>50</v>
      </c>
      <c r="S3897" s="11" t="s">
        <v>8308</v>
      </c>
      <c r="T3897" t="s">
        <v>8309</v>
      </c>
    </row>
    <row r="3898" spans="1:20" ht="43.2" x14ac:dyDescent="0.3">
      <c r="A3898" s="10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 s="15">
        <f t="shared" si="243"/>
        <v>41807.191875000004</v>
      </c>
      <c r="K3898">
        <v>1401770178</v>
      </c>
      <c r="L3898" s="15">
        <f t="shared" si="244"/>
        <v>41793.191875000004</v>
      </c>
      <c r="M3898" t="b">
        <v>0</v>
      </c>
      <c r="N3898">
        <v>4</v>
      </c>
      <c r="O3898" t="b">
        <v>0</v>
      </c>
      <c r="P3898" t="s">
        <v>8269</v>
      </c>
      <c r="Q3898">
        <f t="shared" si="241"/>
        <v>11</v>
      </c>
      <c r="R3898">
        <f t="shared" si="242"/>
        <v>42.5</v>
      </c>
      <c r="S3898" s="11" t="s">
        <v>8308</v>
      </c>
      <c r="T3898" t="s">
        <v>8309</v>
      </c>
    </row>
    <row r="3899" spans="1:20" ht="43.2" x14ac:dyDescent="0.3">
      <c r="A3899" s="10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 s="15">
        <f t="shared" si="243"/>
        <v>42012.87364583333</v>
      </c>
      <c r="K3899">
        <v>1418158683</v>
      </c>
      <c r="L3899" s="15">
        <f t="shared" si="244"/>
        <v>41982.87364583333</v>
      </c>
      <c r="M3899" t="b">
        <v>0</v>
      </c>
      <c r="N3899">
        <v>10</v>
      </c>
      <c r="O3899" t="b">
        <v>0</v>
      </c>
      <c r="P3899" t="s">
        <v>8269</v>
      </c>
      <c r="Q3899">
        <f t="shared" si="241"/>
        <v>18</v>
      </c>
      <c r="R3899">
        <f t="shared" si="242"/>
        <v>44</v>
      </c>
      <c r="S3899" s="11" t="s">
        <v>8308</v>
      </c>
      <c r="T3899" t="s">
        <v>8309</v>
      </c>
    </row>
    <row r="3900" spans="1:20" ht="57.6" x14ac:dyDescent="0.3">
      <c r="A3900" s="1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 s="15">
        <f t="shared" si="243"/>
        <v>42233.666666666672</v>
      </c>
      <c r="K3900">
        <v>1436355270</v>
      </c>
      <c r="L3900" s="15">
        <f t="shared" si="244"/>
        <v>42193.482291666667</v>
      </c>
      <c r="M3900" t="b">
        <v>0</v>
      </c>
      <c r="N3900">
        <v>16</v>
      </c>
      <c r="O3900" t="b">
        <v>0</v>
      </c>
      <c r="P3900" t="s">
        <v>8269</v>
      </c>
      <c r="Q3900">
        <f t="shared" si="241"/>
        <v>33</v>
      </c>
      <c r="R3900">
        <f t="shared" si="242"/>
        <v>50.88</v>
      </c>
      <c r="S3900" s="11" t="s">
        <v>8308</v>
      </c>
      <c r="T3900" t="s">
        <v>8309</v>
      </c>
    </row>
    <row r="3901" spans="1:20" ht="43.2" x14ac:dyDescent="0.3">
      <c r="A3901" s="10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 s="15">
        <f t="shared" si="243"/>
        <v>41863.775011574071</v>
      </c>
      <c r="K3901">
        <v>1406140561</v>
      </c>
      <c r="L3901" s="15">
        <f t="shared" si="244"/>
        <v>41843.775011574071</v>
      </c>
      <c r="M3901" t="b">
        <v>0</v>
      </c>
      <c r="N3901">
        <v>2</v>
      </c>
      <c r="O3901" t="b">
        <v>0</v>
      </c>
      <c r="P3901" t="s">
        <v>8269</v>
      </c>
      <c r="Q3901">
        <f t="shared" si="241"/>
        <v>1</v>
      </c>
      <c r="R3901">
        <f t="shared" si="242"/>
        <v>62.5</v>
      </c>
      <c r="S3901" s="11" t="s">
        <v>8308</v>
      </c>
      <c r="T3901" t="s">
        <v>8309</v>
      </c>
    </row>
    <row r="3902" spans="1:20" ht="43.2" x14ac:dyDescent="0.3">
      <c r="A3902" s="10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 s="15">
        <f t="shared" si="243"/>
        <v>42166.092488425929</v>
      </c>
      <c r="K3902">
        <v>1431396791</v>
      </c>
      <c r="L3902" s="15">
        <f t="shared" si="244"/>
        <v>42136.092488425929</v>
      </c>
      <c r="M3902" t="b">
        <v>0</v>
      </c>
      <c r="N3902">
        <v>5</v>
      </c>
      <c r="O3902" t="b">
        <v>0</v>
      </c>
      <c r="P3902" t="s">
        <v>8269</v>
      </c>
      <c r="Q3902">
        <f t="shared" si="241"/>
        <v>5</v>
      </c>
      <c r="R3902">
        <f t="shared" si="242"/>
        <v>27</v>
      </c>
      <c r="S3902" s="11" t="s">
        <v>8308</v>
      </c>
      <c r="T3902" t="s">
        <v>8309</v>
      </c>
    </row>
    <row r="3903" spans="1:20" ht="43.2" x14ac:dyDescent="0.3">
      <c r="A3903" s="10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 s="15">
        <f t="shared" si="243"/>
        <v>42357.826377314821</v>
      </c>
      <c r="K3903">
        <v>1447098599</v>
      </c>
      <c r="L3903" s="15">
        <f t="shared" si="244"/>
        <v>42317.826377314821</v>
      </c>
      <c r="M3903" t="b">
        <v>0</v>
      </c>
      <c r="N3903">
        <v>1</v>
      </c>
      <c r="O3903" t="b">
        <v>0</v>
      </c>
      <c r="P3903" t="s">
        <v>8269</v>
      </c>
      <c r="Q3903">
        <f t="shared" si="241"/>
        <v>1</v>
      </c>
      <c r="R3903">
        <f t="shared" si="242"/>
        <v>25</v>
      </c>
      <c r="S3903" s="11" t="s">
        <v>8308</v>
      </c>
      <c r="T3903" t="s">
        <v>8309</v>
      </c>
    </row>
    <row r="3904" spans="1:20" ht="43.2" x14ac:dyDescent="0.3">
      <c r="A3904" s="10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 s="15">
        <f t="shared" si="243"/>
        <v>42688.509745370371</v>
      </c>
      <c r="K3904">
        <v>1476962042</v>
      </c>
      <c r="L3904" s="15">
        <f t="shared" si="244"/>
        <v>42663.468078703707</v>
      </c>
      <c r="M3904" t="b">
        <v>0</v>
      </c>
      <c r="N3904">
        <v>31</v>
      </c>
      <c r="O3904" t="b">
        <v>0</v>
      </c>
      <c r="P3904" t="s">
        <v>8269</v>
      </c>
      <c r="Q3904">
        <f t="shared" si="241"/>
        <v>49</v>
      </c>
      <c r="R3904">
        <f t="shared" si="242"/>
        <v>47.26</v>
      </c>
      <c r="S3904" s="11" t="s">
        <v>8308</v>
      </c>
      <c r="T3904" t="s">
        <v>8309</v>
      </c>
    </row>
    <row r="3905" spans="1:20" ht="57.6" x14ac:dyDescent="0.3">
      <c r="A3905" s="10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 s="15">
        <f t="shared" si="243"/>
        <v>42230.818055555559</v>
      </c>
      <c r="K3905">
        <v>1435709765</v>
      </c>
      <c r="L3905" s="15">
        <f t="shared" si="244"/>
        <v>42186.01116898148</v>
      </c>
      <c r="M3905" t="b">
        <v>0</v>
      </c>
      <c r="N3905">
        <v>0</v>
      </c>
      <c r="O3905" t="b">
        <v>0</v>
      </c>
      <c r="P3905" t="s">
        <v>8269</v>
      </c>
      <c r="Q3905">
        <f t="shared" si="241"/>
        <v>0</v>
      </c>
      <c r="R3905">
        <f t="shared" si="242"/>
        <v>0</v>
      </c>
      <c r="S3905" s="11" t="s">
        <v>8308</v>
      </c>
      <c r="T3905" t="s">
        <v>8309</v>
      </c>
    </row>
    <row r="3906" spans="1:20" ht="28.8" x14ac:dyDescent="0.3">
      <c r="A3906" s="10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 s="15">
        <f t="shared" si="243"/>
        <v>42109.211111111115</v>
      </c>
      <c r="K3906">
        <v>1427866200</v>
      </c>
      <c r="L3906" s="15">
        <f t="shared" si="244"/>
        <v>42095.229166666672</v>
      </c>
      <c r="M3906" t="b">
        <v>0</v>
      </c>
      <c r="N3906">
        <v>2</v>
      </c>
      <c r="O3906" t="b">
        <v>0</v>
      </c>
      <c r="P3906" t="s">
        <v>8269</v>
      </c>
      <c r="Q3906">
        <f t="shared" ref="Q3906:Q3969" si="245">ROUND(E3906/D3906*100,0)</f>
        <v>0</v>
      </c>
      <c r="R3906">
        <f t="shared" ref="R3906:R3969" si="246">IFERROR(ROUND(E3906/N3906,2),0)</f>
        <v>1.5</v>
      </c>
      <c r="S3906" s="11" t="s">
        <v>8308</v>
      </c>
      <c r="T3906" t="s">
        <v>8309</v>
      </c>
    </row>
    <row r="3907" spans="1:20" ht="43.2" x14ac:dyDescent="0.3">
      <c r="A3907" s="10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 s="15">
        <f t="shared" ref="J3907:J3970" si="247">(((I3907/60)/60)/24)+DATE(1970,1,1)</f>
        <v>42166.958333333328</v>
      </c>
      <c r="K3907">
        <v>1430405903</v>
      </c>
      <c r="L3907" s="15">
        <f t="shared" si="244"/>
        <v>42124.623877314814</v>
      </c>
      <c r="M3907" t="b">
        <v>0</v>
      </c>
      <c r="N3907">
        <v>7</v>
      </c>
      <c r="O3907" t="b">
        <v>0</v>
      </c>
      <c r="P3907" t="s">
        <v>8269</v>
      </c>
      <c r="Q3907">
        <f t="shared" si="245"/>
        <v>12</v>
      </c>
      <c r="R3907">
        <f t="shared" si="246"/>
        <v>24.71</v>
      </c>
      <c r="S3907" s="11" t="s">
        <v>8308</v>
      </c>
      <c r="T3907" t="s">
        <v>8309</v>
      </c>
    </row>
    <row r="3908" spans="1:20" ht="43.2" x14ac:dyDescent="0.3">
      <c r="A3908" s="10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 s="15">
        <f t="shared" si="247"/>
        <v>42181.559027777781</v>
      </c>
      <c r="K3908">
        <v>1432072893</v>
      </c>
      <c r="L3908" s="15">
        <f t="shared" si="244"/>
        <v>42143.917743055557</v>
      </c>
      <c r="M3908" t="b">
        <v>0</v>
      </c>
      <c r="N3908">
        <v>16</v>
      </c>
      <c r="O3908" t="b">
        <v>0</v>
      </c>
      <c r="P3908" t="s">
        <v>8269</v>
      </c>
      <c r="Q3908">
        <f t="shared" si="245"/>
        <v>67</v>
      </c>
      <c r="R3908">
        <f t="shared" si="246"/>
        <v>63.13</v>
      </c>
      <c r="S3908" s="11" t="s">
        <v>8308</v>
      </c>
      <c r="T3908" t="s">
        <v>8309</v>
      </c>
    </row>
    <row r="3909" spans="1:20" ht="43.2" x14ac:dyDescent="0.3">
      <c r="A3909" s="10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 s="15">
        <f t="shared" si="247"/>
        <v>41938.838888888888</v>
      </c>
      <c r="K3909">
        <v>1411587606</v>
      </c>
      <c r="L3909" s="15">
        <f t="shared" si="244"/>
        <v>41906.819513888891</v>
      </c>
      <c r="M3909" t="b">
        <v>0</v>
      </c>
      <c r="N3909">
        <v>4</v>
      </c>
      <c r="O3909" t="b">
        <v>0</v>
      </c>
      <c r="P3909" t="s">
        <v>8269</v>
      </c>
      <c r="Q3909">
        <f t="shared" si="245"/>
        <v>15</v>
      </c>
      <c r="R3909">
        <f t="shared" si="246"/>
        <v>38.25</v>
      </c>
      <c r="S3909" s="11" t="s">
        <v>8308</v>
      </c>
      <c r="T3909" t="s">
        <v>8309</v>
      </c>
    </row>
    <row r="3910" spans="1:20" ht="43.2" x14ac:dyDescent="0.3">
      <c r="A3910" s="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 s="15">
        <f t="shared" si="247"/>
        <v>41849.135370370372</v>
      </c>
      <c r="K3910">
        <v>1405307696</v>
      </c>
      <c r="L3910" s="15">
        <f t="shared" si="244"/>
        <v>41834.135370370372</v>
      </c>
      <c r="M3910" t="b">
        <v>0</v>
      </c>
      <c r="N3910">
        <v>4</v>
      </c>
      <c r="O3910" t="b">
        <v>0</v>
      </c>
      <c r="P3910" t="s">
        <v>8269</v>
      </c>
      <c r="Q3910">
        <f t="shared" si="245"/>
        <v>9</v>
      </c>
      <c r="R3910">
        <f t="shared" si="246"/>
        <v>16.25</v>
      </c>
      <c r="S3910" s="11" t="s">
        <v>8308</v>
      </c>
      <c r="T3910" t="s">
        <v>8309</v>
      </c>
    </row>
    <row r="3911" spans="1:20" ht="43.2" x14ac:dyDescent="0.3">
      <c r="A3911" s="10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 s="15">
        <f t="shared" si="247"/>
        <v>41893.359282407408</v>
      </c>
      <c r="K3911">
        <v>1407832642</v>
      </c>
      <c r="L3911" s="15">
        <f t="shared" si="244"/>
        <v>41863.359282407408</v>
      </c>
      <c r="M3911" t="b">
        <v>0</v>
      </c>
      <c r="N3911">
        <v>4</v>
      </c>
      <c r="O3911" t="b">
        <v>0</v>
      </c>
      <c r="P3911" t="s">
        <v>8269</v>
      </c>
      <c r="Q3911">
        <f t="shared" si="245"/>
        <v>0</v>
      </c>
      <c r="R3911">
        <f t="shared" si="246"/>
        <v>33.75</v>
      </c>
      <c r="S3911" s="11" t="s">
        <v>8308</v>
      </c>
      <c r="T3911" t="s">
        <v>8309</v>
      </c>
    </row>
    <row r="3912" spans="1:20" ht="43.2" x14ac:dyDescent="0.3">
      <c r="A3912" s="10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 s="15">
        <f t="shared" si="247"/>
        <v>42254.756909722222</v>
      </c>
      <c r="K3912">
        <v>1439057397</v>
      </c>
      <c r="L3912" s="15">
        <f t="shared" si="244"/>
        <v>42224.756909722222</v>
      </c>
      <c r="M3912" t="b">
        <v>0</v>
      </c>
      <c r="N3912">
        <v>3</v>
      </c>
      <c r="O3912" t="b">
        <v>0</v>
      </c>
      <c r="P3912" t="s">
        <v>8269</v>
      </c>
      <c r="Q3912">
        <f t="shared" si="245"/>
        <v>3</v>
      </c>
      <c r="R3912">
        <f t="shared" si="246"/>
        <v>61.67</v>
      </c>
      <c r="S3912" s="11" t="s">
        <v>8308</v>
      </c>
      <c r="T3912" t="s">
        <v>8309</v>
      </c>
    </row>
    <row r="3913" spans="1:20" ht="43.2" x14ac:dyDescent="0.3">
      <c r="A3913" s="10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 s="15">
        <f t="shared" si="247"/>
        <v>41969.853900462964</v>
      </c>
      <c r="K3913">
        <v>1414438177</v>
      </c>
      <c r="L3913" s="15">
        <f t="shared" si="244"/>
        <v>41939.8122337963</v>
      </c>
      <c r="M3913" t="b">
        <v>0</v>
      </c>
      <c r="N3913">
        <v>36</v>
      </c>
      <c r="O3913" t="b">
        <v>0</v>
      </c>
      <c r="P3913" t="s">
        <v>8269</v>
      </c>
      <c r="Q3913">
        <f t="shared" si="245"/>
        <v>37</v>
      </c>
      <c r="R3913">
        <f t="shared" si="246"/>
        <v>83.14</v>
      </c>
      <c r="S3913" s="11" t="s">
        <v>8308</v>
      </c>
      <c r="T3913" t="s">
        <v>8309</v>
      </c>
    </row>
    <row r="3914" spans="1:20" ht="43.2" x14ac:dyDescent="0.3">
      <c r="A3914" s="10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 s="15">
        <f t="shared" si="247"/>
        <v>42119.190972222219</v>
      </c>
      <c r="K3914">
        <v>1424759330</v>
      </c>
      <c r="L3914" s="15">
        <f t="shared" si="244"/>
        <v>42059.270023148143</v>
      </c>
      <c r="M3914" t="b">
        <v>0</v>
      </c>
      <c r="N3914">
        <v>1</v>
      </c>
      <c r="O3914" t="b">
        <v>0</v>
      </c>
      <c r="P3914" t="s">
        <v>8269</v>
      </c>
      <c r="Q3914">
        <f t="shared" si="245"/>
        <v>0</v>
      </c>
      <c r="R3914">
        <f t="shared" si="246"/>
        <v>1</v>
      </c>
      <c r="S3914" s="11" t="s">
        <v>8308</v>
      </c>
      <c r="T3914" t="s">
        <v>8309</v>
      </c>
    </row>
    <row r="3915" spans="1:20" ht="43.2" x14ac:dyDescent="0.3">
      <c r="A3915" s="10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 s="15">
        <f t="shared" si="247"/>
        <v>42338.252881944441</v>
      </c>
      <c r="K3915">
        <v>1446267849</v>
      </c>
      <c r="L3915" s="15">
        <f t="shared" si="244"/>
        <v>42308.211215277777</v>
      </c>
      <c r="M3915" t="b">
        <v>0</v>
      </c>
      <c r="N3915">
        <v>7</v>
      </c>
      <c r="O3915" t="b">
        <v>0</v>
      </c>
      <c r="P3915" t="s">
        <v>8269</v>
      </c>
      <c r="Q3915">
        <f t="shared" si="245"/>
        <v>10</v>
      </c>
      <c r="R3915">
        <f t="shared" si="246"/>
        <v>142.86000000000001</v>
      </c>
      <c r="S3915" s="11" t="s">
        <v>8308</v>
      </c>
      <c r="T3915" t="s">
        <v>8309</v>
      </c>
    </row>
    <row r="3916" spans="1:20" ht="43.2" x14ac:dyDescent="0.3">
      <c r="A3916" s="10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 s="15">
        <f t="shared" si="247"/>
        <v>42134.957638888889</v>
      </c>
      <c r="K3916">
        <v>1429558756</v>
      </c>
      <c r="L3916" s="15">
        <f t="shared" si="244"/>
        <v>42114.818935185183</v>
      </c>
      <c r="M3916" t="b">
        <v>0</v>
      </c>
      <c r="N3916">
        <v>27</v>
      </c>
      <c r="O3916" t="b">
        <v>0</v>
      </c>
      <c r="P3916" t="s">
        <v>8269</v>
      </c>
      <c r="Q3916">
        <f t="shared" si="245"/>
        <v>36</v>
      </c>
      <c r="R3916">
        <f t="shared" si="246"/>
        <v>33.67</v>
      </c>
      <c r="S3916" s="11" t="s">
        <v>8308</v>
      </c>
      <c r="T3916" t="s">
        <v>8309</v>
      </c>
    </row>
    <row r="3917" spans="1:20" ht="43.2" x14ac:dyDescent="0.3">
      <c r="A3917" s="10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 s="15">
        <f t="shared" si="247"/>
        <v>42522.98505787037</v>
      </c>
      <c r="K3917">
        <v>1462232309</v>
      </c>
      <c r="L3917" s="15">
        <f t="shared" si="244"/>
        <v>42492.98505787037</v>
      </c>
      <c r="M3917" t="b">
        <v>0</v>
      </c>
      <c r="N3917">
        <v>1</v>
      </c>
      <c r="O3917" t="b">
        <v>0</v>
      </c>
      <c r="P3917" t="s">
        <v>8269</v>
      </c>
      <c r="Q3917">
        <f t="shared" si="245"/>
        <v>0</v>
      </c>
      <c r="R3917">
        <f t="shared" si="246"/>
        <v>5</v>
      </c>
      <c r="S3917" s="11" t="s">
        <v>8308</v>
      </c>
      <c r="T3917" t="s">
        <v>8309</v>
      </c>
    </row>
    <row r="3918" spans="1:20" ht="43.2" x14ac:dyDescent="0.3">
      <c r="A3918" s="10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 s="15">
        <f t="shared" si="247"/>
        <v>42524.471666666665</v>
      </c>
      <c r="K3918">
        <v>1462360752</v>
      </c>
      <c r="L3918" s="15">
        <f t="shared" si="244"/>
        <v>42494.471666666665</v>
      </c>
      <c r="M3918" t="b">
        <v>0</v>
      </c>
      <c r="N3918">
        <v>0</v>
      </c>
      <c r="O3918" t="b">
        <v>0</v>
      </c>
      <c r="P3918" t="s">
        <v>8269</v>
      </c>
      <c r="Q3918">
        <f t="shared" si="245"/>
        <v>0</v>
      </c>
      <c r="R3918">
        <f t="shared" si="246"/>
        <v>0</v>
      </c>
      <c r="S3918" s="11" t="s">
        <v>8308</v>
      </c>
      <c r="T3918" t="s">
        <v>8309</v>
      </c>
    </row>
    <row r="3919" spans="1:20" ht="43.2" x14ac:dyDescent="0.3">
      <c r="A3919" s="10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 s="15">
        <f t="shared" si="247"/>
        <v>41893.527326388888</v>
      </c>
      <c r="K3919">
        <v>1407847161</v>
      </c>
      <c r="L3919" s="15">
        <f t="shared" si="244"/>
        <v>41863.527326388888</v>
      </c>
      <c r="M3919" t="b">
        <v>0</v>
      </c>
      <c r="N3919">
        <v>1</v>
      </c>
      <c r="O3919" t="b">
        <v>0</v>
      </c>
      <c r="P3919" t="s">
        <v>8269</v>
      </c>
      <c r="Q3919">
        <f t="shared" si="245"/>
        <v>0</v>
      </c>
      <c r="R3919">
        <f t="shared" si="246"/>
        <v>10</v>
      </c>
      <c r="S3919" s="11" t="s">
        <v>8308</v>
      </c>
      <c r="T3919" t="s">
        <v>8309</v>
      </c>
    </row>
    <row r="3920" spans="1:20" ht="57.6" x14ac:dyDescent="0.3">
      <c r="A3920" s="1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 s="15">
        <f t="shared" si="247"/>
        <v>41855.666666666664</v>
      </c>
      <c r="K3920">
        <v>1406131023</v>
      </c>
      <c r="L3920" s="15">
        <f t="shared" si="244"/>
        <v>41843.664618055554</v>
      </c>
      <c r="M3920" t="b">
        <v>0</v>
      </c>
      <c r="N3920">
        <v>3</v>
      </c>
      <c r="O3920" t="b">
        <v>0</v>
      </c>
      <c r="P3920" t="s">
        <v>8269</v>
      </c>
      <c r="Q3920">
        <f t="shared" si="245"/>
        <v>0</v>
      </c>
      <c r="R3920">
        <f t="shared" si="246"/>
        <v>40</v>
      </c>
      <c r="S3920" s="11" t="s">
        <v>8308</v>
      </c>
      <c r="T3920" t="s">
        <v>8309</v>
      </c>
    </row>
    <row r="3921" spans="1:20" ht="43.2" x14ac:dyDescent="0.3">
      <c r="A3921" s="10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 s="15">
        <f t="shared" si="247"/>
        <v>42387</v>
      </c>
      <c r="K3921">
        <v>1450628773</v>
      </c>
      <c r="L3921" s="15">
        <f t="shared" si="244"/>
        <v>42358.684872685189</v>
      </c>
      <c r="M3921" t="b">
        <v>0</v>
      </c>
      <c r="N3921">
        <v>3</v>
      </c>
      <c r="O3921" t="b">
        <v>0</v>
      </c>
      <c r="P3921" t="s">
        <v>8269</v>
      </c>
      <c r="Q3921">
        <f t="shared" si="245"/>
        <v>2</v>
      </c>
      <c r="R3921">
        <f t="shared" si="246"/>
        <v>30</v>
      </c>
      <c r="S3921" s="11" t="s">
        <v>8308</v>
      </c>
      <c r="T3921" t="s">
        <v>8309</v>
      </c>
    </row>
    <row r="3922" spans="1:20" ht="43.2" x14ac:dyDescent="0.3">
      <c r="A3922" s="10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 s="15">
        <f t="shared" si="247"/>
        <v>42687.428935185191</v>
      </c>
      <c r="K3922">
        <v>1476436660</v>
      </c>
      <c r="L3922" s="15">
        <f t="shared" si="244"/>
        <v>42657.38726851852</v>
      </c>
      <c r="M3922" t="b">
        <v>0</v>
      </c>
      <c r="N3922">
        <v>3</v>
      </c>
      <c r="O3922" t="b">
        <v>0</v>
      </c>
      <c r="P3922" t="s">
        <v>8269</v>
      </c>
      <c r="Q3922">
        <f t="shared" si="245"/>
        <v>5</v>
      </c>
      <c r="R3922">
        <f t="shared" si="246"/>
        <v>45</v>
      </c>
      <c r="S3922" s="11" t="s">
        <v>8308</v>
      </c>
      <c r="T3922" t="s">
        <v>8309</v>
      </c>
    </row>
    <row r="3923" spans="1:20" ht="43.2" x14ac:dyDescent="0.3">
      <c r="A3923" s="10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 s="15">
        <f t="shared" si="247"/>
        <v>41938.75</v>
      </c>
      <c r="K3923">
        <v>1413291655</v>
      </c>
      <c r="L3923" s="15">
        <f t="shared" si="244"/>
        <v>41926.542303240742</v>
      </c>
      <c r="M3923" t="b">
        <v>0</v>
      </c>
      <c r="N3923">
        <v>0</v>
      </c>
      <c r="O3923" t="b">
        <v>0</v>
      </c>
      <c r="P3923" t="s">
        <v>8269</v>
      </c>
      <c r="Q3923">
        <f t="shared" si="245"/>
        <v>0</v>
      </c>
      <c r="R3923">
        <f t="shared" si="246"/>
        <v>0</v>
      </c>
      <c r="S3923" s="11" t="s">
        <v>8308</v>
      </c>
      <c r="T3923" t="s">
        <v>8309</v>
      </c>
    </row>
    <row r="3924" spans="1:20" ht="43.2" x14ac:dyDescent="0.3">
      <c r="A3924" s="10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 s="15">
        <f t="shared" si="247"/>
        <v>42065.958333333328</v>
      </c>
      <c r="K3924">
        <v>1421432810</v>
      </c>
      <c r="L3924" s="15">
        <f t="shared" si="244"/>
        <v>42020.768634259264</v>
      </c>
      <c r="M3924" t="b">
        <v>0</v>
      </c>
      <c r="N3924">
        <v>6</v>
      </c>
      <c r="O3924" t="b">
        <v>0</v>
      </c>
      <c r="P3924" t="s">
        <v>8269</v>
      </c>
      <c r="Q3924">
        <f t="shared" si="245"/>
        <v>8</v>
      </c>
      <c r="R3924">
        <f t="shared" si="246"/>
        <v>10.17</v>
      </c>
      <c r="S3924" s="11" t="s">
        <v>8308</v>
      </c>
      <c r="T3924" t="s">
        <v>8309</v>
      </c>
    </row>
    <row r="3925" spans="1:20" ht="43.2" x14ac:dyDescent="0.3">
      <c r="A3925" s="10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 s="15">
        <f t="shared" si="247"/>
        <v>42103.979988425926</v>
      </c>
      <c r="K3925">
        <v>1426203071</v>
      </c>
      <c r="L3925" s="15">
        <f t="shared" si="244"/>
        <v>42075.979988425926</v>
      </c>
      <c r="M3925" t="b">
        <v>0</v>
      </c>
      <c r="N3925">
        <v>17</v>
      </c>
      <c r="O3925" t="b">
        <v>0</v>
      </c>
      <c r="P3925" t="s">
        <v>8269</v>
      </c>
      <c r="Q3925">
        <f t="shared" si="245"/>
        <v>12</v>
      </c>
      <c r="R3925">
        <f t="shared" si="246"/>
        <v>81.41</v>
      </c>
      <c r="S3925" s="11" t="s">
        <v>8308</v>
      </c>
      <c r="T3925" t="s">
        <v>8309</v>
      </c>
    </row>
    <row r="3926" spans="1:20" ht="43.2" x14ac:dyDescent="0.3">
      <c r="A3926" s="10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 s="15">
        <f t="shared" si="247"/>
        <v>41816.959745370368</v>
      </c>
      <c r="K3926">
        <v>1401231722</v>
      </c>
      <c r="L3926" s="15">
        <f t="shared" si="244"/>
        <v>41786.959745370368</v>
      </c>
      <c r="M3926" t="b">
        <v>0</v>
      </c>
      <c r="N3926">
        <v>40</v>
      </c>
      <c r="O3926" t="b">
        <v>0</v>
      </c>
      <c r="P3926" t="s">
        <v>8269</v>
      </c>
      <c r="Q3926">
        <f t="shared" si="245"/>
        <v>15</v>
      </c>
      <c r="R3926">
        <f t="shared" si="246"/>
        <v>57.25</v>
      </c>
      <c r="S3926" s="11" t="s">
        <v>8308</v>
      </c>
      <c r="T3926" t="s">
        <v>8309</v>
      </c>
    </row>
    <row r="3927" spans="1:20" ht="43.2" x14ac:dyDescent="0.3">
      <c r="A3927" s="10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 s="15">
        <f t="shared" si="247"/>
        <v>41850.870821759258</v>
      </c>
      <c r="K3927">
        <v>1404161639</v>
      </c>
      <c r="L3927" s="15">
        <f t="shared" si="244"/>
        <v>41820.870821759258</v>
      </c>
      <c r="M3927" t="b">
        <v>0</v>
      </c>
      <c r="N3927">
        <v>3</v>
      </c>
      <c r="O3927" t="b">
        <v>0</v>
      </c>
      <c r="P3927" t="s">
        <v>8269</v>
      </c>
      <c r="Q3927">
        <f t="shared" si="245"/>
        <v>10</v>
      </c>
      <c r="R3927">
        <f t="shared" si="246"/>
        <v>5</v>
      </c>
      <c r="S3927" s="11" t="s">
        <v>8308</v>
      </c>
      <c r="T3927" t="s">
        <v>8309</v>
      </c>
    </row>
    <row r="3928" spans="1:20" ht="28.8" x14ac:dyDescent="0.3">
      <c r="A3928" s="10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 s="15">
        <f t="shared" si="247"/>
        <v>42000.085046296299</v>
      </c>
      <c r="K3928">
        <v>1417053748</v>
      </c>
      <c r="L3928" s="15">
        <f t="shared" si="244"/>
        <v>41970.085046296299</v>
      </c>
      <c r="M3928" t="b">
        <v>0</v>
      </c>
      <c r="N3928">
        <v>1</v>
      </c>
      <c r="O3928" t="b">
        <v>0</v>
      </c>
      <c r="P3928" t="s">
        <v>8269</v>
      </c>
      <c r="Q3928">
        <f t="shared" si="245"/>
        <v>0</v>
      </c>
      <c r="R3928">
        <f t="shared" si="246"/>
        <v>15</v>
      </c>
      <c r="S3928" s="11" t="s">
        <v>8308</v>
      </c>
      <c r="T3928" t="s">
        <v>8309</v>
      </c>
    </row>
    <row r="3929" spans="1:20" ht="43.2" x14ac:dyDescent="0.3">
      <c r="A3929" s="10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 s="15">
        <f t="shared" si="247"/>
        <v>41860.267407407409</v>
      </c>
      <c r="K3929">
        <v>1404973504</v>
      </c>
      <c r="L3929" s="15">
        <f t="shared" si="244"/>
        <v>41830.267407407409</v>
      </c>
      <c r="M3929" t="b">
        <v>0</v>
      </c>
      <c r="N3929">
        <v>2</v>
      </c>
      <c r="O3929" t="b">
        <v>0</v>
      </c>
      <c r="P3929" t="s">
        <v>8269</v>
      </c>
      <c r="Q3929">
        <f t="shared" si="245"/>
        <v>1</v>
      </c>
      <c r="R3929">
        <f t="shared" si="246"/>
        <v>12.5</v>
      </c>
      <c r="S3929" s="11" t="s">
        <v>8308</v>
      </c>
      <c r="T3929" t="s">
        <v>8309</v>
      </c>
    </row>
    <row r="3930" spans="1:20" ht="43.2" x14ac:dyDescent="0.3">
      <c r="A3930" s="1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 s="15">
        <f t="shared" si="247"/>
        <v>42293.207638888889</v>
      </c>
      <c r="K3930">
        <v>1442593427</v>
      </c>
      <c r="L3930" s="15">
        <f t="shared" si="244"/>
        <v>42265.683182870373</v>
      </c>
      <c r="M3930" t="b">
        <v>0</v>
      </c>
      <c r="N3930">
        <v>7</v>
      </c>
      <c r="O3930" t="b">
        <v>0</v>
      </c>
      <c r="P3930" t="s">
        <v>8269</v>
      </c>
      <c r="Q3930">
        <f t="shared" si="245"/>
        <v>13</v>
      </c>
      <c r="R3930">
        <f t="shared" si="246"/>
        <v>93</v>
      </c>
      <c r="S3930" s="11" t="s">
        <v>8308</v>
      </c>
      <c r="T3930" t="s">
        <v>8309</v>
      </c>
    </row>
    <row r="3931" spans="1:20" ht="43.2" x14ac:dyDescent="0.3">
      <c r="A3931" s="10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 s="15">
        <f t="shared" si="247"/>
        <v>42631.827141203699</v>
      </c>
      <c r="K3931">
        <v>1471636265</v>
      </c>
      <c r="L3931" s="15">
        <f t="shared" si="244"/>
        <v>42601.827141203699</v>
      </c>
      <c r="M3931" t="b">
        <v>0</v>
      </c>
      <c r="N3931">
        <v>14</v>
      </c>
      <c r="O3931" t="b">
        <v>0</v>
      </c>
      <c r="P3931" t="s">
        <v>8269</v>
      </c>
      <c r="Q3931">
        <f t="shared" si="245"/>
        <v>2</v>
      </c>
      <c r="R3931">
        <f t="shared" si="246"/>
        <v>32.36</v>
      </c>
      <c r="S3931" s="11" t="s">
        <v>8308</v>
      </c>
      <c r="T3931" t="s">
        <v>8309</v>
      </c>
    </row>
    <row r="3932" spans="1:20" ht="43.2" x14ac:dyDescent="0.3">
      <c r="A3932" s="10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 s="15">
        <f t="shared" si="247"/>
        <v>42461.25</v>
      </c>
      <c r="K3932">
        <v>1457078868</v>
      </c>
      <c r="L3932" s="15">
        <f t="shared" si="244"/>
        <v>42433.338749999995</v>
      </c>
      <c r="M3932" t="b">
        <v>0</v>
      </c>
      <c r="N3932">
        <v>0</v>
      </c>
      <c r="O3932" t="b">
        <v>0</v>
      </c>
      <c r="P3932" t="s">
        <v>8269</v>
      </c>
      <c r="Q3932">
        <f t="shared" si="245"/>
        <v>0</v>
      </c>
      <c r="R3932">
        <f t="shared" si="246"/>
        <v>0</v>
      </c>
      <c r="S3932" s="11" t="s">
        <v>8308</v>
      </c>
      <c r="T3932" t="s">
        <v>8309</v>
      </c>
    </row>
    <row r="3933" spans="1:20" ht="43.2" x14ac:dyDescent="0.3">
      <c r="A3933" s="10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 s="15">
        <f t="shared" si="247"/>
        <v>42253.151701388888</v>
      </c>
      <c r="K3933">
        <v>1439350707</v>
      </c>
      <c r="L3933" s="15">
        <f t="shared" si="244"/>
        <v>42228.151701388888</v>
      </c>
      <c r="M3933" t="b">
        <v>0</v>
      </c>
      <c r="N3933">
        <v>0</v>
      </c>
      <c r="O3933" t="b">
        <v>0</v>
      </c>
      <c r="P3933" t="s">
        <v>8269</v>
      </c>
      <c r="Q3933">
        <f t="shared" si="245"/>
        <v>0</v>
      </c>
      <c r="R3933">
        <f t="shared" si="246"/>
        <v>0</v>
      </c>
      <c r="S3933" s="11" t="s">
        <v>8308</v>
      </c>
      <c r="T3933" t="s">
        <v>8309</v>
      </c>
    </row>
    <row r="3934" spans="1:20" ht="43.2" x14ac:dyDescent="0.3">
      <c r="A3934" s="10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 s="15">
        <f t="shared" si="247"/>
        <v>42445.126898148148</v>
      </c>
      <c r="K3934">
        <v>1455508964</v>
      </c>
      <c r="L3934" s="15">
        <f t="shared" ref="L3934:L3997" si="248">(((K3934/60)/60)/24)+DATE(1970,1,1)</f>
        <v>42415.168564814812</v>
      </c>
      <c r="M3934" t="b">
        <v>0</v>
      </c>
      <c r="N3934">
        <v>1</v>
      </c>
      <c r="O3934" t="b">
        <v>0</v>
      </c>
      <c r="P3934" t="s">
        <v>8269</v>
      </c>
      <c r="Q3934">
        <f t="shared" si="245"/>
        <v>0</v>
      </c>
      <c r="R3934">
        <f t="shared" si="246"/>
        <v>1</v>
      </c>
      <c r="S3934" s="11" t="s">
        <v>8308</v>
      </c>
      <c r="T3934" t="s">
        <v>8309</v>
      </c>
    </row>
    <row r="3935" spans="1:20" ht="43.2" x14ac:dyDescent="0.3">
      <c r="A3935" s="10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 s="15">
        <f t="shared" si="247"/>
        <v>42568.029861111107</v>
      </c>
      <c r="K3935">
        <v>1466205262</v>
      </c>
      <c r="L3935" s="15">
        <f t="shared" si="248"/>
        <v>42538.968310185184</v>
      </c>
      <c r="M3935" t="b">
        <v>0</v>
      </c>
      <c r="N3935">
        <v>12</v>
      </c>
      <c r="O3935" t="b">
        <v>0</v>
      </c>
      <c r="P3935" t="s">
        <v>8269</v>
      </c>
      <c r="Q3935">
        <f t="shared" si="245"/>
        <v>16</v>
      </c>
      <c r="R3935">
        <f t="shared" si="246"/>
        <v>91.83</v>
      </c>
      <c r="S3935" s="11" t="s">
        <v>8308</v>
      </c>
      <c r="T3935" t="s">
        <v>8309</v>
      </c>
    </row>
    <row r="3936" spans="1:20" ht="43.2" x14ac:dyDescent="0.3">
      <c r="A3936" s="10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 s="15">
        <f t="shared" si="247"/>
        <v>42278.541666666672</v>
      </c>
      <c r="K3936">
        <v>1439827639</v>
      </c>
      <c r="L3936" s="15">
        <f t="shared" si="248"/>
        <v>42233.671747685185</v>
      </c>
      <c r="M3936" t="b">
        <v>0</v>
      </c>
      <c r="N3936">
        <v>12</v>
      </c>
      <c r="O3936" t="b">
        <v>0</v>
      </c>
      <c r="P3936" t="s">
        <v>8269</v>
      </c>
      <c r="Q3936">
        <f t="shared" si="245"/>
        <v>11</v>
      </c>
      <c r="R3936">
        <f t="shared" si="246"/>
        <v>45.83</v>
      </c>
      <c r="S3936" s="11" t="s">
        <v>8308</v>
      </c>
      <c r="T3936" t="s">
        <v>8309</v>
      </c>
    </row>
    <row r="3937" spans="1:20" ht="57.6" x14ac:dyDescent="0.3">
      <c r="A3937" s="10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 s="15">
        <f t="shared" si="247"/>
        <v>42281.656782407401</v>
      </c>
      <c r="K3937">
        <v>1438789546</v>
      </c>
      <c r="L3937" s="15">
        <f t="shared" si="248"/>
        <v>42221.656782407401</v>
      </c>
      <c r="M3937" t="b">
        <v>0</v>
      </c>
      <c r="N3937">
        <v>23</v>
      </c>
      <c r="O3937" t="b">
        <v>0</v>
      </c>
      <c r="P3937" t="s">
        <v>8269</v>
      </c>
      <c r="Q3937">
        <f t="shared" si="245"/>
        <v>44</v>
      </c>
      <c r="R3937">
        <f t="shared" si="246"/>
        <v>57.17</v>
      </c>
      <c r="S3937" s="11" t="s">
        <v>8308</v>
      </c>
      <c r="T3937" t="s">
        <v>8309</v>
      </c>
    </row>
    <row r="3938" spans="1:20" ht="43.2" x14ac:dyDescent="0.3">
      <c r="A3938" s="10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 s="15">
        <f t="shared" si="247"/>
        <v>42705.304629629631</v>
      </c>
      <c r="K3938">
        <v>1477981120</v>
      </c>
      <c r="L3938" s="15">
        <f t="shared" si="248"/>
        <v>42675.262962962966</v>
      </c>
      <c r="M3938" t="b">
        <v>0</v>
      </c>
      <c r="N3938">
        <v>0</v>
      </c>
      <c r="O3938" t="b">
        <v>0</v>
      </c>
      <c r="P3938" t="s">
        <v>8269</v>
      </c>
      <c r="Q3938">
        <f t="shared" si="245"/>
        <v>0</v>
      </c>
      <c r="R3938">
        <f t="shared" si="246"/>
        <v>0</v>
      </c>
      <c r="S3938" s="11" t="s">
        <v>8308</v>
      </c>
      <c r="T3938" t="s">
        <v>8309</v>
      </c>
    </row>
    <row r="3939" spans="1:20" ht="43.2" x14ac:dyDescent="0.3">
      <c r="A3939" s="10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 s="15">
        <f t="shared" si="247"/>
        <v>42562.631481481483</v>
      </c>
      <c r="K3939">
        <v>1465830560</v>
      </c>
      <c r="L3939" s="15">
        <f t="shared" si="248"/>
        <v>42534.631481481483</v>
      </c>
      <c r="M3939" t="b">
        <v>0</v>
      </c>
      <c r="N3939">
        <v>10</v>
      </c>
      <c r="O3939" t="b">
        <v>0</v>
      </c>
      <c r="P3939" t="s">
        <v>8269</v>
      </c>
      <c r="Q3939">
        <f t="shared" si="245"/>
        <v>86</v>
      </c>
      <c r="R3939">
        <f t="shared" si="246"/>
        <v>248.5</v>
      </c>
      <c r="S3939" s="11" t="s">
        <v>8308</v>
      </c>
      <c r="T3939" t="s">
        <v>8309</v>
      </c>
    </row>
    <row r="3940" spans="1:20" ht="43.2" x14ac:dyDescent="0.3">
      <c r="A3940" s="1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 s="15">
        <f t="shared" si="247"/>
        <v>42182.905717592599</v>
      </c>
      <c r="K3940">
        <v>1432763054</v>
      </c>
      <c r="L3940" s="15">
        <f t="shared" si="248"/>
        <v>42151.905717592599</v>
      </c>
      <c r="M3940" t="b">
        <v>0</v>
      </c>
      <c r="N3940">
        <v>5</v>
      </c>
      <c r="O3940" t="b">
        <v>0</v>
      </c>
      <c r="P3940" t="s">
        <v>8269</v>
      </c>
      <c r="Q3940">
        <f t="shared" si="245"/>
        <v>12</v>
      </c>
      <c r="R3940">
        <f t="shared" si="246"/>
        <v>79.400000000000006</v>
      </c>
      <c r="S3940" s="11" t="s">
        <v>8308</v>
      </c>
      <c r="T3940" t="s">
        <v>8309</v>
      </c>
    </row>
    <row r="3941" spans="1:20" ht="43.2" x14ac:dyDescent="0.3">
      <c r="A3941" s="10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 s="15">
        <f t="shared" si="247"/>
        <v>41919.1875</v>
      </c>
      <c r="K3941">
        <v>1412328979</v>
      </c>
      <c r="L3941" s="15">
        <f t="shared" si="248"/>
        <v>41915.400219907409</v>
      </c>
      <c r="M3941" t="b">
        <v>0</v>
      </c>
      <c r="N3941">
        <v>1</v>
      </c>
      <c r="O3941" t="b">
        <v>0</v>
      </c>
      <c r="P3941" t="s">
        <v>8269</v>
      </c>
      <c r="Q3941">
        <f t="shared" si="245"/>
        <v>0</v>
      </c>
      <c r="R3941">
        <f t="shared" si="246"/>
        <v>5</v>
      </c>
      <c r="S3941" s="11" t="s">
        <v>8308</v>
      </c>
      <c r="T3941" t="s">
        <v>8309</v>
      </c>
    </row>
    <row r="3942" spans="1:20" ht="43.2" x14ac:dyDescent="0.3">
      <c r="A3942" s="10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 s="15">
        <f t="shared" si="247"/>
        <v>42006.492488425924</v>
      </c>
      <c r="K3942">
        <v>1416311351</v>
      </c>
      <c r="L3942" s="15">
        <f t="shared" si="248"/>
        <v>41961.492488425924</v>
      </c>
      <c r="M3942" t="b">
        <v>0</v>
      </c>
      <c r="N3942">
        <v>2</v>
      </c>
      <c r="O3942" t="b">
        <v>0</v>
      </c>
      <c r="P3942" t="s">
        <v>8269</v>
      </c>
      <c r="Q3942">
        <f t="shared" si="245"/>
        <v>0</v>
      </c>
      <c r="R3942">
        <f t="shared" si="246"/>
        <v>5.5</v>
      </c>
      <c r="S3942" s="11" t="s">
        <v>8308</v>
      </c>
      <c r="T3942" t="s">
        <v>8309</v>
      </c>
    </row>
    <row r="3943" spans="1:20" ht="72" x14ac:dyDescent="0.3">
      <c r="A3943" s="10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 s="15">
        <f t="shared" si="247"/>
        <v>41968.041666666672</v>
      </c>
      <c r="K3943">
        <v>1414505137</v>
      </c>
      <c r="L3943" s="15">
        <f t="shared" si="248"/>
        <v>41940.587233796294</v>
      </c>
      <c r="M3943" t="b">
        <v>0</v>
      </c>
      <c r="N3943">
        <v>2</v>
      </c>
      <c r="O3943" t="b">
        <v>0</v>
      </c>
      <c r="P3943" t="s">
        <v>8269</v>
      </c>
      <c r="Q3943">
        <f t="shared" si="245"/>
        <v>1</v>
      </c>
      <c r="R3943">
        <f t="shared" si="246"/>
        <v>25</v>
      </c>
      <c r="S3943" s="11" t="s">
        <v>8308</v>
      </c>
      <c r="T3943" t="s">
        <v>8309</v>
      </c>
    </row>
    <row r="3944" spans="1:20" ht="43.2" x14ac:dyDescent="0.3">
      <c r="A3944" s="10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 s="15">
        <f t="shared" si="247"/>
        <v>42171.904097222221</v>
      </c>
      <c r="K3944">
        <v>1429306914</v>
      </c>
      <c r="L3944" s="15">
        <f t="shared" si="248"/>
        <v>42111.904097222221</v>
      </c>
      <c r="M3944" t="b">
        <v>0</v>
      </c>
      <c r="N3944">
        <v>0</v>
      </c>
      <c r="O3944" t="b">
        <v>0</v>
      </c>
      <c r="P3944" t="s">
        <v>8269</v>
      </c>
      <c r="Q3944">
        <f t="shared" si="245"/>
        <v>0</v>
      </c>
      <c r="R3944">
        <f t="shared" si="246"/>
        <v>0</v>
      </c>
      <c r="S3944" s="11" t="s">
        <v>8308</v>
      </c>
      <c r="T3944" t="s">
        <v>8309</v>
      </c>
    </row>
    <row r="3945" spans="1:20" ht="43.2" x14ac:dyDescent="0.3">
      <c r="A3945" s="10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 s="15">
        <f t="shared" si="247"/>
        <v>42310.701388888891</v>
      </c>
      <c r="K3945">
        <v>1443811268</v>
      </c>
      <c r="L3945" s="15">
        <f t="shared" si="248"/>
        <v>42279.778564814813</v>
      </c>
      <c r="M3945" t="b">
        <v>0</v>
      </c>
      <c r="N3945">
        <v>13</v>
      </c>
      <c r="O3945" t="b">
        <v>0</v>
      </c>
      <c r="P3945" t="s">
        <v>8269</v>
      </c>
      <c r="Q3945">
        <f t="shared" si="245"/>
        <v>36</v>
      </c>
      <c r="R3945">
        <f t="shared" si="246"/>
        <v>137.08000000000001</v>
      </c>
      <c r="S3945" s="11" t="s">
        <v>8308</v>
      </c>
      <c r="T3945" t="s">
        <v>8309</v>
      </c>
    </row>
    <row r="3946" spans="1:20" ht="57.6" x14ac:dyDescent="0.3">
      <c r="A3946" s="10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 s="15">
        <f t="shared" si="247"/>
        <v>42243.662905092591</v>
      </c>
      <c r="K3946">
        <v>1438098875</v>
      </c>
      <c r="L3946" s="15">
        <f t="shared" si="248"/>
        <v>42213.662905092591</v>
      </c>
      <c r="M3946" t="b">
        <v>0</v>
      </c>
      <c r="N3946">
        <v>0</v>
      </c>
      <c r="O3946" t="b">
        <v>0</v>
      </c>
      <c r="P3946" t="s">
        <v>8269</v>
      </c>
      <c r="Q3946">
        <f t="shared" si="245"/>
        <v>0</v>
      </c>
      <c r="R3946">
        <f t="shared" si="246"/>
        <v>0</v>
      </c>
      <c r="S3946" s="11" t="s">
        <v>8308</v>
      </c>
      <c r="T3946" t="s">
        <v>8309</v>
      </c>
    </row>
    <row r="3947" spans="1:20" ht="43.2" x14ac:dyDescent="0.3">
      <c r="A3947" s="10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 s="15">
        <f t="shared" si="247"/>
        <v>42139.801712962959</v>
      </c>
      <c r="K3947">
        <v>1429125268</v>
      </c>
      <c r="L3947" s="15">
        <f t="shared" si="248"/>
        <v>42109.801712962959</v>
      </c>
      <c r="M3947" t="b">
        <v>0</v>
      </c>
      <c r="N3947">
        <v>1</v>
      </c>
      <c r="O3947" t="b">
        <v>0</v>
      </c>
      <c r="P3947" t="s">
        <v>8269</v>
      </c>
      <c r="Q3947">
        <f t="shared" si="245"/>
        <v>0</v>
      </c>
      <c r="R3947">
        <f t="shared" si="246"/>
        <v>5</v>
      </c>
      <c r="S3947" s="11" t="s">
        <v>8308</v>
      </c>
      <c r="T3947" t="s">
        <v>8309</v>
      </c>
    </row>
    <row r="3948" spans="1:20" ht="28.8" x14ac:dyDescent="0.3">
      <c r="A3948" s="10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 s="15">
        <f t="shared" si="247"/>
        <v>42063.333333333328</v>
      </c>
      <c r="K3948">
        <v>1422388822</v>
      </c>
      <c r="L3948" s="15">
        <f t="shared" si="248"/>
        <v>42031.833587962959</v>
      </c>
      <c r="M3948" t="b">
        <v>0</v>
      </c>
      <c r="N3948">
        <v>5</v>
      </c>
      <c r="O3948" t="b">
        <v>0</v>
      </c>
      <c r="P3948" t="s">
        <v>8269</v>
      </c>
      <c r="Q3948">
        <f t="shared" si="245"/>
        <v>3</v>
      </c>
      <c r="R3948">
        <f t="shared" si="246"/>
        <v>39</v>
      </c>
      <c r="S3948" s="11" t="s">
        <v>8308</v>
      </c>
      <c r="T3948" t="s">
        <v>8309</v>
      </c>
    </row>
    <row r="3949" spans="1:20" ht="43.2" x14ac:dyDescent="0.3">
      <c r="A3949" s="10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 s="15">
        <f t="shared" si="247"/>
        <v>42645.142870370371</v>
      </c>
      <c r="K3949">
        <v>1472786744</v>
      </c>
      <c r="L3949" s="15">
        <f t="shared" si="248"/>
        <v>42615.142870370371</v>
      </c>
      <c r="M3949" t="b">
        <v>0</v>
      </c>
      <c r="N3949">
        <v>2</v>
      </c>
      <c r="O3949" t="b">
        <v>0</v>
      </c>
      <c r="P3949" t="s">
        <v>8269</v>
      </c>
      <c r="Q3949">
        <f t="shared" si="245"/>
        <v>3</v>
      </c>
      <c r="R3949">
        <f t="shared" si="246"/>
        <v>50.5</v>
      </c>
      <c r="S3949" s="11" t="s">
        <v>8308</v>
      </c>
      <c r="T3949" t="s">
        <v>8309</v>
      </c>
    </row>
    <row r="3950" spans="1:20" ht="43.2" x14ac:dyDescent="0.3">
      <c r="A3950" s="1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 s="15">
        <f t="shared" si="247"/>
        <v>41889.325497685182</v>
      </c>
      <c r="K3950">
        <v>1404892123</v>
      </c>
      <c r="L3950" s="15">
        <f t="shared" si="248"/>
        <v>41829.325497685182</v>
      </c>
      <c r="M3950" t="b">
        <v>0</v>
      </c>
      <c r="N3950">
        <v>0</v>
      </c>
      <c r="O3950" t="b">
        <v>0</v>
      </c>
      <c r="P3950" t="s">
        <v>8269</v>
      </c>
      <c r="Q3950">
        <f t="shared" si="245"/>
        <v>0</v>
      </c>
      <c r="R3950">
        <f t="shared" si="246"/>
        <v>0</v>
      </c>
      <c r="S3950" s="11" t="s">
        <v>8308</v>
      </c>
      <c r="T3950" t="s">
        <v>8309</v>
      </c>
    </row>
    <row r="3951" spans="1:20" ht="43.2" x14ac:dyDescent="0.3">
      <c r="A3951" s="10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 s="15">
        <f t="shared" si="247"/>
        <v>42046.120613425926</v>
      </c>
      <c r="K3951">
        <v>1421031221</v>
      </c>
      <c r="L3951" s="15">
        <f t="shared" si="248"/>
        <v>42016.120613425926</v>
      </c>
      <c r="M3951" t="b">
        <v>0</v>
      </c>
      <c r="N3951">
        <v>32</v>
      </c>
      <c r="O3951" t="b">
        <v>0</v>
      </c>
      <c r="P3951" t="s">
        <v>8269</v>
      </c>
      <c r="Q3951">
        <f t="shared" si="245"/>
        <v>16</v>
      </c>
      <c r="R3951">
        <f t="shared" si="246"/>
        <v>49.28</v>
      </c>
      <c r="S3951" s="11" t="s">
        <v>8308</v>
      </c>
      <c r="T3951" t="s">
        <v>8309</v>
      </c>
    </row>
    <row r="3952" spans="1:20" ht="57.6" x14ac:dyDescent="0.3">
      <c r="A3952" s="10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 s="15">
        <f t="shared" si="247"/>
        <v>42468.774305555555</v>
      </c>
      <c r="K3952">
        <v>1457628680</v>
      </c>
      <c r="L3952" s="15">
        <f t="shared" si="248"/>
        <v>42439.702314814815</v>
      </c>
      <c r="M3952" t="b">
        <v>0</v>
      </c>
      <c r="N3952">
        <v>1</v>
      </c>
      <c r="O3952" t="b">
        <v>0</v>
      </c>
      <c r="P3952" t="s">
        <v>8269</v>
      </c>
      <c r="Q3952">
        <f t="shared" si="245"/>
        <v>1</v>
      </c>
      <c r="R3952">
        <f t="shared" si="246"/>
        <v>25</v>
      </c>
      <c r="S3952" s="11" t="s">
        <v>8308</v>
      </c>
      <c r="T3952" t="s">
        <v>8309</v>
      </c>
    </row>
    <row r="3953" spans="1:20" ht="43.2" x14ac:dyDescent="0.3">
      <c r="A3953" s="10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 s="15">
        <f t="shared" si="247"/>
        <v>42493.784050925926</v>
      </c>
      <c r="K3953">
        <v>1457120942</v>
      </c>
      <c r="L3953" s="15">
        <f t="shared" si="248"/>
        <v>42433.825717592597</v>
      </c>
      <c r="M3953" t="b">
        <v>0</v>
      </c>
      <c r="N3953">
        <v>1</v>
      </c>
      <c r="O3953" t="b">
        <v>0</v>
      </c>
      <c r="P3953" t="s">
        <v>8269</v>
      </c>
      <c r="Q3953">
        <f t="shared" si="245"/>
        <v>0</v>
      </c>
      <c r="R3953">
        <f t="shared" si="246"/>
        <v>1</v>
      </c>
      <c r="S3953" s="11" t="s">
        <v>8308</v>
      </c>
      <c r="T3953" t="s">
        <v>8309</v>
      </c>
    </row>
    <row r="3954" spans="1:20" ht="43.2" x14ac:dyDescent="0.3">
      <c r="A3954" s="10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 s="15">
        <f t="shared" si="247"/>
        <v>42303.790393518517</v>
      </c>
      <c r="K3954">
        <v>1440701890</v>
      </c>
      <c r="L3954" s="15">
        <f t="shared" si="248"/>
        <v>42243.790393518517</v>
      </c>
      <c r="M3954" t="b">
        <v>0</v>
      </c>
      <c r="N3954">
        <v>1</v>
      </c>
      <c r="O3954" t="b">
        <v>0</v>
      </c>
      <c r="P3954" t="s">
        <v>8269</v>
      </c>
      <c r="Q3954">
        <f t="shared" si="245"/>
        <v>0</v>
      </c>
      <c r="R3954">
        <f t="shared" si="246"/>
        <v>25</v>
      </c>
      <c r="S3954" s="11" t="s">
        <v>8308</v>
      </c>
      <c r="T3954" t="s">
        <v>8309</v>
      </c>
    </row>
    <row r="3955" spans="1:20" ht="43.2" x14ac:dyDescent="0.3">
      <c r="A3955" s="10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 s="15">
        <f t="shared" si="247"/>
        <v>42580.978472222225</v>
      </c>
      <c r="K3955">
        <v>1467162586</v>
      </c>
      <c r="L3955" s="15">
        <f t="shared" si="248"/>
        <v>42550.048449074078</v>
      </c>
      <c r="M3955" t="b">
        <v>0</v>
      </c>
      <c r="N3955">
        <v>0</v>
      </c>
      <c r="O3955" t="b">
        <v>0</v>
      </c>
      <c r="P3955" t="s">
        <v>8269</v>
      </c>
      <c r="Q3955">
        <f t="shared" si="245"/>
        <v>0</v>
      </c>
      <c r="R3955">
        <f t="shared" si="246"/>
        <v>0</v>
      </c>
      <c r="S3955" s="11" t="s">
        <v>8308</v>
      </c>
      <c r="T3955" t="s">
        <v>8309</v>
      </c>
    </row>
    <row r="3956" spans="1:20" ht="57.6" x14ac:dyDescent="0.3">
      <c r="A3956" s="10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 s="15">
        <f t="shared" si="247"/>
        <v>41834.651203703703</v>
      </c>
      <c r="K3956">
        <v>1400168264</v>
      </c>
      <c r="L3956" s="15">
        <f t="shared" si="248"/>
        <v>41774.651203703703</v>
      </c>
      <c r="M3956" t="b">
        <v>0</v>
      </c>
      <c r="N3956">
        <v>0</v>
      </c>
      <c r="O3956" t="b">
        <v>0</v>
      </c>
      <c r="P3956" t="s">
        <v>8269</v>
      </c>
      <c r="Q3956">
        <f t="shared" si="245"/>
        <v>0</v>
      </c>
      <c r="R3956">
        <f t="shared" si="246"/>
        <v>0</v>
      </c>
      <c r="S3956" s="11" t="s">
        <v>8308</v>
      </c>
      <c r="T3956" t="s">
        <v>8309</v>
      </c>
    </row>
    <row r="3957" spans="1:20" ht="43.2" x14ac:dyDescent="0.3">
      <c r="A3957" s="10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 s="15">
        <f t="shared" si="247"/>
        <v>42336.890520833331</v>
      </c>
      <c r="K3957">
        <v>1446150141</v>
      </c>
      <c r="L3957" s="15">
        <f t="shared" si="248"/>
        <v>42306.848854166667</v>
      </c>
      <c r="M3957" t="b">
        <v>0</v>
      </c>
      <c r="N3957">
        <v>8</v>
      </c>
      <c r="O3957" t="b">
        <v>0</v>
      </c>
      <c r="P3957" t="s">
        <v>8269</v>
      </c>
      <c r="Q3957">
        <f t="shared" si="245"/>
        <v>24</v>
      </c>
      <c r="R3957">
        <f t="shared" si="246"/>
        <v>53.13</v>
      </c>
      <c r="S3957" s="11" t="s">
        <v>8308</v>
      </c>
      <c r="T3957" t="s">
        <v>8309</v>
      </c>
    </row>
    <row r="3958" spans="1:20" ht="43.2" x14ac:dyDescent="0.3">
      <c r="A3958" s="10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 s="15">
        <f t="shared" si="247"/>
        <v>42485.013888888891</v>
      </c>
      <c r="K3958">
        <v>1459203727</v>
      </c>
      <c r="L3958" s="15">
        <f t="shared" si="248"/>
        <v>42457.932025462964</v>
      </c>
      <c r="M3958" t="b">
        <v>0</v>
      </c>
      <c r="N3958">
        <v>0</v>
      </c>
      <c r="O3958" t="b">
        <v>0</v>
      </c>
      <c r="P3958" t="s">
        <v>8269</v>
      </c>
      <c r="Q3958">
        <f t="shared" si="245"/>
        <v>0</v>
      </c>
      <c r="R3958">
        <f t="shared" si="246"/>
        <v>0</v>
      </c>
      <c r="S3958" s="11" t="s">
        <v>8308</v>
      </c>
      <c r="T3958" t="s">
        <v>8309</v>
      </c>
    </row>
    <row r="3959" spans="1:20" ht="43.2" x14ac:dyDescent="0.3">
      <c r="A3959" s="10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 s="15">
        <f t="shared" si="247"/>
        <v>42559.976319444439</v>
      </c>
      <c r="K3959">
        <v>1464045954</v>
      </c>
      <c r="L3959" s="15">
        <f t="shared" si="248"/>
        <v>42513.976319444439</v>
      </c>
      <c r="M3959" t="b">
        <v>0</v>
      </c>
      <c r="N3959">
        <v>1</v>
      </c>
      <c r="O3959" t="b">
        <v>0</v>
      </c>
      <c r="P3959" t="s">
        <v>8269</v>
      </c>
      <c r="Q3959">
        <f t="shared" si="245"/>
        <v>0</v>
      </c>
      <c r="R3959">
        <f t="shared" si="246"/>
        <v>7</v>
      </c>
      <c r="S3959" s="11" t="s">
        <v>8308</v>
      </c>
      <c r="T3959" t="s">
        <v>8309</v>
      </c>
    </row>
    <row r="3960" spans="1:20" ht="43.2" x14ac:dyDescent="0.3">
      <c r="A3960" s="1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 s="15">
        <f t="shared" si="247"/>
        <v>41853.583333333336</v>
      </c>
      <c r="K3960">
        <v>1403822912</v>
      </c>
      <c r="L3960" s="15">
        <f t="shared" si="248"/>
        <v>41816.950370370374</v>
      </c>
      <c r="M3960" t="b">
        <v>0</v>
      </c>
      <c r="N3960">
        <v>16</v>
      </c>
      <c r="O3960" t="b">
        <v>0</v>
      </c>
      <c r="P3960" t="s">
        <v>8269</v>
      </c>
      <c r="Q3960">
        <f t="shared" si="245"/>
        <v>32</v>
      </c>
      <c r="R3960">
        <f t="shared" si="246"/>
        <v>40.06</v>
      </c>
      <c r="S3960" s="11" t="s">
        <v>8308</v>
      </c>
      <c r="T3960" t="s">
        <v>8309</v>
      </c>
    </row>
    <row r="3961" spans="1:20" ht="43.2" x14ac:dyDescent="0.3">
      <c r="A3961" s="10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 s="15">
        <f t="shared" si="247"/>
        <v>41910.788842592592</v>
      </c>
      <c r="K3961">
        <v>1409338556</v>
      </c>
      <c r="L3961" s="15">
        <f t="shared" si="248"/>
        <v>41880.788842592592</v>
      </c>
      <c r="M3961" t="b">
        <v>0</v>
      </c>
      <c r="N3961">
        <v>12</v>
      </c>
      <c r="O3961" t="b">
        <v>0</v>
      </c>
      <c r="P3961" t="s">
        <v>8269</v>
      </c>
      <c r="Q3961">
        <f t="shared" si="245"/>
        <v>24</v>
      </c>
      <c r="R3961">
        <f t="shared" si="246"/>
        <v>24.33</v>
      </c>
      <c r="S3961" s="11" t="s">
        <v>8308</v>
      </c>
      <c r="T3961" t="s">
        <v>8309</v>
      </c>
    </row>
    <row r="3962" spans="1:20" ht="43.2" x14ac:dyDescent="0.3">
      <c r="A3962" s="10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 s="15">
        <f t="shared" si="247"/>
        <v>42372.845555555556</v>
      </c>
      <c r="K3962">
        <v>1449260256</v>
      </c>
      <c r="L3962" s="15">
        <f t="shared" si="248"/>
        <v>42342.845555555556</v>
      </c>
      <c r="M3962" t="b">
        <v>0</v>
      </c>
      <c r="N3962">
        <v>4</v>
      </c>
      <c r="O3962" t="b">
        <v>0</v>
      </c>
      <c r="P3962" t="s">
        <v>8269</v>
      </c>
      <c r="Q3962">
        <f t="shared" si="245"/>
        <v>2</v>
      </c>
      <c r="R3962">
        <f t="shared" si="246"/>
        <v>11.25</v>
      </c>
      <c r="S3962" s="11" t="s">
        <v>8308</v>
      </c>
      <c r="T3962" t="s">
        <v>8309</v>
      </c>
    </row>
    <row r="3963" spans="1:20" ht="57.6" x14ac:dyDescent="0.3">
      <c r="A3963" s="10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 s="15">
        <f t="shared" si="247"/>
        <v>41767.891319444447</v>
      </c>
      <c r="K3963">
        <v>1397683410</v>
      </c>
      <c r="L3963" s="15">
        <f t="shared" si="248"/>
        <v>41745.891319444447</v>
      </c>
      <c r="M3963" t="b">
        <v>0</v>
      </c>
      <c r="N3963">
        <v>2</v>
      </c>
      <c r="O3963" t="b">
        <v>0</v>
      </c>
      <c r="P3963" t="s">
        <v>8269</v>
      </c>
      <c r="Q3963">
        <f t="shared" si="245"/>
        <v>0</v>
      </c>
      <c r="R3963">
        <f t="shared" si="246"/>
        <v>10.5</v>
      </c>
      <c r="S3963" s="11" t="s">
        <v>8308</v>
      </c>
      <c r="T3963" t="s">
        <v>8309</v>
      </c>
    </row>
    <row r="3964" spans="1:20" ht="57.6" x14ac:dyDescent="0.3">
      <c r="A3964" s="10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 s="15">
        <f t="shared" si="247"/>
        <v>42336.621458333335</v>
      </c>
      <c r="K3964">
        <v>1446562494</v>
      </c>
      <c r="L3964" s="15">
        <f t="shared" si="248"/>
        <v>42311.621458333335</v>
      </c>
      <c r="M3964" t="b">
        <v>0</v>
      </c>
      <c r="N3964">
        <v>3</v>
      </c>
      <c r="O3964" t="b">
        <v>0</v>
      </c>
      <c r="P3964" t="s">
        <v>8269</v>
      </c>
      <c r="Q3964">
        <f t="shared" si="245"/>
        <v>3</v>
      </c>
      <c r="R3964">
        <f t="shared" si="246"/>
        <v>15</v>
      </c>
      <c r="S3964" s="11" t="s">
        <v>8308</v>
      </c>
      <c r="T3964" t="s">
        <v>8309</v>
      </c>
    </row>
    <row r="3965" spans="1:20" ht="43.2" x14ac:dyDescent="0.3">
      <c r="A3965" s="10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 s="15">
        <f t="shared" si="247"/>
        <v>42326.195798611108</v>
      </c>
      <c r="K3965">
        <v>1445226117</v>
      </c>
      <c r="L3965" s="15">
        <f t="shared" si="248"/>
        <v>42296.154131944444</v>
      </c>
      <c r="M3965" t="b">
        <v>0</v>
      </c>
      <c r="N3965">
        <v>0</v>
      </c>
      <c r="O3965" t="b">
        <v>0</v>
      </c>
      <c r="P3965" t="s">
        <v>8269</v>
      </c>
      <c r="Q3965">
        <f t="shared" si="245"/>
        <v>0</v>
      </c>
      <c r="R3965">
        <f t="shared" si="246"/>
        <v>0</v>
      </c>
      <c r="S3965" s="11" t="s">
        <v>8308</v>
      </c>
      <c r="T3965" t="s">
        <v>8309</v>
      </c>
    </row>
    <row r="3966" spans="1:20" ht="43.2" x14ac:dyDescent="0.3">
      <c r="A3966" s="10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 s="15">
        <f t="shared" si="247"/>
        <v>42113.680393518516</v>
      </c>
      <c r="K3966">
        <v>1424279986</v>
      </c>
      <c r="L3966" s="15">
        <f t="shared" si="248"/>
        <v>42053.722060185188</v>
      </c>
      <c r="M3966" t="b">
        <v>0</v>
      </c>
      <c r="N3966">
        <v>3</v>
      </c>
      <c r="O3966" t="b">
        <v>0</v>
      </c>
      <c r="P3966" t="s">
        <v>8269</v>
      </c>
      <c r="Q3966">
        <f t="shared" si="245"/>
        <v>6</v>
      </c>
      <c r="R3966">
        <f t="shared" si="246"/>
        <v>42</v>
      </c>
      <c r="S3966" s="11" t="s">
        <v>8308</v>
      </c>
      <c r="T3966" t="s">
        <v>8309</v>
      </c>
    </row>
    <row r="3967" spans="1:20" ht="43.2" x14ac:dyDescent="0.3">
      <c r="A3967" s="10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 s="15">
        <f t="shared" si="247"/>
        <v>42474.194212962961</v>
      </c>
      <c r="K3967">
        <v>1455428380</v>
      </c>
      <c r="L3967" s="15">
        <f t="shared" si="248"/>
        <v>42414.235879629632</v>
      </c>
      <c r="M3967" t="b">
        <v>0</v>
      </c>
      <c r="N3967">
        <v>4</v>
      </c>
      <c r="O3967" t="b">
        <v>0</v>
      </c>
      <c r="P3967" t="s">
        <v>8269</v>
      </c>
      <c r="Q3967">
        <f t="shared" si="245"/>
        <v>14</v>
      </c>
      <c r="R3967">
        <f t="shared" si="246"/>
        <v>71.25</v>
      </c>
      <c r="S3967" s="11" t="s">
        <v>8308</v>
      </c>
      <c r="T3967" t="s">
        <v>8309</v>
      </c>
    </row>
    <row r="3968" spans="1:20" ht="57.6" x14ac:dyDescent="0.3">
      <c r="A3968" s="10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 s="15">
        <f t="shared" si="247"/>
        <v>41844.124305555553</v>
      </c>
      <c r="K3968">
        <v>1402506278</v>
      </c>
      <c r="L3968" s="15">
        <f t="shared" si="248"/>
        <v>41801.711550925924</v>
      </c>
      <c r="M3968" t="b">
        <v>0</v>
      </c>
      <c r="N3968">
        <v>2</v>
      </c>
      <c r="O3968" t="b">
        <v>0</v>
      </c>
      <c r="P3968" t="s">
        <v>8269</v>
      </c>
      <c r="Q3968">
        <f t="shared" si="245"/>
        <v>1</v>
      </c>
      <c r="R3968">
        <f t="shared" si="246"/>
        <v>22.5</v>
      </c>
      <c r="S3968" s="11" t="s">
        <v>8308</v>
      </c>
      <c r="T3968" t="s">
        <v>8309</v>
      </c>
    </row>
    <row r="3969" spans="1:20" ht="43.2" x14ac:dyDescent="0.3">
      <c r="A3969" s="10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 s="15">
        <f t="shared" si="247"/>
        <v>42800.290590277778</v>
      </c>
      <c r="K3969">
        <v>1486191507</v>
      </c>
      <c r="L3969" s="15">
        <f t="shared" si="248"/>
        <v>42770.290590277778</v>
      </c>
      <c r="M3969" t="b">
        <v>0</v>
      </c>
      <c r="N3969">
        <v>10</v>
      </c>
      <c r="O3969" t="b">
        <v>0</v>
      </c>
      <c r="P3969" t="s">
        <v>8269</v>
      </c>
      <c r="Q3969">
        <f t="shared" si="245"/>
        <v>24</v>
      </c>
      <c r="R3969">
        <f t="shared" si="246"/>
        <v>41</v>
      </c>
      <c r="S3969" s="11" t="s">
        <v>8308</v>
      </c>
      <c r="T3969" t="s">
        <v>8309</v>
      </c>
    </row>
    <row r="3970" spans="1:20" ht="43.2" x14ac:dyDescent="0.3">
      <c r="A3970" s="1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 s="15">
        <f t="shared" si="247"/>
        <v>42512.815659722226</v>
      </c>
      <c r="K3970">
        <v>1458761673</v>
      </c>
      <c r="L3970" s="15">
        <f t="shared" si="248"/>
        <v>42452.815659722226</v>
      </c>
      <c r="M3970" t="b">
        <v>0</v>
      </c>
      <c r="N3970">
        <v>11</v>
      </c>
      <c r="O3970" t="b">
        <v>0</v>
      </c>
      <c r="P3970" t="s">
        <v>8269</v>
      </c>
      <c r="Q3970">
        <f t="shared" ref="Q3970:Q4033" si="249">ROUND(E3970/D3970*100,0)</f>
        <v>11</v>
      </c>
      <c r="R3970">
        <f t="shared" ref="R3970:R4033" si="250">IFERROR(ROUND(E3970/N3970,2),0)</f>
        <v>47.91</v>
      </c>
      <c r="S3970" s="11" t="s">
        <v>8308</v>
      </c>
      <c r="T3970" t="s">
        <v>8309</v>
      </c>
    </row>
    <row r="3971" spans="1:20" ht="57.6" x14ac:dyDescent="0.3">
      <c r="A3971" s="10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 s="15">
        <f t="shared" ref="J3971:J4034" si="251">(((I3971/60)/60)/24)+DATE(1970,1,1)</f>
        <v>42611.163194444445</v>
      </c>
      <c r="K3971">
        <v>1471638646</v>
      </c>
      <c r="L3971" s="15">
        <f t="shared" si="248"/>
        <v>42601.854699074072</v>
      </c>
      <c r="M3971" t="b">
        <v>0</v>
      </c>
      <c r="N3971">
        <v>6</v>
      </c>
      <c r="O3971" t="b">
        <v>0</v>
      </c>
      <c r="P3971" t="s">
        <v>8269</v>
      </c>
      <c r="Q3971">
        <f t="shared" si="249"/>
        <v>7</v>
      </c>
      <c r="R3971">
        <f t="shared" si="250"/>
        <v>35.17</v>
      </c>
      <c r="S3971" s="11" t="s">
        <v>8308</v>
      </c>
      <c r="T3971" t="s">
        <v>8309</v>
      </c>
    </row>
    <row r="3972" spans="1:20" ht="57.6" x14ac:dyDescent="0.3">
      <c r="A3972" s="10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 s="15">
        <f t="shared" si="251"/>
        <v>42477.863553240735</v>
      </c>
      <c r="K3972">
        <v>1458333811</v>
      </c>
      <c r="L3972" s="15">
        <f t="shared" si="248"/>
        <v>42447.863553240735</v>
      </c>
      <c r="M3972" t="b">
        <v>0</v>
      </c>
      <c r="N3972">
        <v>2</v>
      </c>
      <c r="O3972" t="b">
        <v>0</v>
      </c>
      <c r="P3972" t="s">
        <v>8269</v>
      </c>
      <c r="Q3972">
        <f t="shared" si="249"/>
        <v>0</v>
      </c>
      <c r="R3972">
        <f t="shared" si="250"/>
        <v>5.5</v>
      </c>
      <c r="S3972" s="11" t="s">
        <v>8308</v>
      </c>
      <c r="T3972" t="s">
        <v>8309</v>
      </c>
    </row>
    <row r="3973" spans="1:20" ht="43.2" x14ac:dyDescent="0.3">
      <c r="A3973" s="10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 s="15">
        <f t="shared" si="251"/>
        <v>41841.536180555559</v>
      </c>
      <c r="K3973">
        <v>1403355126</v>
      </c>
      <c r="L3973" s="15">
        <f t="shared" si="248"/>
        <v>41811.536180555559</v>
      </c>
      <c r="M3973" t="b">
        <v>0</v>
      </c>
      <c r="N3973">
        <v>6</v>
      </c>
      <c r="O3973" t="b">
        <v>0</v>
      </c>
      <c r="P3973" t="s">
        <v>8269</v>
      </c>
      <c r="Q3973">
        <f t="shared" si="249"/>
        <v>1</v>
      </c>
      <c r="R3973">
        <f t="shared" si="250"/>
        <v>22.67</v>
      </c>
      <c r="S3973" s="11" t="s">
        <v>8308</v>
      </c>
      <c r="T3973" t="s">
        <v>8309</v>
      </c>
    </row>
    <row r="3974" spans="1:20" ht="43.2" x14ac:dyDescent="0.3">
      <c r="A3974" s="10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 s="15">
        <f t="shared" si="251"/>
        <v>42041.067523148144</v>
      </c>
      <c r="K3974">
        <v>1418002634</v>
      </c>
      <c r="L3974" s="15">
        <f t="shared" si="248"/>
        <v>41981.067523148144</v>
      </c>
      <c r="M3974" t="b">
        <v>0</v>
      </c>
      <c r="N3974">
        <v>8</v>
      </c>
      <c r="O3974" t="b">
        <v>0</v>
      </c>
      <c r="P3974" t="s">
        <v>8269</v>
      </c>
      <c r="Q3974">
        <f t="shared" si="249"/>
        <v>21</v>
      </c>
      <c r="R3974">
        <f t="shared" si="250"/>
        <v>26.38</v>
      </c>
      <c r="S3974" s="11" t="s">
        <v>8308</v>
      </c>
      <c r="T3974" t="s">
        <v>8309</v>
      </c>
    </row>
    <row r="3975" spans="1:20" ht="43.2" x14ac:dyDescent="0.3">
      <c r="A3975" s="10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 s="15">
        <f t="shared" si="251"/>
        <v>42499.166666666672</v>
      </c>
      <c r="K3975">
        <v>1460219110</v>
      </c>
      <c r="L3975" s="15">
        <f t="shared" si="248"/>
        <v>42469.68414351852</v>
      </c>
      <c r="M3975" t="b">
        <v>0</v>
      </c>
      <c r="N3975">
        <v>37</v>
      </c>
      <c r="O3975" t="b">
        <v>0</v>
      </c>
      <c r="P3975" t="s">
        <v>8269</v>
      </c>
      <c r="Q3975">
        <f t="shared" si="249"/>
        <v>78</v>
      </c>
      <c r="R3975">
        <f t="shared" si="250"/>
        <v>105.54</v>
      </c>
      <c r="S3975" s="11" t="s">
        <v>8308</v>
      </c>
      <c r="T3975" t="s">
        <v>8309</v>
      </c>
    </row>
    <row r="3976" spans="1:20" ht="43.2" x14ac:dyDescent="0.3">
      <c r="A3976" s="10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 s="15">
        <f t="shared" si="251"/>
        <v>42523.546851851846</v>
      </c>
      <c r="K3976">
        <v>1462280848</v>
      </c>
      <c r="L3976" s="15">
        <f t="shared" si="248"/>
        <v>42493.546851851846</v>
      </c>
      <c r="M3976" t="b">
        <v>0</v>
      </c>
      <c r="N3976">
        <v>11</v>
      </c>
      <c r="O3976" t="b">
        <v>0</v>
      </c>
      <c r="P3976" t="s">
        <v>8269</v>
      </c>
      <c r="Q3976">
        <f t="shared" si="249"/>
        <v>32</v>
      </c>
      <c r="R3976">
        <f t="shared" si="250"/>
        <v>29.09</v>
      </c>
      <c r="S3976" s="11" t="s">
        <v>8308</v>
      </c>
      <c r="T3976" t="s">
        <v>8309</v>
      </c>
    </row>
    <row r="3977" spans="1:20" ht="43.2" x14ac:dyDescent="0.3">
      <c r="A3977" s="10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 s="15">
        <f t="shared" si="251"/>
        <v>42564.866875</v>
      </c>
      <c r="K3977">
        <v>1465850898</v>
      </c>
      <c r="L3977" s="15">
        <f t="shared" si="248"/>
        <v>42534.866875</v>
      </c>
      <c r="M3977" t="b">
        <v>0</v>
      </c>
      <c r="N3977">
        <v>0</v>
      </c>
      <c r="O3977" t="b">
        <v>0</v>
      </c>
      <c r="P3977" t="s">
        <v>8269</v>
      </c>
      <c r="Q3977">
        <f t="shared" si="249"/>
        <v>0</v>
      </c>
      <c r="R3977">
        <f t="shared" si="250"/>
        <v>0</v>
      </c>
      <c r="S3977" s="11" t="s">
        <v>8308</v>
      </c>
      <c r="T3977" t="s">
        <v>8309</v>
      </c>
    </row>
    <row r="3978" spans="1:20" ht="43.2" x14ac:dyDescent="0.3">
      <c r="A3978" s="10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 s="15">
        <f t="shared" si="251"/>
        <v>41852.291666666664</v>
      </c>
      <c r="K3978">
        <v>1405024561</v>
      </c>
      <c r="L3978" s="15">
        <f t="shared" si="248"/>
        <v>41830.858344907407</v>
      </c>
      <c r="M3978" t="b">
        <v>0</v>
      </c>
      <c r="N3978">
        <v>10</v>
      </c>
      <c r="O3978" t="b">
        <v>0</v>
      </c>
      <c r="P3978" t="s">
        <v>8269</v>
      </c>
      <c r="Q3978">
        <f t="shared" si="249"/>
        <v>48</v>
      </c>
      <c r="R3978">
        <f t="shared" si="250"/>
        <v>62</v>
      </c>
      <c r="S3978" s="11" t="s">
        <v>8308</v>
      </c>
      <c r="T3978" t="s">
        <v>8309</v>
      </c>
    </row>
    <row r="3979" spans="1:20" ht="43.2" x14ac:dyDescent="0.3">
      <c r="A3979" s="10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 s="15">
        <f t="shared" si="251"/>
        <v>42573.788564814815</v>
      </c>
      <c r="K3979">
        <v>1466621732</v>
      </c>
      <c r="L3979" s="15">
        <f t="shared" si="248"/>
        <v>42543.788564814815</v>
      </c>
      <c r="M3979" t="b">
        <v>0</v>
      </c>
      <c r="N3979">
        <v>6</v>
      </c>
      <c r="O3979" t="b">
        <v>0</v>
      </c>
      <c r="P3979" t="s">
        <v>8269</v>
      </c>
      <c r="Q3979">
        <f t="shared" si="249"/>
        <v>1</v>
      </c>
      <c r="R3979">
        <f t="shared" si="250"/>
        <v>217.5</v>
      </c>
      <c r="S3979" s="11" t="s">
        <v>8308</v>
      </c>
      <c r="T3979" t="s">
        <v>8309</v>
      </c>
    </row>
    <row r="3980" spans="1:20" ht="43.2" x14ac:dyDescent="0.3">
      <c r="A3980" s="1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 s="15">
        <f t="shared" si="251"/>
        <v>42035.642974537041</v>
      </c>
      <c r="K3980">
        <v>1417533953</v>
      </c>
      <c r="L3980" s="15">
        <f t="shared" si="248"/>
        <v>41975.642974537041</v>
      </c>
      <c r="M3980" t="b">
        <v>0</v>
      </c>
      <c r="N3980">
        <v>8</v>
      </c>
      <c r="O3980" t="b">
        <v>0</v>
      </c>
      <c r="P3980" t="s">
        <v>8269</v>
      </c>
      <c r="Q3980">
        <f t="shared" si="249"/>
        <v>11</v>
      </c>
      <c r="R3980">
        <f t="shared" si="250"/>
        <v>26.75</v>
      </c>
      <c r="S3980" s="11" t="s">
        <v>8308</v>
      </c>
      <c r="T3980" t="s">
        <v>8309</v>
      </c>
    </row>
    <row r="3981" spans="1:20" ht="43.2" x14ac:dyDescent="0.3">
      <c r="A3981" s="10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 s="15">
        <f t="shared" si="251"/>
        <v>42092.833333333328</v>
      </c>
      <c r="K3981">
        <v>1425678057</v>
      </c>
      <c r="L3981" s="15">
        <f t="shared" si="248"/>
        <v>42069.903437500005</v>
      </c>
      <c r="M3981" t="b">
        <v>0</v>
      </c>
      <c r="N3981">
        <v>6</v>
      </c>
      <c r="O3981" t="b">
        <v>0</v>
      </c>
      <c r="P3981" t="s">
        <v>8269</v>
      </c>
      <c r="Q3981">
        <f t="shared" si="249"/>
        <v>2</v>
      </c>
      <c r="R3981">
        <f t="shared" si="250"/>
        <v>18.329999999999998</v>
      </c>
      <c r="S3981" s="11" t="s">
        <v>8308</v>
      </c>
      <c r="T3981" t="s">
        <v>8309</v>
      </c>
    </row>
    <row r="3982" spans="1:20" ht="57.6" x14ac:dyDescent="0.3">
      <c r="A3982" s="10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 s="15">
        <f t="shared" si="251"/>
        <v>41825.598923611113</v>
      </c>
      <c r="K3982">
        <v>1401978147</v>
      </c>
      <c r="L3982" s="15">
        <f t="shared" si="248"/>
        <v>41795.598923611113</v>
      </c>
      <c r="M3982" t="b">
        <v>0</v>
      </c>
      <c r="N3982">
        <v>7</v>
      </c>
      <c r="O3982" t="b">
        <v>0</v>
      </c>
      <c r="P3982" t="s">
        <v>8269</v>
      </c>
      <c r="Q3982">
        <f t="shared" si="249"/>
        <v>18</v>
      </c>
      <c r="R3982">
        <f t="shared" si="250"/>
        <v>64.290000000000006</v>
      </c>
      <c r="S3982" s="11" t="s">
        <v>8308</v>
      </c>
      <c r="T3982" t="s">
        <v>8309</v>
      </c>
    </row>
    <row r="3983" spans="1:20" ht="43.2" x14ac:dyDescent="0.3">
      <c r="A3983" s="10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 s="15">
        <f t="shared" si="251"/>
        <v>42568.179965277777</v>
      </c>
      <c r="K3983">
        <v>1463545149</v>
      </c>
      <c r="L3983" s="15">
        <f t="shared" si="248"/>
        <v>42508.179965277777</v>
      </c>
      <c r="M3983" t="b">
        <v>0</v>
      </c>
      <c r="N3983">
        <v>7</v>
      </c>
      <c r="O3983" t="b">
        <v>0</v>
      </c>
      <c r="P3983" t="s">
        <v>8269</v>
      </c>
      <c r="Q3983">
        <f t="shared" si="249"/>
        <v>4</v>
      </c>
      <c r="R3983">
        <f t="shared" si="250"/>
        <v>175</v>
      </c>
      <c r="S3983" s="11" t="s">
        <v>8308</v>
      </c>
      <c r="T3983" t="s">
        <v>8309</v>
      </c>
    </row>
    <row r="3984" spans="1:20" ht="57.6" x14ac:dyDescent="0.3">
      <c r="A3984" s="10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 s="15">
        <f t="shared" si="251"/>
        <v>42192.809953703705</v>
      </c>
      <c r="K3984">
        <v>1431113180</v>
      </c>
      <c r="L3984" s="15">
        <f t="shared" si="248"/>
        <v>42132.809953703705</v>
      </c>
      <c r="M3984" t="b">
        <v>0</v>
      </c>
      <c r="N3984">
        <v>5</v>
      </c>
      <c r="O3984" t="b">
        <v>0</v>
      </c>
      <c r="P3984" t="s">
        <v>8269</v>
      </c>
      <c r="Q3984">
        <f t="shared" si="249"/>
        <v>20</v>
      </c>
      <c r="R3984">
        <f t="shared" si="250"/>
        <v>34</v>
      </c>
      <c r="S3984" s="11" t="s">
        <v>8308</v>
      </c>
      <c r="T3984" t="s">
        <v>8309</v>
      </c>
    </row>
    <row r="3985" spans="1:20" ht="43.2" x14ac:dyDescent="0.3">
      <c r="A3985" s="10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 s="15">
        <f t="shared" si="251"/>
        <v>41779.290972222225</v>
      </c>
      <c r="K3985">
        <v>1397854356</v>
      </c>
      <c r="L3985" s="15">
        <f t="shared" si="248"/>
        <v>41747.86986111111</v>
      </c>
      <c r="M3985" t="b">
        <v>0</v>
      </c>
      <c r="N3985">
        <v>46</v>
      </c>
      <c r="O3985" t="b">
        <v>0</v>
      </c>
      <c r="P3985" t="s">
        <v>8269</v>
      </c>
      <c r="Q3985">
        <f t="shared" si="249"/>
        <v>35</v>
      </c>
      <c r="R3985">
        <f t="shared" si="250"/>
        <v>84.28</v>
      </c>
      <c r="S3985" s="11" t="s">
        <v>8308</v>
      </c>
      <c r="T3985" t="s">
        <v>8309</v>
      </c>
    </row>
    <row r="3986" spans="1:20" ht="43.2" x14ac:dyDescent="0.3">
      <c r="A3986" s="10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 s="15">
        <f t="shared" si="251"/>
        <v>41951</v>
      </c>
      <c r="K3986">
        <v>1412809644</v>
      </c>
      <c r="L3986" s="15">
        <f t="shared" si="248"/>
        <v>41920.963472222218</v>
      </c>
      <c r="M3986" t="b">
        <v>0</v>
      </c>
      <c r="N3986">
        <v>10</v>
      </c>
      <c r="O3986" t="b">
        <v>0</v>
      </c>
      <c r="P3986" t="s">
        <v>8269</v>
      </c>
      <c r="Q3986">
        <f t="shared" si="249"/>
        <v>6</v>
      </c>
      <c r="R3986">
        <f t="shared" si="250"/>
        <v>9.5</v>
      </c>
      <c r="S3986" s="11" t="s">
        <v>8308</v>
      </c>
      <c r="T3986" t="s">
        <v>8309</v>
      </c>
    </row>
    <row r="3987" spans="1:20" ht="57.6" x14ac:dyDescent="0.3">
      <c r="A3987" s="10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 s="15">
        <f t="shared" si="251"/>
        <v>42420.878472222219</v>
      </c>
      <c r="K3987">
        <v>1454173120</v>
      </c>
      <c r="L3987" s="15">
        <f t="shared" si="248"/>
        <v>42399.707407407404</v>
      </c>
      <c r="M3987" t="b">
        <v>0</v>
      </c>
      <c r="N3987">
        <v>19</v>
      </c>
      <c r="O3987" t="b">
        <v>0</v>
      </c>
      <c r="P3987" t="s">
        <v>8269</v>
      </c>
      <c r="Q3987">
        <f t="shared" si="249"/>
        <v>32</v>
      </c>
      <c r="R3987">
        <f t="shared" si="250"/>
        <v>33.74</v>
      </c>
      <c r="S3987" s="11" t="s">
        <v>8308</v>
      </c>
      <c r="T3987" t="s">
        <v>8309</v>
      </c>
    </row>
    <row r="3988" spans="1:20" ht="57.6" x14ac:dyDescent="0.3">
      <c r="A3988" s="10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 s="15">
        <f t="shared" si="251"/>
        <v>42496.544444444444</v>
      </c>
      <c r="K3988">
        <v>1460034594</v>
      </c>
      <c r="L3988" s="15">
        <f t="shared" si="248"/>
        <v>42467.548541666663</v>
      </c>
      <c r="M3988" t="b">
        <v>0</v>
      </c>
      <c r="N3988">
        <v>13</v>
      </c>
      <c r="O3988" t="b">
        <v>0</v>
      </c>
      <c r="P3988" t="s">
        <v>8269</v>
      </c>
      <c r="Q3988">
        <f t="shared" si="249"/>
        <v>10</v>
      </c>
      <c r="R3988">
        <f t="shared" si="250"/>
        <v>37.54</v>
      </c>
      <c r="S3988" s="11" t="s">
        <v>8308</v>
      </c>
      <c r="T3988" t="s">
        <v>8309</v>
      </c>
    </row>
    <row r="3989" spans="1:20" ht="43.2" x14ac:dyDescent="0.3">
      <c r="A3989" s="10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 s="15">
        <f t="shared" si="251"/>
        <v>41775.92465277778</v>
      </c>
      <c r="K3989">
        <v>1399414290</v>
      </c>
      <c r="L3989" s="15">
        <f t="shared" si="248"/>
        <v>41765.92465277778</v>
      </c>
      <c r="M3989" t="b">
        <v>0</v>
      </c>
      <c r="N3989">
        <v>13</v>
      </c>
      <c r="O3989" t="b">
        <v>0</v>
      </c>
      <c r="P3989" t="s">
        <v>8269</v>
      </c>
      <c r="Q3989">
        <f t="shared" si="249"/>
        <v>38</v>
      </c>
      <c r="R3989">
        <f t="shared" si="250"/>
        <v>11.62</v>
      </c>
      <c r="S3989" s="11" t="s">
        <v>8308</v>
      </c>
      <c r="T3989" t="s">
        <v>8309</v>
      </c>
    </row>
    <row r="3990" spans="1:20" ht="28.8" x14ac:dyDescent="0.3">
      <c r="A3990" s="1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 s="15">
        <f t="shared" si="251"/>
        <v>42245.08116898148</v>
      </c>
      <c r="K3990">
        <v>1439517413</v>
      </c>
      <c r="L3990" s="15">
        <f t="shared" si="248"/>
        <v>42230.08116898148</v>
      </c>
      <c r="M3990" t="b">
        <v>0</v>
      </c>
      <c r="N3990">
        <v>4</v>
      </c>
      <c r="O3990" t="b">
        <v>0</v>
      </c>
      <c r="P3990" t="s">
        <v>8269</v>
      </c>
      <c r="Q3990">
        <f t="shared" si="249"/>
        <v>2</v>
      </c>
      <c r="R3990">
        <f t="shared" si="250"/>
        <v>8</v>
      </c>
      <c r="S3990" s="11" t="s">
        <v>8308</v>
      </c>
      <c r="T3990" t="s">
        <v>8309</v>
      </c>
    </row>
    <row r="3991" spans="1:20" ht="43.2" x14ac:dyDescent="0.3">
      <c r="A3991" s="10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 s="15">
        <f t="shared" si="251"/>
        <v>42316.791446759264</v>
      </c>
      <c r="K3991">
        <v>1444413581</v>
      </c>
      <c r="L3991" s="15">
        <f t="shared" si="248"/>
        <v>42286.749780092592</v>
      </c>
      <c r="M3991" t="b">
        <v>0</v>
      </c>
      <c r="N3991">
        <v>0</v>
      </c>
      <c r="O3991" t="b">
        <v>0</v>
      </c>
      <c r="P3991" t="s">
        <v>8269</v>
      </c>
      <c r="Q3991">
        <f t="shared" si="249"/>
        <v>0</v>
      </c>
      <c r="R3991">
        <f t="shared" si="250"/>
        <v>0</v>
      </c>
      <c r="S3991" s="11" t="s">
        <v>8308</v>
      </c>
      <c r="T3991" t="s">
        <v>8309</v>
      </c>
    </row>
    <row r="3992" spans="1:20" ht="43.2" x14ac:dyDescent="0.3">
      <c r="A3992" s="10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 s="15">
        <f t="shared" si="251"/>
        <v>42431.672372685185</v>
      </c>
      <c r="K3992">
        <v>1454342893</v>
      </c>
      <c r="L3992" s="15">
        <f t="shared" si="248"/>
        <v>42401.672372685185</v>
      </c>
      <c r="M3992" t="b">
        <v>0</v>
      </c>
      <c r="N3992">
        <v>3</v>
      </c>
      <c r="O3992" t="b">
        <v>0</v>
      </c>
      <c r="P3992" t="s">
        <v>8269</v>
      </c>
      <c r="Q3992">
        <f t="shared" si="249"/>
        <v>4</v>
      </c>
      <c r="R3992">
        <f t="shared" si="250"/>
        <v>23</v>
      </c>
      <c r="S3992" s="11" t="s">
        <v>8308</v>
      </c>
      <c r="T3992" t="s">
        <v>8309</v>
      </c>
    </row>
    <row r="3993" spans="1:20" ht="28.8" x14ac:dyDescent="0.3">
      <c r="A3993" s="10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 s="15">
        <f t="shared" si="251"/>
        <v>42155.644467592589</v>
      </c>
      <c r="K3993">
        <v>1430494082</v>
      </c>
      <c r="L3993" s="15">
        <f t="shared" si="248"/>
        <v>42125.644467592589</v>
      </c>
      <c r="M3993" t="b">
        <v>0</v>
      </c>
      <c r="N3993">
        <v>1</v>
      </c>
      <c r="O3993" t="b">
        <v>0</v>
      </c>
      <c r="P3993" t="s">
        <v>8269</v>
      </c>
      <c r="Q3993">
        <f t="shared" si="249"/>
        <v>20</v>
      </c>
      <c r="R3993">
        <f t="shared" si="250"/>
        <v>100</v>
      </c>
      <c r="S3993" s="11" t="s">
        <v>8308</v>
      </c>
      <c r="T3993" t="s">
        <v>8309</v>
      </c>
    </row>
    <row r="3994" spans="1:20" ht="43.2" x14ac:dyDescent="0.3">
      <c r="A3994" s="10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 s="15">
        <f t="shared" si="251"/>
        <v>42349.982164351852</v>
      </c>
      <c r="K3994">
        <v>1444689259</v>
      </c>
      <c r="L3994" s="15">
        <f t="shared" si="248"/>
        <v>42289.94049768518</v>
      </c>
      <c r="M3994" t="b">
        <v>0</v>
      </c>
      <c r="N3994">
        <v>9</v>
      </c>
      <c r="O3994" t="b">
        <v>0</v>
      </c>
      <c r="P3994" t="s">
        <v>8269</v>
      </c>
      <c r="Q3994">
        <f t="shared" si="249"/>
        <v>5</v>
      </c>
      <c r="R3994">
        <f t="shared" si="250"/>
        <v>60.11</v>
      </c>
      <c r="S3994" s="11" t="s">
        <v>8308</v>
      </c>
      <c r="T3994" t="s">
        <v>8309</v>
      </c>
    </row>
    <row r="3995" spans="1:20" ht="43.2" x14ac:dyDescent="0.3">
      <c r="A3995" s="10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 s="15">
        <f t="shared" si="251"/>
        <v>42137.864722222221</v>
      </c>
      <c r="K3995">
        <v>1428957912</v>
      </c>
      <c r="L3995" s="15">
        <f t="shared" si="248"/>
        <v>42107.864722222221</v>
      </c>
      <c r="M3995" t="b">
        <v>0</v>
      </c>
      <c r="N3995">
        <v>1</v>
      </c>
      <c r="O3995" t="b">
        <v>0</v>
      </c>
      <c r="P3995" t="s">
        <v>8269</v>
      </c>
      <c r="Q3995">
        <f t="shared" si="249"/>
        <v>0</v>
      </c>
      <c r="R3995">
        <f t="shared" si="250"/>
        <v>3</v>
      </c>
      <c r="S3995" s="11" t="s">
        <v>8308</v>
      </c>
      <c r="T3995" t="s">
        <v>8309</v>
      </c>
    </row>
    <row r="3996" spans="1:20" ht="43.2" x14ac:dyDescent="0.3">
      <c r="A3996" s="10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 s="15">
        <f t="shared" si="251"/>
        <v>41839.389930555553</v>
      </c>
      <c r="K3996">
        <v>1403169690</v>
      </c>
      <c r="L3996" s="15">
        <f t="shared" si="248"/>
        <v>41809.389930555553</v>
      </c>
      <c r="M3996" t="b">
        <v>0</v>
      </c>
      <c r="N3996">
        <v>1</v>
      </c>
      <c r="O3996" t="b">
        <v>0</v>
      </c>
      <c r="P3996" t="s">
        <v>8269</v>
      </c>
      <c r="Q3996">
        <f t="shared" si="249"/>
        <v>0</v>
      </c>
      <c r="R3996">
        <f t="shared" si="250"/>
        <v>5</v>
      </c>
      <c r="S3996" s="11" t="s">
        <v>8308</v>
      </c>
      <c r="T3996" t="s">
        <v>8309</v>
      </c>
    </row>
    <row r="3997" spans="1:20" ht="43.2" x14ac:dyDescent="0.3">
      <c r="A3997" s="10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 s="15">
        <f t="shared" si="251"/>
        <v>42049.477083333331</v>
      </c>
      <c r="K3997">
        <v>1421339077</v>
      </c>
      <c r="L3997" s="15">
        <f t="shared" si="248"/>
        <v>42019.683761574073</v>
      </c>
      <c r="M3997" t="b">
        <v>0</v>
      </c>
      <c r="N3997">
        <v>4</v>
      </c>
      <c r="O3997" t="b">
        <v>0</v>
      </c>
      <c r="P3997" t="s">
        <v>8269</v>
      </c>
      <c r="Q3997">
        <f t="shared" si="249"/>
        <v>35</v>
      </c>
      <c r="R3997">
        <f t="shared" si="250"/>
        <v>17.5</v>
      </c>
      <c r="S3997" s="11" t="s">
        <v>8308</v>
      </c>
      <c r="T3997" t="s">
        <v>8309</v>
      </c>
    </row>
    <row r="3998" spans="1:20" ht="43.2" x14ac:dyDescent="0.3">
      <c r="A3998" s="10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 s="15">
        <f t="shared" si="251"/>
        <v>41963.669444444444</v>
      </c>
      <c r="K3998">
        <v>1415341464</v>
      </c>
      <c r="L3998" s="15">
        <f t="shared" ref="L3998:L4061" si="252">(((K3998/60)/60)/24)+DATE(1970,1,1)</f>
        <v>41950.26694444444</v>
      </c>
      <c r="M3998" t="b">
        <v>0</v>
      </c>
      <c r="N3998">
        <v>17</v>
      </c>
      <c r="O3998" t="b">
        <v>0</v>
      </c>
      <c r="P3998" t="s">
        <v>8269</v>
      </c>
      <c r="Q3998">
        <f t="shared" si="249"/>
        <v>17</v>
      </c>
      <c r="R3998">
        <f t="shared" si="250"/>
        <v>29.24</v>
      </c>
      <c r="S3998" s="11" t="s">
        <v>8308</v>
      </c>
      <c r="T3998" t="s">
        <v>8309</v>
      </c>
    </row>
    <row r="3999" spans="1:20" ht="43.2" x14ac:dyDescent="0.3">
      <c r="A3999" s="10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 s="15">
        <f t="shared" si="251"/>
        <v>42099.349780092598</v>
      </c>
      <c r="K3999">
        <v>1425633821</v>
      </c>
      <c r="L3999" s="15">
        <f t="shared" si="252"/>
        <v>42069.391446759255</v>
      </c>
      <c r="M3999" t="b">
        <v>0</v>
      </c>
      <c r="N3999">
        <v>0</v>
      </c>
      <c r="O3999" t="b">
        <v>0</v>
      </c>
      <c r="P3999" t="s">
        <v>8269</v>
      </c>
      <c r="Q3999">
        <f t="shared" si="249"/>
        <v>0</v>
      </c>
      <c r="R3999">
        <f t="shared" si="250"/>
        <v>0</v>
      </c>
      <c r="S3999" s="11" t="s">
        <v>8308</v>
      </c>
      <c r="T3999" t="s">
        <v>8309</v>
      </c>
    </row>
    <row r="4000" spans="1:20" ht="43.2" x14ac:dyDescent="0.3">
      <c r="A4000" s="1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 s="15">
        <f t="shared" si="251"/>
        <v>42091.921597222223</v>
      </c>
      <c r="K4000">
        <v>1424992026</v>
      </c>
      <c r="L4000" s="15">
        <f t="shared" si="252"/>
        <v>42061.963263888887</v>
      </c>
      <c r="M4000" t="b">
        <v>0</v>
      </c>
      <c r="N4000">
        <v>12</v>
      </c>
      <c r="O4000" t="b">
        <v>0</v>
      </c>
      <c r="P4000" t="s">
        <v>8269</v>
      </c>
      <c r="Q4000">
        <f t="shared" si="249"/>
        <v>57</v>
      </c>
      <c r="R4000">
        <f t="shared" si="250"/>
        <v>59.58</v>
      </c>
      <c r="S4000" s="11" t="s">
        <v>8308</v>
      </c>
      <c r="T4000" t="s">
        <v>8309</v>
      </c>
    </row>
    <row r="4001" spans="1:20" ht="43.2" x14ac:dyDescent="0.3">
      <c r="A4001" s="10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 s="15">
        <f t="shared" si="251"/>
        <v>41882.827650462961</v>
      </c>
      <c r="K4001">
        <v>1406058798</v>
      </c>
      <c r="L4001" s="15">
        <f t="shared" si="252"/>
        <v>41842.828680555554</v>
      </c>
      <c r="M4001" t="b">
        <v>0</v>
      </c>
      <c r="N4001">
        <v>14</v>
      </c>
      <c r="O4001" t="b">
        <v>0</v>
      </c>
      <c r="P4001" t="s">
        <v>8269</v>
      </c>
      <c r="Q4001">
        <f t="shared" si="249"/>
        <v>17</v>
      </c>
      <c r="R4001">
        <f t="shared" si="250"/>
        <v>82.57</v>
      </c>
      <c r="S4001" s="11" t="s">
        <v>8308</v>
      </c>
      <c r="T4001" t="s">
        <v>8309</v>
      </c>
    </row>
    <row r="4002" spans="1:20" ht="28.8" x14ac:dyDescent="0.3">
      <c r="A4002" s="10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 s="15">
        <f t="shared" si="251"/>
        <v>42497.603680555556</v>
      </c>
      <c r="K4002">
        <v>1457450958</v>
      </c>
      <c r="L4002" s="15">
        <f t="shared" si="252"/>
        <v>42437.64534722222</v>
      </c>
      <c r="M4002" t="b">
        <v>0</v>
      </c>
      <c r="N4002">
        <v>1</v>
      </c>
      <c r="O4002" t="b">
        <v>0</v>
      </c>
      <c r="P4002" t="s">
        <v>8269</v>
      </c>
      <c r="Q4002">
        <f t="shared" si="249"/>
        <v>0</v>
      </c>
      <c r="R4002">
        <f t="shared" si="250"/>
        <v>10</v>
      </c>
      <c r="S4002" s="11" t="s">
        <v>8308</v>
      </c>
      <c r="T4002" t="s">
        <v>8309</v>
      </c>
    </row>
    <row r="4003" spans="1:20" ht="57.6" x14ac:dyDescent="0.3">
      <c r="A4003" s="10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 s="15">
        <f t="shared" si="251"/>
        <v>42795.791666666672</v>
      </c>
      <c r="K4003">
        <v>1486681708</v>
      </c>
      <c r="L4003" s="15">
        <f t="shared" si="252"/>
        <v>42775.964212962965</v>
      </c>
      <c r="M4003" t="b">
        <v>0</v>
      </c>
      <c r="N4003">
        <v>14</v>
      </c>
      <c r="O4003" t="b">
        <v>0</v>
      </c>
      <c r="P4003" t="s">
        <v>8269</v>
      </c>
      <c r="Q4003">
        <f t="shared" si="249"/>
        <v>38</v>
      </c>
      <c r="R4003">
        <f t="shared" si="250"/>
        <v>32.36</v>
      </c>
      <c r="S4003" s="11" t="s">
        <v>8308</v>
      </c>
      <c r="T4003" t="s">
        <v>8309</v>
      </c>
    </row>
    <row r="4004" spans="1:20" ht="43.2" x14ac:dyDescent="0.3">
      <c r="A4004" s="10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 s="15">
        <f t="shared" si="251"/>
        <v>41909.043530092589</v>
      </c>
      <c r="K4004">
        <v>1409187761</v>
      </c>
      <c r="L4004" s="15">
        <f t="shared" si="252"/>
        <v>41879.043530092589</v>
      </c>
      <c r="M4004" t="b">
        <v>0</v>
      </c>
      <c r="N4004">
        <v>4</v>
      </c>
      <c r="O4004" t="b">
        <v>0</v>
      </c>
      <c r="P4004" t="s">
        <v>8269</v>
      </c>
      <c r="Q4004">
        <f t="shared" si="249"/>
        <v>2</v>
      </c>
      <c r="R4004">
        <f t="shared" si="250"/>
        <v>5.75</v>
      </c>
      <c r="S4004" s="11" t="s">
        <v>8308</v>
      </c>
      <c r="T4004" t="s">
        <v>8309</v>
      </c>
    </row>
    <row r="4005" spans="1:20" ht="43.2" x14ac:dyDescent="0.3">
      <c r="A4005" s="10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 s="15">
        <f t="shared" si="251"/>
        <v>42050.587349537032</v>
      </c>
      <c r="K4005">
        <v>1421417147</v>
      </c>
      <c r="L4005" s="15">
        <f t="shared" si="252"/>
        <v>42020.587349537032</v>
      </c>
      <c r="M4005" t="b">
        <v>0</v>
      </c>
      <c r="N4005">
        <v>2</v>
      </c>
      <c r="O4005" t="b">
        <v>0</v>
      </c>
      <c r="P4005" t="s">
        <v>8269</v>
      </c>
      <c r="Q4005">
        <f t="shared" si="249"/>
        <v>10</v>
      </c>
      <c r="R4005">
        <f t="shared" si="250"/>
        <v>100.5</v>
      </c>
      <c r="S4005" s="11" t="s">
        <v>8308</v>
      </c>
      <c r="T4005" t="s">
        <v>8309</v>
      </c>
    </row>
    <row r="4006" spans="1:20" x14ac:dyDescent="0.3">
      <c r="A4006" s="10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 s="15">
        <f t="shared" si="251"/>
        <v>41920.16269675926</v>
      </c>
      <c r="K4006">
        <v>1410148457</v>
      </c>
      <c r="L4006" s="15">
        <f t="shared" si="252"/>
        <v>41890.16269675926</v>
      </c>
      <c r="M4006" t="b">
        <v>0</v>
      </c>
      <c r="N4006">
        <v>1</v>
      </c>
      <c r="O4006" t="b">
        <v>0</v>
      </c>
      <c r="P4006" t="s">
        <v>8269</v>
      </c>
      <c r="Q4006">
        <f t="shared" si="249"/>
        <v>0</v>
      </c>
      <c r="R4006">
        <f t="shared" si="250"/>
        <v>1</v>
      </c>
      <c r="S4006" s="11" t="s">
        <v>8308</v>
      </c>
      <c r="T4006" t="s">
        <v>8309</v>
      </c>
    </row>
    <row r="4007" spans="1:20" ht="43.2" x14ac:dyDescent="0.3">
      <c r="A4007" s="10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 s="15">
        <f t="shared" si="251"/>
        <v>41932.807696759257</v>
      </c>
      <c r="K4007">
        <v>1408648985</v>
      </c>
      <c r="L4007" s="15">
        <f t="shared" si="252"/>
        <v>41872.807696759257</v>
      </c>
      <c r="M4007" t="b">
        <v>0</v>
      </c>
      <c r="N4007">
        <v>2</v>
      </c>
      <c r="O4007" t="b">
        <v>0</v>
      </c>
      <c r="P4007" t="s">
        <v>8269</v>
      </c>
      <c r="Q4007">
        <f t="shared" si="249"/>
        <v>1</v>
      </c>
      <c r="R4007">
        <f t="shared" si="250"/>
        <v>20</v>
      </c>
      <c r="S4007" s="11" t="s">
        <v>8308</v>
      </c>
      <c r="T4007" t="s">
        <v>8309</v>
      </c>
    </row>
    <row r="4008" spans="1:20" ht="43.2" x14ac:dyDescent="0.3">
      <c r="A4008" s="10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 s="15">
        <f t="shared" si="251"/>
        <v>42416.772997685184</v>
      </c>
      <c r="K4008">
        <v>1453487587</v>
      </c>
      <c r="L4008" s="15">
        <f t="shared" si="252"/>
        <v>42391.772997685184</v>
      </c>
      <c r="M4008" t="b">
        <v>0</v>
      </c>
      <c r="N4008">
        <v>1</v>
      </c>
      <c r="O4008" t="b">
        <v>0</v>
      </c>
      <c r="P4008" t="s">
        <v>8269</v>
      </c>
      <c r="Q4008">
        <f t="shared" si="249"/>
        <v>0</v>
      </c>
      <c r="R4008">
        <f t="shared" si="250"/>
        <v>2</v>
      </c>
      <c r="S4008" s="11" t="s">
        <v>8308</v>
      </c>
      <c r="T4008" t="s">
        <v>8309</v>
      </c>
    </row>
    <row r="4009" spans="1:20" ht="43.2" x14ac:dyDescent="0.3">
      <c r="A4009" s="10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 s="15">
        <f t="shared" si="251"/>
        <v>41877.686111111114</v>
      </c>
      <c r="K4009">
        <v>1406572381</v>
      </c>
      <c r="L4009" s="15">
        <f t="shared" si="252"/>
        <v>41848.772928240738</v>
      </c>
      <c r="M4009" t="b">
        <v>0</v>
      </c>
      <c r="N4009">
        <v>1</v>
      </c>
      <c r="O4009" t="b">
        <v>0</v>
      </c>
      <c r="P4009" t="s">
        <v>8269</v>
      </c>
      <c r="Q4009">
        <f t="shared" si="249"/>
        <v>0</v>
      </c>
      <c r="R4009">
        <f t="shared" si="250"/>
        <v>5</v>
      </c>
      <c r="S4009" s="11" t="s">
        <v>8308</v>
      </c>
      <c r="T4009" t="s">
        <v>8309</v>
      </c>
    </row>
    <row r="4010" spans="1:20" ht="43.2" x14ac:dyDescent="0.3">
      <c r="A4010" s="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 s="15">
        <f t="shared" si="251"/>
        <v>42207.964201388888</v>
      </c>
      <c r="K4010">
        <v>1435014507</v>
      </c>
      <c r="L4010" s="15">
        <f t="shared" si="252"/>
        <v>42177.964201388888</v>
      </c>
      <c r="M4010" t="b">
        <v>0</v>
      </c>
      <c r="N4010">
        <v>4</v>
      </c>
      <c r="O4010" t="b">
        <v>0</v>
      </c>
      <c r="P4010" t="s">
        <v>8269</v>
      </c>
      <c r="Q4010">
        <f t="shared" si="249"/>
        <v>6</v>
      </c>
      <c r="R4010">
        <f t="shared" si="250"/>
        <v>15</v>
      </c>
      <c r="S4010" s="11" t="s">
        <v>8308</v>
      </c>
      <c r="T4010" t="s">
        <v>8309</v>
      </c>
    </row>
    <row r="4011" spans="1:20" ht="43.2" x14ac:dyDescent="0.3">
      <c r="A4011" s="10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 s="15">
        <f t="shared" si="251"/>
        <v>41891.700925925928</v>
      </c>
      <c r="K4011">
        <v>1406825360</v>
      </c>
      <c r="L4011" s="15">
        <f t="shared" si="252"/>
        <v>41851.700925925928</v>
      </c>
      <c r="M4011" t="b">
        <v>0</v>
      </c>
      <c r="N4011">
        <v>3</v>
      </c>
      <c r="O4011" t="b">
        <v>0</v>
      </c>
      <c r="P4011" t="s">
        <v>8269</v>
      </c>
      <c r="Q4011">
        <f t="shared" si="249"/>
        <v>4</v>
      </c>
      <c r="R4011">
        <f t="shared" si="250"/>
        <v>25</v>
      </c>
      <c r="S4011" s="11" t="s">
        <v>8308</v>
      </c>
      <c r="T4011" t="s">
        <v>8309</v>
      </c>
    </row>
    <row r="4012" spans="1:20" ht="43.2" x14ac:dyDescent="0.3">
      <c r="A4012" s="10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 s="15">
        <f t="shared" si="251"/>
        <v>41938.770439814813</v>
      </c>
      <c r="K4012">
        <v>1412879366</v>
      </c>
      <c r="L4012" s="15">
        <f t="shared" si="252"/>
        <v>41921.770439814813</v>
      </c>
      <c r="M4012" t="b">
        <v>0</v>
      </c>
      <c r="N4012">
        <v>38</v>
      </c>
      <c r="O4012" t="b">
        <v>0</v>
      </c>
      <c r="P4012" t="s">
        <v>8269</v>
      </c>
      <c r="Q4012">
        <f t="shared" si="249"/>
        <v>24</v>
      </c>
      <c r="R4012">
        <f t="shared" si="250"/>
        <v>45.84</v>
      </c>
      <c r="S4012" s="11" t="s">
        <v>8308</v>
      </c>
      <c r="T4012" t="s">
        <v>8309</v>
      </c>
    </row>
    <row r="4013" spans="1:20" ht="43.2" x14ac:dyDescent="0.3">
      <c r="A4013" s="10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 s="15">
        <f t="shared" si="251"/>
        <v>42032.54488425926</v>
      </c>
      <c r="K4013">
        <v>1419858278</v>
      </c>
      <c r="L4013" s="15">
        <f t="shared" si="252"/>
        <v>42002.54488425926</v>
      </c>
      <c r="M4013" t="b">
        <v>0</v>
      </c>
      <c r="N4013">
        <v>4</v>
      </c>
      <c r="O4013" t="b">
        <v>0</v>
      </c>
      <c r="P4013" t="s">
        <v>8269</v>
      </c>
      <c r="Q4013">
        <f t="shared" si="249"/>
        <v>8</v>
      </c>
      <c r="R4013">
        <f t="shared" si="250"/>
        <v>4.75</v>
      </c>
      <c r="S4013" s="11" t="s">
        <v>8308</v>
      </c>
      <c r="T4013" t="s">
        <v>8309</v>
      </c>
    </row>
    <row r="4014" spans="1:20" ht="57.6" x14ac:dyDescent="0.3">
      <c r="A4014" s="10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 s="15">
        <f t="shared" si="251"/>
        <v>42126.544548611113</v>
      </c>
      <c r="K4014">
        <v>1427979849</v>
      </c>
      <c r="L4014" s="15">
        <f t="shared" si="252"/>
        <v>42096.544548611113</v>
      </c>
      <c r="M4014" t="b">
        <v>0</v>
      </c>
      <c r="N4014">
        <v>0</v>
      </c>
      <c r="O4014" t="b">
        <v>0</v>
      </c>
      <c r="P4014" t="s">
        <v>8269</v>
      </c>
      <c r="Q4014">
        <f t="shared" si="249"/>
        <v>0</v>
      </c>
      <c r="R4014">
        <f t="shared" si="250"/>
        <v>0</v>
      </c>
      <c r="S4014" s="11" t="s">
        <v>8308</v>
      </c>
      <c r="T4014" t="s">
        <v>8309</v>
      </c>
    </row>
    <row r="4015" spans="1:20" ht="57.6" x14ac:dyDescent="0.3">
      <c r="A4015" s="10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 s="15">
        <f t="shared" si="251"/>
        <v>42051.301192129627</v>
      </c>
      <c r="K4015">
        <v>1421478823</v>
      </c>
      <c r="L4015" s="15">
        <f t="shared" si="252"/>
        <v>42021.301192129627</v>
      </c>
      <c r="M4015" t="b">
        <v>0</v>
      </c>
      <c r="N4015">
        <v>2</v>
      </c>
      <c r="O4015" t="b">
        <v>0</v>
      </c>
      <c r="P4015" t="s">
        <v>8269</v>
      </c>
      <c r="Q4015">
        <f t="shared" si="249"/>
        <v>1</v>
      </c>
      <c r="R4015">
        <f t="shared" si="250"/>
        <v>13</v>
      </c>
      <c r="S4015" s="11" t="s">
        <v>8308</v>
      </c>
      <c r="T4015" t="s">
        <v>8309</v>
      </c>
    </row>
    <row r="4016" spans="1:20" ht="43.2" x14ac:dyDescent="0.3">
      <c r="A4016" s="10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 s="15">
        <f t="shared" si="251"/>
        <v>42434.246168981481</v>
      </c>
      <c r="K4016">
        <v>1455861269</v>
      </c>
      <c r="L4016" s="15">
        <f t="shared" si="252"/>
        <v>42419.246168981481</v>
      </c>
      <c r="M4016" t="b">
        <v>0</v>
      </c>
      <c r="N4016">
        <v>0</v>
      </c>
      <c r="O4016" t="b">
        <v>0</v>
      </c>
      <c r="P4016" t="s">
        <v>8269</v>
      </c>
      <c r="Q4016">
        <f t="shared" si="249"/>
        <v>0</v>
      </c>
      <c r="R4016">
        <f t="shared" si="250"/>
        <v>0</v>
      </c>
      <c r="S4016" s="11" t="s">
        <v>8308</v>
      </c>
      <c r="T4016" t="s">
        <v>8309</v>
      </c>
    </row>
    <row r="4017" spans="1:20" ht="43.2" x14ac:dyDescent="0.3">
      <c r="A4017" s="10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 s="15">
        <f t="shared" si="251"/>
        <v>42204.780821759254</v>
      </c>
      <c r="K4017">
        <v>1434739463</v>
      </c>
      <c r="L4017" s="15">
        <f t="shared" si="252"/>
        <v>42174.780821759254</v>
      </c>
      <c r="M4017" t="b">
        <v>0</v>
      </c>
      <c r="N4017">
        <v>1</v>
      </c>
      <c r="O4017" t="b">
        <v>0</v>
      </c>
      <c r="P4017" t="s">
        <v>8269</v>
      </c>
      <c r="Q4017">
        <f t="shared" si="249"/>
        <v>0</v>
      </c>
      <c r="R4017">
        <f t="shared" si="250"/>
        <v>1</v>
      </c>
      <c r="S4017" s="11" t="s">
        <v>8308</v>
      </c>
      <c r="T4017" t="s">
        <v>8309</v>
      </c>
    </row>
    <row r="4018" spans="1:20" ht="43.2" x14ac:dyDescent="0.3">
      <c r="A4018" s="10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 s="15">
        <f t="shared" si="251"/>
        <v>41899.872685185182</v>
      </c>
      <c r="K4018">
        <v>1408395400</v>
      </c>
      <c r="L4018" s="15">
        <f t="shared" si="252"/>
        <v>41869.872685185182</v>
      </c>
      <c r="M4018" t="b">
        <v>0</v>
      </c>
      <c r="N4018">
        <v>7</v>
      </c>
      <c r="O4018" t="b">
        <v>0</v>
      </c>
      <c r="P4018" t="s">
        <v>8269</v>
      </c>
      <c r="Q4018">
        <f t="shared" si="249"/>
        <v>14</v>
      </c>
      <c r="R4018">
        <f t="shared" si="250"/>
        <v>10</v>
      </c>
      <c r="S4018" s="11" t="s">
        <v>8308</v>
      </c>
      <c r="T4018" t="s">
        <v>8309</v>
      </c>
    </row>
    <row r="4019" spans="1:20" ht="43.2" x14ac:dyDescent="0.3">
      <c r="A4019" s="10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 s="15">
        <f t="shared" si="251"/>
        <v>41886.672152777777</v>
      </c>
      <c r="K4019">
        <v>1407254874</v>
      </c>
      <c r="L4019" s="15">
        <f t="shared" si="252"/>
        <v>41856.672152777777</v>
      </c>
      <c r="M4019" t="b">
        <v>0</v>
      </c>
      <c r="N4019">
        <v>2</v>
      </c>
      <c r="O4019" t="b">
        <v>0</v>
      </c>
      <c r="P4019" t="s">
        <v>8269</v>
      </c>
      <c r="Q4019">
        <f t="shared" si="249"/>
        <v>1</v>
      </c>
      <c r="R4019">
        <f t="shared" si="250"/>
        <v>52.5</v>
      </c>
      <c r="S4019" s="11" t="s">
        <v>8308</v>
      </c>
      <c r="T4019" t="s">
        <v>8309</v>
      </c>
    </row>
    <row r="4020" spans="1:20" ht="28.8" x14ac:dyDescent="0.3">
      <c r="A4020" s="1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 s="15">
        <f t="shared" si="251"/>
        <v>42650.91097222222</v>
      </c>
      <c r="K4020">
        <v>1473285108</v>
      </c>
      <c r="L4020" s="15">
        <f t="shared" si="252"/>
        <v>42620.91097222222</v>
      </c>
      <c r="M4020" t="b">
        <v>0</v>
      </c>
      <c r="N4020">
        <v>4</v>
      </c>
      <c r="O4020" t="b">
        <v>0</v>
      </c>
      <c r="P4020" t="s">
        <v>8269</v>
      </c>
      <c r="Q4020">
        <f t="shared" si="249"/>
        <v>9</v>
      </c>
      <c r="R4020">
        <f t="shared" si="250"/>
        <v>32.5</v>
      </c>
      <c r="S4020" s="11" t="s">
        <v>8308</v>
      </c>
      <c r="T4020" t="s">
        <v>8309</v>
      </c>
    </row>
    <row r="4021" spans="1:20" ht="43.2" x14ac:dyDescent="0.3">
      <c r="A4021" s="10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 s="15">
        <f t="shared" si="251"/>
        <v>42475.686111111107</v>
      </c>
      <c r="K4021">
        <v>1455725596</v>
      </c>
      <c r="L4021" s="15">
        <f t="shared" si="252"/>
        <v>42417.675879629634</v>
      </c>
      <c r="M4021" t="b">
        <v>0</v>
      </c>
      <c r="N4021">
        <v>4</v>
      </c>
      <c r="O4021" t="b">
        <v>0</v>
      </c>
      <c r="P4021" t="s">
        <v>8269</v>
      </c>
      <c r="Q4021">
        <f t="shared" si="249"/>
        <v>1</v>
      </c>
      <c r="R4021">
        <f t="shared" si="250"/>
        <v>7.25</v>
      </c>
      <c r="S4021" s="11" t="s">
        <v>8308</v>
      </c>
      <c r="T4021" t="s">
        <v>8309</v>
      </c>
    </row>
    <row r="4022" spans="1:20" ht="43.2" x14ac:dyDescent="0.3">
      <c r="A4022" s="10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 s="15">
        <f t="shared" si="251"/>
        <v>42087.149293981478</v>
      </c>
      <c r="K4022">
        <v>1424579699</v>
      </c>
      <c r="L4022" s="15">
        <f t="shared" si="252"/>
        <v>42057.190960648149</v>
      </c>
      <c r="M4022" t="b">
        <v>0</v>
      </c>
      <c r="N4022">
        <v>3</v>
      </c>
      <c r="O4022" t="b">
        <v>0</v>
      </c>
      <c r="P4022" t="s">
        <v>8269</v>
      </c>
      <c r="Q4022">
        <f t="shared" si="249"/>
        <v>17</v>
      </c>
      <c r="R4022">
        <f t="shared" si="250"/>
        <v>33.33</v>
      </c>
      <c r="S4022" s="11" t="s">
        <v>8308</v>
      </c>
      <c r="T4022" t="s">
        <v>8309</v>
      </c>
    </row>
    <row r="4023" spans="1:20" ht="43.2" x14ac:dyDescent="0.3">
      <c r="A4023" s="10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 s="15">
        <f t="shared" si="251"/>
        <v>41938.911550925928</v>
      </c>
      <c r="K4023">
        <v>1409176358</v>
      </c>
      <c r="L4023" s="15">
        <f t="shared" si="252"/>
        <v>41878.911550925928</v>
      </c>
      <c r="M4023" t="b">
        <v>0</v>
      </c>
      <c r="N4023">
        <v>2</v>
      </c>
      <c r="O4023" t="b">
        <v>0</v>
      </c>
      <c r="P4023" t="s">
        <v>8269</v>
      </c>
      <c r="Q4023">
        <f t="shared" si="249"/>
        <v>1</v>
      </c>
      <c r="R4023">
        <f t="shared" si="250"/>
        <v>62.5</v>
      </c>
      <c r="S4023" s="11" t="s">
        <v>8308</v>
      </c>
      <c r="T4023" t="s">
        <v>8309</v>
      </c>
    </row>
    <row r="4024" spans="1:20" ht="28.8" x14ac:dyDescent="0.3">
      <c r="A4024" s="10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 s="15">
        <f t="shared" si="251"/>
        <v>42036.120833333334</v>
      </c>
      <c r="K4024">
        <v>1418824867</v>
      </c>
      <c r="L4024" s="15">
        <f t="shared" si="252"/>
        <v>41990.584108796291</v>
      </c>
      <c r="M4024" t="b">
        <v>0</v>
      </c>
      <c r="N4024">
        <v>197</v>
      </c>
      <c r="O4024" t="b">
        <v>0</v>
      </c>
      <c r="P4024" t="s">
        <v>8269</v>
      </c>
      <c r="Q4024">
        <f t="shared" si="249"/>
        <v>70</v>
      </c>
      <c r="R4024">
        <f t="shared" si="250"/>
        <v>63.56</v>
      </c>
      <c r="S4024" s="11" t="s">
        <v>8308</v>
      </c>
      <c r="T4024" t="s">
        <v>8309</v>
      </c>
    </row>
    <row r="4025" spans="1:20" ht="43.2" x14ac:dyDescent="0.3">
      <c r="A4025" s="10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 s="15">
        <f t="shared" si="251"/>
        <v>42453.957905092597</v>
      </c>
      <c r="K4025">
        <v>1454975963</v>
      </c>
      <c r="L4025" s="15">
        <f t="shared" si="252"/>
        <v>42408.999571759254</v>
      </c>
      <c r="M4025" t="b">
        <v>0</v>
      </c>
      <c r="N4025">
        <v>0</v>
      </c>
      <c r="O4025" t="b">
        <v>0</v>
      </c>
      <c r="P4025" t="s">
        <v>8269</v>
      </c>
      <c r="Q4025">
        <f t="shared" si="249"/>
        <v>0</v>
      </c>
      <c r="R4025">
        <f t="shared" si="250"/>
        <v>0</v>
      </c>
      <c r="S4025" s="11" t="s">
        <v>8308</v>
      </c>
      <c r="T4025" t="s">
        <v>8309</v>
      </c>
    </row>
    <row r="4026" spans="1:20" ht="43.2" x14ac:dyDescent="0.3">
      <c r="A4026" s="10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 s="15">
        <f t="shared" si="251"/>
        <v>42247.670104166667</v>
      </c>
      <c r="K4026">
        <v>1438445097</v>
      </c>
      <c r="L4026" s="15">
        <f t="shared" si="252"/>
        <v>42217.670104166667</v>
      </c>
      <c r="M4026" t="b">
        <v>0</v>
      </c>
      <c r="N4026">
        <v>1</v>
      </c>
      <c r="O4026" t="b">
        <v>0</v>
      </c>
      <c r="P4026" t="s">
        <v>8269</v>
      </c>
      <c r="Q4026">
        <f t="shared" si="249"/>
        <v>1</v>
      </c>
      <c r="R4026">
        <f t="shared" si="250"/>
        <v>10</v>
      </c>
      <c r="S4026" s="11" t="s">
        <v>8308</v>
      </c>
      <c r="T4026" t="s">
        <v>8309</v>
      </c>
    </row>
    <row r="4027" spans="1:20" ht="57.6" x14ac:dyDescent="0.3">
      <c r="A4027" s="10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 s="15">
        <f t="shared" si="251"/>
        <v>42211.237685185188</v>
      </c>
      <c r="K4027">
        <v>1432705336</v>
      </c>
      <c r="L4027" s="15">
        <f t="shared" si="252"/>
        <v>42151.237685185188</v>
      </c>
      <c r="M4027" t="b">
        <v>0</v>
      </c>
      <c r="N4027">
        <v>4</v>
      </c>
      <c r="O4027" t="b">
        <v>0</v>
      </c>
      <c r="P4027" t="s">
        <v>8269</v>
      </c>
      <c r="Q4027">
        <f t="shared" si="249"/>
        <v>5</v>
      </c>
      <c r="R4027">
        <f t="shared" si="250"/>
        <v>62.5</v>
      </c>
      <c r="S4027" s="11" t="s">
        <v>8308</v>
      </c>
      <c r="T4027" t="s">
        <v>8309</v>
      </c>
    </row>
    <row r="4028" spans="1:20" ht="43.2" x14ac:dyDescent="0.3">
      <c r="A4028" s="10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 s="15">
        <f t="shared" si="251"/>
        <v>42342.697210648148</v>
      </c>
      <c r="K4028">
        <v>1444059839</v>
      </c>
      <c r="L4028" s="15">
        <f t="shared" si="252"/>
        <v>42282.655543981484</v>
      </c>
      <c r="M4028" t="b">
        <v>0</v>
      </c>
      <c r="N4028">
        <v>0</v>
      </c>
      <c r="O4028" t="b">
        <v>0</v>
      </c>
      <c r="P4028" t="s">
        <v>8269</v>
      </c>
      <c r="Q4028">
        <f t="shared" si="249"/>
        <v>0</v>
      </c>
      <c r="R4028">
        <f t="shared" si="250"/>
        <v>0</v>
      </c>
      <c r="S4028" s="11" t="s">
        <v>8308</v>
      </c>
      <c r="T4028" t="s">
        <v>8309</v>
      </c>
    </row>
    <row r="4029" spans="1:20" ht="43.2" x14ac:dyDescent="0.3">
      <c r="A4029" s="10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 s="15">
        <f t="shared" si="251"/>
        <v>42789.041666666672</v>
      </c>
      <c r="K4029">
        <v>1486077481</v>
      </c>
      <c r="L4029" s="15">
        <f t="shared" si="252"/>
        <v>42768.97084490741</v>
      </c>
      <c r="M4029" t="b">
        <v>0</v>
      </c>
      <c r="N4029">
        <v>7</v>
      </c>
      <c r="O4029" t="b">
        <v>0</v>
      </c>
      <c r="P4029" t="s">
        <v>8269</v>
      </c>
      <c r="Q4029">
        <f t="shared" si="249"/>
        <v>7</v>
      </c>
      <c r="R4029">
        <f t="shared" si="250"/>
        <v>30.71</v>
      </c>
      <c r="S4029" s="11" t="s">
        <v>8308</v>
      </c>
      <c r="T4029" t="s">
        <v>8309</v>
      </c>
    </row>
    <row r="4030" spans="1:20" ht="43.2" x14ac:dyDescent="0.3">
      <c r="A4030" s="1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 s="15">
        <f t="shared" si="251"/>
        <v>41795.938657407409</v>
      </c>
      <c r="K4030">
        <v>1399415500</v>
      </c>
      <c r="L4030" s="15">
        <f t="shared" si="252"/>
        <v>41765.938657407409</v>
      </c>
      <c r="M4030" t="b">
        <v>0</v>
      </c>
      <c r="N4030">
        <v>11</v>
      </c>
      <c r="O4030" t="b">
        <v>0</v>
      </c>
      <c r="P4030" t="s">
        <v>8269</v>
      </c>
      <c r="Q4030">
        <f t="shared" si="249"/>
        <v>28</v>
      </c>
      <c r="R4030">
        <f t="shared" si="250"/>
        <v>51</v>
      </c>
      <c r="S4030" s="11" t="s">
        <v>8308</v>
      </c>
      <c r="T4030" t="s">
        <v>8309</v>
      </c>
    </row>
    <row r="4031" spans="1:20" ht="43.2" x14ac:dyDescent="0.3">
      <c r="A4031" s="10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 s="15">
        <f t="shared" si="251"/>
        <v>42352.025115740747</v>
      </c>
      <c r="K4031">
        <v>1447461370</v>
      </c>
      <c r="L4031" s="15">
        <f t="shared" si="252"/>
        <v>42322.025115740747</v>
      </c>
      <c r="M4031" t="b">
        <v>0</v>
      </c>
      <c r="N4031">
        <v>0</v>
      </c>
      <c r="O4031" t="b">
        <v>0</v>
      </c>
      <c r="P4031" t="s">
        <v>8269</v>
      </c>
      <c r="Q4031">
        <f t="shared" si="249"/>
        <v>0</v>
      </c>
      <c r="R4031">
        <f t="shared" si="250"/>
        <v>0</v>
      </c>
      <c r="S4031" s="11" t="s">
        <v>8308</v>
      </c>
      <c r="T4031" t="s">
        <v>8309</v>
      </c>
    </row>
    <row r="4032" spans="1:20" ht="57.6" x14ac:dyDescent="0.3">
      <c r="A4032" s="10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 s="15">
        <f t="shared" si="251"/>
        <v>42403.784027777772</v>
      </c>
      <c r="K4032">
        <v>1452008599</v>
      </c>
      <c r="L4032" s="15">
        <f t="shared" si="252"/>
        <v>42374.655081018514</v>
      </c>
      <c r="M4032" t="b">
        <v>0</v>
      </c>
      <c r="N4032">
        <v>6</v>
      </c>
      <c r="O4032" t="b">
        <v>0</v>
      </c>
      <c r="P4032" t="s">
        <v>8269</v>
      </c>
      <c r="Q4032">
        <f t="shared" si="249"/>
        <v>16</v>
      </c>
      <c r="R4032">
        <f t="shared" si="250"/>
        <v>66.67</v>
      </c>
      <c r="S4032" s="11" t="s">
        <v>8308</v>
      </c>
      <c r="T4032" t="s">
        <v>8309</v>
      </c>
    </row>
    <row r="4033" spans="1:20" ht="43.2" x14ac:dyDescent="0.3">
      <c r="A4033" s="10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 s="15">
        <f t="shared" si="251"/>
        <v>41991.626898148148</v>
      </c>
      <c r="K4033">
        <v>1414591364</v>
      </c>
      <c r="L4033" s="15">
        <f t="shared" si="252"/>
        <v>41941.585231481484</v>
      </c>
      <c r="M4033" t="b">
        <v>0</v>
      </c>
      <c r="N4033">
        <v>0</v>
      </c>
      <c r="O4033" t="b">
        <v>0</v>
      </c>
      <c r="P4033" t="s">
        <v>8269</v>
      </c>
      <c r="Q4033">
        <f t="shared" si="249"/>
        <v>0</v>
      </c>
      <c r="R4033">
        <f t="shared" si="250"/>
        <v>0</v>
      </c>
      <c r="S4033" s="11" t="s">
        <v>8308</v>
      </c>
      <c r="T4033" t="s">
        <v>8309</v>
      </c>
    </row>
    <row r="4034" spans="1:20" ht="43.2" x14ac:dyDescent="0.3">
      <c r="A4034" s="10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 s="15">
        <f t="shared" si="251"/>
        <v>42353.85087962963</v>
      </c>
      <c r="K4034">
        <v>1445023516</v>
      </c>
      <c r="L4034" s="15">
        <f t="shared" si="252"/>
        <v>42293.809212962966</v>
      </c>
      <c r="M4034" t="b">
        <v>0</v>
      </c>
      <c r="N4034">
        <v>7</v>
      </c>
      <c r="O4034" t="b">
        <v>0</v>
      </c>
      <c r="P4034" t="s">
        <v>8269</v>
      </c>
      <c r="Q4034">
        <f t="shared" ref="Q4034:Q4097" si="253">ROUND(E4034/D4034*100,0)</f>
        <v>7</v>
      </c>
      <c r="R4034">
        <f t="shared" ref="R4034:R4097" si="254">IFERROR(ROUND(E4034/N4034,2),0)</f>
        <v>59</v>
      </c>
      <c r="S4034" s="11" t="s">
        <v>8308</v>
      </c>
      <c r="T4034" t="s">
        <v>8309</v>
      </c>
    </row>
    <row r="4035" spans="1:20" ht="43.2" x14ac:dyDescent="0.3">
      <c r="A4035" s="10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 s="15">
        <f t="shared" ref="J4035:J4098" si="255">(((I4035/60)/60)/24)+DATE(1970,1,1)</f>
        <v>42645.375</v>
      </c>
      <c r="K4035">
        <v>1472711224</v>
      </c>
      <c r="L4035" s="15">
        <f t="shared" si="252"/>
        <v>42614.268796296295</v>
      </c>
      <c r="M4035" t="b">
        <v>0</v>
      </c>
      <c r="N4035">
        <v>94</v>
      </c>
      <c r="O4035" t="b">
        <v>0</v>
      </c>
      <c r="P4035" t="s">
        <v>8269</v>
      </c>
      <c r="Q4035">
        <f t="shared" si="253"/>
        <v>26</v>
      </c>
      <c r="R4035">
        <f t="shared" si="254"/>
        <v>65.34</v>
      </c>
      <c r="S4035" s="11" t="s">
        <v>8308</v>
      </c>
      <c r="T4035" t="s">
        <v>8309</v>
      </c>
    </row>
    <row r="4036" spans="1:20" ht="43.2" x14ac:dyDescent="0.3">
      <c r="A4036" s="10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 s="15">
        <f t="shared" si="255"/>
        <v>42097.905671296292</v>
      </c>
      <c r="K4036">
        <v>1425509050</v>
      </c>
      <c r="L4036" s="15">
        <f t="shared" si="252"/>
        <v>42067.947337962964</v>
      </c>
      <c r="M4036" t="b">
        <v>0</v>
      </c>
      <c r="N4036">
        <v>2</v>
      </c>
      <c r="O4036" t="b">
        <v>0</v>
      </c>
      <c r="P4036" t="s">
        <v>8269</v>
      </c>
      <c r="Q4036">
        <f t="shared" si="253"/>
        <v>1</v>
      </c>
      <c r="R4036">
        <f t="shared" si="254"/>
        <v>100</v>
      </c>
      <c r="S4036" s="11" t="s">
        <v>8308</v>
      </c>
      <c r="T4036" t="s">
        <v>8309</v>
      </c>
    </row>
    <row r="4037" spans="1:20" ht="28.8" x14ac:dyDescent="0.3">
      <c r="A4037" s="10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 s="15">
        <f t="shared" si="255"/>
        <v>41933.882951388885</v>
      </c>
      <c r="K4037">
        <v>1411333887</v>
      </c>
      <c r="L4037" s="15">
        <f t="shared" si="252"/>
        <v>41903.882951388885</v>
      </c>
      <c r="M4037" t="b">
        <v>0</v>
      </c>
      <c r="N4037">
        <v>25</v>
      </c>
      <c r="O4037" t="b">
        <v>0</v>
      </c>
      <c r="P4037" t="s">
        <v>8269</v>
      </c>
      <c r="Q4037">
        <f t="shared" si="253"/>
        <v>37</v>
      </c>
      <c r="R4037">
        <f t="shared" si="254"/>
        <v>147.4</v>
      </c>
      <c r="S4037" s="11" t="s">
        <v>8308</v>
      </c>
      <c r="T4037" t="s">
        <v>8309</v>
      </c>
    </row>
    <row r="4038" spans="1:20" ht="43.2" x14ac:dyDescent="0.3">
      <c r="A4038" s="10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 s="15">
        <f t="shared" si="255"/>
        <v>41821.9375</v>
      </c>
      <c r="K4038">
        <v>1402784964</v>
      </c>
      <c r="L4038" s="15">
        <f t="shared" si="252"/>
        <v>41804.937083333331</v>
      </c>
      <c r="M4038" t="b">
        <v>0</v>
      </c>
      <c r="N4038">
        <v>17</v>
      </c>
      <c r="O4038" t="b">
        <v>0</v>
      </c>
      <c r="P4038" t="s">
        <v>8269</v>
      </c>
      <c r="Q4038">
        <f t="shared" si="253"/>
        <v>47</v>
      </c>
      <c r="R4038">
        <f t="shared" si="254"/>
        <v>166.06</v>
      </c>
      <c r="S4038" s="11" t="s">
        <v>8308</v>
      </c>
      <c r="T4038" t="s">
        <v>8309</v>
      </c>
    </row>
    <row r="4039" spans="1:20" ht="57.6" x14ac:dyDescent="0.3">
      <c r="A4039" s="10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 s="15">
        <f t="shared" si="255"/>
        <v>42514.600694444445</v>
      </c>
      <c r="K4039">
        <v>1462585315</v>
      </c>
      <c r="L4039" s="15">
        <f t="shared" si="252"/>
        <v>42497.070775462969</v>
      </c>
      <c r="M4039" t="b">
        <v>0</v>
      </c>
      <c r="N4039">
        <v>2</v>
      </c>
      <c r="O4039" t="b">
        <v>0</v>
      </c>
      <c r="P4039" t="s">
        <v>8269</v>
      </c>
      <c r="Q4039">
        <f t="shared" si="253"/>
        <v>11</v>
      </c>
      <c r="R4039">
        <f t="shared" si="254"/>
        <v>40</v>
      </c>
      <c r="S4039" s="11" t="s">
        <v>8308</v>
      </c>
      <c r="T4039" t="s">
        <v>8309</v>
      </c>
    </row>
    <row r="4040" spans="1:20" ht="43.2" x14ac:dyDescent="0.3">
      <c r="A4040" s="1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 s="15">
        <f t="shared" si="255"/>
        <v>41929.798726851855</v>
      </c>
      <c r="K4040">
        <v>1408389010</v>
      </c>
      <c r="L4040" s="15">
        <f t="shared" si="252"/>
        <v>41869.798726851855</v>
      </c>
      <c r="M4040" t="b">
        <v>0</v>
      </c>
      <c r="N4040">
        <v>4</v>
      </c>
      <c r="O4040" t="b">
        <v>0</v>
      </c>
      <c r="P4040" t="s">
        <v>8269</v>
      </c>
      <c r="Q4040">
        <f t="shared" si="253"/>
        <v>12</v>
      </c>
      <c r="R4040">
        <f t="shared" si="254"/>
        <v>75.25</v>
      </c>
      <c r="S4040" s="11" t="s">
        <v>8308</v>
      </c>
      <c r="T4040" t="s">
        <v>8309</v>
      </c>
    </row>
    <row r="4041" spans="1:20" ht="43.2" x14ac:dyDescent="0.3">
      <c r="A4041" s="10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 s="15">
        <f t="shared" si="255"/>
        <v>42339.249305555553</v>
      </c>
      <c r="K4041">
        <v>1446048367</v>
      </c>
      <c r="L4041" s="15">
        <f t="shared" si="252"/>
        <v>42305.670914351853</v>
      </c>
      <c r="M4041" t="b">
        <v>0</v>
      </c>
      <c r="N4041">
        <v>5</v>
      </c>
      <c r="O4041" t="b">
        <v>0</v>
      </c>
      <c r="P4041" t="s">
        <v>8269</v>
      </c>
      <c r="Q4041">
        <f t="shared" si="253"/>
        <v>60</v>
      </c>
      <c r="R4041">
        <f t="shared" si="254"/>
        <v>60</v>
      </c>
      <c r="S4041" s="11" t="s">
        <v>8308</v>
      </c>
      <c r="T4041" t="s">
        <v>8309</v>
      </c>
    </row>
    <row r="4042" spans="1:20" ht="43.2" x14ac:dyDescent="0.3">
      <c r="A4042" s="10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 s="15">
        <f t="shared" si="255"/>
        <v>42203.125</v>
      </c>
      <c r="K4042">
        <v>1432100004</v>
      </c>
      <c r="L4042" s="15">
        <f t="shared" si="252"/>
        <v>42144.231527777782</v>
      </c>
      <c r="M4042" t="b">
        <v>0</v>
      </c>
      <c r="N4042">
        <v>2</v>
      </c>
      <c r="O4042" t="b">
        <v>0</v>
      </c>
      <c r="P4042" t="s">
        <v>8269</v>
      </c>
      <c r="Q4042">
        <f t="shared" si="253"/>
        <v>31</v>
      </c>
      <c r="R4042">
        <f t="shared" si="254"/>
        <v>1250</v>
      </c>
      <c r="S4042" s="11" t="s">
        <v>8308</v>
      </c>
      <c r="T4042" t="s">
        <v>8309</v>
      </c>
    </row>
    <row r="4043" spans="1:20" ht="28.8" x14ac:dyDescent="0.3">
      <c r="A4043" s="10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 s="15">
        <f t="shared" si="255"/>
        <v>42619.474004629628</v>
      </c>
      <c r="K4043">
        <v>1467976954</v>
      </c>
      <c r="L4043" s="15">
        <f t="shared" si="252"/>
        <v>42559.474004629628</v>
      </c>
      <c r="M4043" t="b">
        <v>0</v>
      </c>
      <c r="N4043">
        <v>2</v>
      </c>
      <c r="O4043" t="b">
        <v>0</v>
      </c>
      <c r="P4043" t="s">
        <v>8269</v>
      </c>
      <c r="Q4043">
        <f t="shared" si="253"/>
        <v>0</v>
      </c>
      <c r="R4043">
        <f t="shared" si="254"/>
        <v>10.5</v>
      </c>
      <c r="S4043" s="11" t="s">
        <v>8308</v>
      </c>
      <c r="T4043" t="s">
        <v>8309</v>
      </c>
    </row>
    <row r="4044" spans="1:20" ht="43.2" x14ac:dyDescent="0.3">
      <c r="A4044" s="10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 s="15">
        <f t="shared" si="255"/>
        <v>42024.802777777775</v>
      </c>
      <c r="K4044">
        <v>1419213664</v>
      </c>
      <c r="L4044" s="15">
        <f t="shared" si="252"/>
        <v>41995.084074074075</v>
      </c>
      <c r="M4044" t="b">
        <v>0</v>
      </c>
      <c r="N4044">
        <v>3</v>
      </c>
      <c r="O4044" t="b">
        <v>0</v>
      </c>
      <c r="P4044" t="s">
        <v>8269</v>
      </c>
      <c r="Q4044">
        <f t="shared" si="253"/>
        <v>0</v>
      </c>
      <c r="R4044">
        <f t="shared" si="254"/>
        <v>7</v>
      </c>
      <c r="S4044" s="11" t="s">
        <v>8308</v>
      </c>
      <c r="T4044" t="s">
        <v>8309</v>
      </c>
    </row>
    <row r="4045" spans="1:20" ht="43.2" x14ac:dyDescent="0.3">
      <c r="A4045" s="10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 s="15">
        <f t="shared" si="255"/>
        <v>41963.957465277781</v>
      </c>
      <c r="K4045">
        <v>1415228325</v>
      </c>
      <c r="L4045" s="15">
        <f t="shared" si="252"/>
        <v>41948.957465277781</v>
      </c>
      <c r="M4045" t="b">
        <v>0</v>
      </c>
      <c r="N4045">
        <v>0</v>
      </c>
      <c r="O4045" t="b">
        <v>0</v>
      </c>
      <c r="P4045" t="s">
        <v>8269</v>
      </c>
      <c r="Q4045">
        <f t="shared" si="253"/>
        <v>0</v>
      </c>
      <c r="R4045">
        <f t="shared" si="254"/>
        <v>0</v>
      </c>
      <c r="S4045" s="11" t="s">
        <v>8308</v>
      </c>
      <c r="T4045" t="s">
        <v>8309</v>
      </c>
    </row>
    <row r="4046" spans="1:20" ht="43.2" x14ac:dyDescent="0.3">
      <c r="A4046" s="10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 s="15">
        <f t="shared" si="255"/>
        <v>42104.208333333328</v>
      </c>
      <c r="K4046">
        <v>1426050982</v>
      </c>
      <c r="L4046" s="15">
        <f t="shared" si="252"/>
        <v>42074.219699074078</v>
      </c>
      <c r="M4046" t="b">
        <v>0</v>
      </c>
      <c r="N4046">
        <v>4</v>
      </c>
      <c r="O4046" t="b">
        <v>0</v>
      </c>
      <c r="P4046" t="s">
        <v>8269</v>
      </c>
      <c r="Q4046">
        <f t="shared" si="253"/>
        <v>38</v>
      </c>
      <c r="R4046">
        <f t="shared" si="254"/>
        <v>56.25</v>
      </c>
      <c r="S4046" s="11" t="s">
        <v>8308</v>
      </c>
      <c r="T4046" t="s">
        <v>8309</v>
      </c>
    </row>
    <row r="4047" spans="1:20" ht="57.6" x14ac:dyDescent="0.3">
      <c r="A4047" s="10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 s="15">
        <f t="shared" si="255"/>
        <v>41872.201261574075</v>
      </c>
      <c r="K4047">
        <v>1406004589</v>
      </c>
      <c r="L4047" s="15">
        <f t="shared" si="252"/>
        <v>41842.201261574075</v>
      </c>
      <c r="M4047" t="b">
        <v>0</v>
      </c>
      <c r="N4047">
        <v>1</v>
      </c>
      <c r="O4047" t="b">
        <v>0</v>
      </c>
      <c r="P4047" t="s">
        <v>8269</v>
      </c>
      <c r="Q4047">
        <f t="shared" si="253"/>
        <v>0</v>
      </c>
      <c r="R4047">
        <f t="shared" si="254"/>
        <v>1</v>
      </c>
      <c r="S4047" s="11" t="s">
        <v>8308</v>
      </c>
      <c r="T4047" t="s">
        <v>8309</v>
      </c>
    </row>
    <row r="4048" spans="1:20" ht="57.6" x14ac:dyDescent="0.3">
      <c r="A4048" s="10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 s="15">
        <f t="shared" si="255"/>
        <v>41934.650578703702</v>
      </c>
      <c r="K4048">
        <v>1411400210</v>
      </c>
      <c r="L4048" s="15">
        <f t="shared" si="252"/>
        <v>41904.650578703702</v>
      </c>
      <c r="M4048" t="b">
        <v>0</v>
      </c>
      <c r="N4048">
        <v>12</v>
      </c>
      <c r="O4048" t="b">
        <v>0</v>
      </c>
      <c r="P4048" t="s">
        <v>8269</v>
      </c>
      <c r="Q4048">
        <f t="shared" si="253"/>
        <v>8</v>
      </c>
      <c r="R4048">
        <f t="shared" si="254"/>
        <v>38.33</v>
      </c>
      <c r="S4048" s="11" t="s">
        <v>8308</v>
      </c>
      <c r="T4048" t="s">
        <v>8309</v>
      </c>
    </row>
    <row r="4049" spans="1:20" ht="43.2" x14ac:dyDescent="0.3">
      <c r="A4049" s="10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 s="15">
        <f t="shared" si="255"/>
        <v>42015.041666666672</v>
      </c>
      <c r="K4049">
        <v>1418862743</v>
      </c>
      <c r="L4049" s="15">
        <f t="shared" si="252"/>
        <v>41991.022488425922</v>
      </c>
      <c r="M4049" t="b">
        <v>0</v>
      </c>
      <c r="N4049">
        <v>4</v>
      </c>
      <c r="O4049" t="b">
        <v>0</v>
      </c>
      <c r="P4049" t="s">
        <v>8269</v>
      </c>
      <c r="Q4049">
        <f t="shared" si="253"/>
        <v>2</v>
      </c>
      <c r="R4049">
        <f t="shared" si="254"/>
        <v>27.5</v>
      </c>
      <c r="S4049" s="11" t="s">
        <v>8308</v>
      </c>
      <c r="T4049" t="s">
        <v>8309</v>
      </c>
    </row>
    <row r="4050" spans="1:20" ht="43.2" x14ac:dyDescent="0.3">
      <c r="A4050" s="1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 s="15">
        <f t="shared" si="255"/>
        <v>42471.467442129629</v>
      </c>
      <c r="K4050">
        <v>1457352787</v>
      </c>
      <c r="L4050" s="15">
        <f t="shared" si="252"/>
        <v>42436.509108796294</v>
      </c>
      <c r="M4050" t="b">
        <v>0</v>
      </c>
      <c r="N4050">
        <v>91</v>
      </c>
      <c r="O4050" t="b">
        <v>0</v>
      </c>
      <c r="P4050" t="s">
        <v>8269</v>
      </c>
      <c r="Q4050">
        <f t="shared" si="253"/>
        <v>18</v>
      </c>
      <c r="R4050">
        <f t="shared" si="254"/>
        <v>32.979999999999997</v>
      </c>
      <c r="S4050" s="11" t="s">
        <v>8308</v>
      </c>
      <c r="T4050" t="s">
        <v>8309</v>
      </c>
    </row>
    <row r="4051" spans="1:20" ht="43.2" x14ac:dyDescent="0.3">
      <c r="A4051" s="10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 s="15">
        <f t="shared" si="255"/>
        <v>42199.958506944444</v>
      </c>
      <c r="K4051">
        <v>1434322815</v>
      </c>
      <c r="L4051" s="15">
        <f t="shared" si="252"/>
        <v>42169.958506944444</v>
      </c>
      <c r="M4051" t="b">
        <v>0</v>
      </c>
      <c r="N4051">
        <v>1</v>
      </c>
      <c r="O4051" t="b">
        <v>0</v>
      </c>
      <c r="P4051" t="s">
        <v>8269</v>
      </c>
      <c r="Q4051">
        <f t="shared" si="253"/>
        <v>0</v>
      </c>
      <c r="R4051">
        <f t="shared" si="254"/>
        <v>16</v>
      </c>
      <c r="S4051" s="11" t="s">
        <v>8308</v>
      </c>
      <c r="T4051" t="s">
        <v>8309</v>
      </c>
    </row>
    <row r="4052" spans="1:20" ht="43.2" x14ac:dyDescent="0.3">
      <c r="A4052" s="10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 s="15">
        <f t="shared" si="255"/>
        <v>41935.636469907404</v>
      </c>
      <c r="K4052">
        <v>1411485391</v>
      </c>
      <c r="L4052" s="15">
        <f t="shared" si="252"/>
        <v>41905.636469907404</v>
      </c>
      <c r="M4052" t="b">
        <v>0</v>
      </c>
      <c r="N4052">
        <v>1</v>
      </c>
      <c r="O4052" t="b">
        <v>0</v>
      </c>
      <c r="P4052" t="s">
        <v>8269</v>
      </c>
      <c r="Q4052">
        <f t="shared" si="253"/>
        <v>0</v>
      </c>
      <c r="R4052">
        <f t="shared" si="254"/>
        <v>1</v>
      </c>
      <c r="S4052" s="11" t="s">
        <v>8308</v>
      </c>
      <c r="T4052" t="s">
        <v>8309</v>
      </c>
    </row>
    <row r="4053" spans="1:20" ht="43.2" x14ac:dyDescent="0.3">
      <c r="A4053" s="10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 s="15">
        <f t="shared" si="255"/>
        <v>41768.286805555559</v>
      </c>
      <c r="K4053">
        <v>1399058797</v>
      </c>
      <c r="L4053" s="15">
        <f t="shared" si="252"/>
        <v>41761.810150462967</v>
      </c>
      <c r="M4053" t="b">
        <v>0</v>
      </c>
      <c r="N4053">
        <v>0</v>
      </c>
      <c r="O4053" t="b">
        <v>0</v>
      </c>
      <c r="P4053" t="s">
        <v>8269</v>
      </c>
      <c r="Q4053">
        <f t="shared" si="253"/>
        <v>0</v>
      </c>
      <c r="R4053">
        <f t="shared" si="254"/>
        <v>0</v>
      </c>
      <c r="S4053" s="11" t="s">
        <v>8308</v>
      </c>
      <c r="T4053" t="s">
        <v>8309</v>
      </c>
    </row>
    <row r="4054" spans="1:20" ht="57.6" x14ac:dyDescent="0.3">
      <c r="A4054" s="10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 s="15">
        <f t="shared" si="255"/>
        <v>41925.878657407404</v>
      </c>
      <c r="K4054">
        <v>1408050316</v>
      </c>
      <c r="L4054" s="15">
        <f t="shared" si="252"/>
        <v>41865.878657407404</v>
      </c>
      <c r="M4054" t="b">
        <v>0</v>
      </c>
      <c r="N4054">
        <v>13</v>
      </c>
      <c r="O4054" t="b">
        <v>0</v>
      </c>
      <c r="P4054" t="s">
        <v>8269</v>
      </c>
      <c r="Q4054">
        <f t="shared" si="253"/>
        <v>38</v>
      </c>
      <c r="R4054">
        <f t="shared" si="254"/>
        <v>86.62</v>
      </c>
      <c r="S4054" s="11" t="s">
        <v>8308</v>
      </c>
      <c r="T4054" t="s">
        <v>8309</v>
      </c>
    </row>
    <row r="4055" spans="1:20" ht="43.2" x14ac:dyDescent="0.3">
      <c r="A4055" s="10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 s="15">
        <f t="shared" si="255"/>
        <v>41958.833333333328</v>
      </c>
      <c r="K4055">
        <v>1413477228</v>
      </c>
      <c r="L4055" s="15">
        <f t="shared" si="252"/>
        <v>41928.690138888887</v>
      </c>
      <c r="M4055" t="b">
        <v>0</v>
      </c>
      <c r="N4055">
        <v>2</v>
      </c>
      <c r="O4055" t="b">
        <v>0</v>
      </c>
      <c r="P4055" t="s">
        <v>8269</v>
      </c>
      <c r="Q4055">
        <f t="shared" si="253"/>
        <v>22</v>
      </c>
      <c r="R4055">
        <f t="shared" si="254"/>
        <v>55</v>
      </c>
      <c r="S4055" s="11" t="s">
        <v>8308</v>
      </c>
      <c r="T4055" t="s">
        <v>8309</v>
      </c>
    </row>
    <row r="4056" spans="1:20" ht="43.2" x14ac:dyDescent="0.3">
      <c r="A4056" s="10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 s="15">
        <f t="shared" si="255"/>
        <v>42644.166666666672</v>
      </c>
      <c r="K4056">
        <v>1472674285</v>
      </c>
      <c r="L4056" s="15">
        <f t="shared" si="252"/>
        <v>42613.841261574074</v>
      </c>
      <c r="M4056" t="b">
        <v>0</v>
      </c>
      <c r="N4056">
        <v>0</v>
      </c>
      <c r="O4056" t="b">
        <v>0</v>
      </c>
      <c r="P4056" t="s">
        <v>8269</v>
      </c>
      <c r="Q4056">
        <f t="shared" si="253"/>
        <v>0</v>
      </c>
      <c r="R4056">
        <f t="shared" si="254"/>
        <v>0</v>
      </c>
      <c r="S4056" s="11" t="s">
        <v>8308</v>
      </c>
      <c r="T4056" t="s">
        <v>8309</v>
      </c>
    </row>
    <row r="4057" spans="1:20" ht="43.2" x14ac:dyDescent="0.3">
      <c r="A4057" s="10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 s="15">
        <f t="shared" si="255"/>
        <v>41809.648506944446</v>
      </c>
      <c r="K4057">
        <v>1400600031</v>
      </c>
      <c r="L4057" s="15">
        <f t="shared" si="252"/>
        <v>41779.648506944446</v>
      </c>
      <c r="M4057" t="b">
        <v>0</v>
      </c>
      <c r="N4057">
        <v>21</v>
      </c>
      <c r="O4057" t="b">
        <v>0</v>
      </c>
      <c r="P4057" t="s">
        <v>8269</v>
      </c>
      <c r="Q4057">
        <f t="shared" si="253"/>
        <v>18</v>
      </c>
      <c r="R4057">
        <f t="shared" si="254"/>
        <v>41.95</v>
      </c>
      <c r="S4057" s="11" t="s">
        <v>8308</v>
      </c>
      <c r="T4057" t="s">
        <v>8309</v>
      </c>
    </row>
    <row r="4058" spans="1:20" ht="43.2" x14ac:dyDescent="0.3">
      <c r="A4058" s="10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 s="15">
        <f t="shared" si="255"/>
        <v>42554.832638888889</v>
      </c>
      <c r="K4058">
        <v>1465856639</v>
      </c>
      <c r="L4058" s="15">
        <f t="shared" si="252"/>
        <v>42534.933321759265</v>
      </c>
      <c r="M4058" t="b">
        <v>0</v>
      </c>
      <c r="N4058">
        <v>9</v>
      </c>
      <c r="O4058" t="b">
        <v>0</v>
      </c>
      <c r="P4058" t="s">
        <v>8269</v>
      </c>
      <c r="Q4058">
        <f t="shared" si="253"/>
        <v>53</v>
      </c>
      <c r="R4058">
        <f t="shared" si="254"/>
        <v>88.33</v>
      </c>
      <c r="S4058" s="11" t="s">
        <v>8308</v>
      </c>
      <c r="T4058" t="s">
        <v>8309</v>
      </c>
    </row>
    <row r="4059" spans="1:20" ht="57.6" x14ac:dyDescent="0.3">
      <c r="A4059" s="10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 s="15">
        <f t="shared" si="255"/>
        <v>42333.958333333328</v>
      </c>
      <c r="K4059">
        <v>1446506080</v>
      </c>
      <c r="L4059" s="15">
        <f t="shared" si="252"/>
        <v>42310.968518518523</v>
      </c>
      <c r="M4059" t="b">
        <v>0</v>
      </c>
      <c r="N4059">
        <v>6</v>
      </c>
      <c r="O4059" t="b">
        <v>0</v>
      </c>
      <c r="P4059" t="s">
        <v>8269</v>
      </c>
      <c r="Q4059">
        <f t="shared" si="253"/>
        <v>22</v>
      </c>
      <c r="R4059">
        <f t="shared" si="254"/>
        <v>129.16999999999999</v>
      </c>
      <c r="S4059" s="11" t="s">
        <v>8308</v>
      </c>
      <c r="T4059" t="s">
        <v>8309</v>
      </c>
    </row>
    <row r="4060" spans="1:20" ht="43.2" x14ac:dyDescent="0.3">
      <c r="A4060" s="1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 s="15">
        <f t="shared" si="255"/>
        <v>42461.165972222225</v>
      </c>
      <c r="K4060">
        <v>1458178044</v>
      </c>
      <c r="L4060" s="15">
        <f t="shared" si="252"/>
        <v>42446.060694444444</v>
      </c>
      <c r="M4060" t="b">
        <v>0</v>
      </c>
      <c r="N4060">
        <v>4</v>
      </c>
      <c r="O4060" t="b">
        <v>0</v>
      </c>
      <c r="P4060" t="s">
        <v>8269</v>
      </c>
      <c r="Q4060">
        <f t="shared" si="253"/>
        <v>3</v>
      </c>
      <c r="R4060">
        <f t="shared" si="254"/>
        <v>23.75</v>
      </c>
      <c r="S4060" s="11" t="s">
        <v>8308</v>
      </c>
      <c r="T4060" t="s">
        <v>8309</v>
      </c>
    </row>
    <row r="4061" spans="1:20" ht="43.2" x14ac:dyDescent="0.3">
      <c r="A4061" s="10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 s="15">
        <f t="shared" si="255"/>
        <v>41898.125</v>
      </c>
      <c r="K4061">
        <v>1408116152</v>
      </c>
      <c r="L4061" s="15">
        <f t="shared" si="252"/>
        <v>41866.640648148146</v>
      </c>
      <c r="M4061" t="b">
        <v>0</v>
      </c>
      <c r="N4061">
        <v>7</v>
      </c>
      <c r="O4061" t="b">
        <v>0</v>
      </c>
      <c r="P4061" t="s">
        <v>8269</v>
      </c>
      <c r="Q4061">
        <f t="shared" si="253"/>
        <v>3</v>
      </c>
      <c r="R4061">
        <f t="shared" si="254"/>
        <v>35.71</v>
      </c>
      <c r="S4061" s="11" t="s">
        <v>8308</v>
      </c>
      <c r="T4061" t="s">
        <v>8309</v>
      </c>
    </row>
    <row r="4062" spans="1:20" ht="57.6" x14ac:dyDescent="0.3">
      <c r="A4062" s="10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 s="15">
        <f t="shared" si="255"/>
        <v>41813.666666666664</v>
      </c>
      <c r="K4062">
        <v>1400604056</v>
      </c>
      <c r="L4062" s="15">
        <f t="shared" ref="L4062:L4115" si="256">(((K4062/60)/60)/24)+DATE(1970,1,1)</f>
        <v>41779.695092592592</v>
      </c>
      <c r="M4062" t="b">
        <v>0</v>
      </c>
      <c r="N4062">
        <v>5</v>
      </c>
      <c r="O4062" t="b">
        <v>0</v>
      </c>
      <c r="P4062" t="s">
        <v>8269</v>
      </c>
      <c r="Q4062">
        <f t="shared" si="253"/>
        <v>3</v>
      </c>
      <c r="R4062">
        <f t="shared" si="254"/>
        <v>57</v>
      </c>
      <c r="S4062" s="11" t="s">
        <v>8308</v>
      </c>
      <c r="T4062" t="s">
        <v>8309</v>
      </c>
    </row>
    <row r="4063" spans="1:20" ht="43.2" x14ac:dyDescent="0.3">
      <c r="A4063" s="10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 s="15">
        <f t="shared" si="255"/>
        <v>42481.099803240737</v>
      </c>
      <c r="K4063">
        <v>1456025023</v>
      </c>
      <c r="L4063" s="15">
        <f t="shared" si="256"/>
        <v>42421.141469907408</v>
      </c>
      <c r="M4063" t="b">
        <v>0</v>
      </c>
      <c r="N4063">
        <v>0</v>
      </c>
      <c r="O4063" t="b">
        <v>0</v>
      </c>
      <c r="P4063" t="s">
        <v>8269</v>
      </c>
      <c r="Q4063">
        <f t="shared" si="253"/>
        <v>0</v>
      </c>
      <c r="R4063">
        <f t="shared" si="254"/>
        <v>0</v>
      </c>
      <c r="S4063" s="11" t="s">
        <v>8308</v>
      </c>
      <c r="T4063" t="s">
        <v>8309</v>
      </c>
    </row>
    <row r="4064" spans="1:20" ht="43.2" x14ac:dyDescent="0.3">
      <c r="A4064" s="10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 s="15">
        <f t="shared" si="255"/>
        <v>42553.739212962959</v>
      </c>
      <c r="K4064">
        <v>1464889468</v>
      </c>
      <c r="L4064" s="15">
        <f t="shared" si="256"/>
        <v>42523.739212962959</v>
      </c>
      <c r="M4064" t="b">
        <v>0</v>
      </c>
      <c r="N4064">
        <v>3</v>
      </c>
      <c r="O4064" t="b">
        <v>0</v>
      </c>
      <c r="P4064" t="s">
        <v>8269</v>
      </c>
      <c r="Q4064">
        <f t="shared" si="253"/>
        <v>2</v>
      </c>
      <c r="R4064">
        <f t="shared" si="254"/>
        <v>163.33000000000001</v>
      </c>
      <c r="S4064" s="11" t="s">
        <v>8308</v>
      </c>
      <c r="T4064" t="s">
        <v>8309</v>
      </c>
    </row>
    <row r="4065" spans="1:20" ht="43.2" x14ac:dyDescent="0.3">
      <c r="A4065" s="10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 s="15">
        <f t="shared" si="255"/>
        <v>41817.681527777779</v>
      </c>
      <c r="K4065">
        <v>1401294084</v>
      </c>
      <c r="L4065" s="15">
        <f t="shared" si="256"/>
        <v>41787.681527777779</v>
      </c>
      <c r="M4065" t="b">
        <v>0</v>
      </c>
      <c r="N4065">
        <v>9</v>
      </c>
      <c r="O4065" t="b">
        <v>0</v>
      </c>
      <c r="P4065" t="s">
        <v>8269</v>
      </c>
      <c r="Q4065">
        <f t="shared" si="253"/>
        <v>1</v>
      </c>
      <c r="R4065">
        <f t="shared" si="254"/>
        <v>15</v>
      </c>
      <c r="S4065" s="11" t="s">
        <v>8308</v>
      </c>
      <c r="T4065" t="s">
        <v>8309</v>
      </c>
    </row>
    <row r="4066" spans="1:20" ht="43.2" x14ac:dyDescent="0.3">
      <c r="A4066" s="10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 s="15">
        <f t="shared" si="255"/>
        <v>42123.588263888887</v>
      </c>
      <c r="K4066">
        <v>1427724426</v>
      </c>
      <c r="L4066" s="15">
        <f t="shared" si="256"/>
        <v>42093.588263888887</v>
      </c>
      <c r="M4066" t="b">
        <v>0</v>
      </c>
      <c r="N4066">
        <v>6</v>
      </c>
      <c r="O4066" t="b">
        <v>0</v>
      </c>
      <c r="P4066" t="s">
        <v>8269</v>
      </c>
      <c r="Q4066">
        <f t="shared" si="253"/>
        <v>19</v>
      </c>
      <c r="R4066">
        <f t="shared" si="254"/>
        <v>64.17</v>
      </c>
      <c r="S4066" s="11" t="s">
        <v>8308</v>
      </c>
      <c r="T4066" t="s">
        <v>8309</v>
      </c>
    </row>
    <row r="4067" spans="1:20" ht="28.8" x14ac:dyDescent="0.3">
      <c r="A4067" s="10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 s="15">
        <f t="shared" si="255"/>
        <v>41863.951516203706</v>
      </c>
      <c r="K4067">
        <v>1405291811</v>
      </c>
      <c r="L4067" s="15">
        <f t="shared" si="256"/>
        <v>41833.951516203706</v>
      </c>
      <c r="M4067" t="b">
        <v>0</v>
      </c>
      <c r="N4067">
        <v>4</v>
      </c>
      <c r="O4067" t="b">
        <v>0</v>
      </c>
      <c r="P4067" t="s">
        <v>8269</v>
      </c>
      <c r="Q4067">
        <f t="shared" si="253"/>
        <v>1</v>
      </c>
      <c r="R4067">
        <f t="shared" si="254"/>
        <v>6.75</v>
      </c>
      <c r="S4067" s="11" t="s">
        <v>8308</v>
      </c>
      <c r="T4067" t="s">
        <v>8309</v>
      </c>
    </row>
    <row r="4068" spans="1:20" ht="57.6" x14ac:dyDescent="0.3">
      <c r="A4068" s="10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 s="15">
        <f t="shared" si="255"/>
        <v>42509.039212962962</v>
      </c>
      <c r="K4068">
        <v>1461027388</v>
      </c>
      <c r="L4068" s="15">
        <f t="shared" si="256"/>
        <v>42479.039212962962</v>
      </c>
      <c r="M4068" t="b">
        <v>0</v>
      </c>
      <c r="N4068">
        <v>1</v>
      </c>
      <c r="O4068" t="b">
        <v>0</v>
      </c>
      <c r="P4068" t="s">
        <v>8269</v>
      </c>
      <c r="Q4068">
        <f t="shared" si="253"/>
        <v>0</v>
      </c>
      <c r="R4068">
        <f t="shared" si="254"/>
        <v>25</v>
      </c>
      <c r="S4068" s="11" t="s">
        <v>8308</v>
      </c>
      <c r="T4068" t="s">
        <v>8309</v>
      </c>
    </row>
    <row r="4069" spans="1:20" ht="43.2" x14ac:dyDescent="0.3">
      <c r="A4069" s="10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 s="15">
        <f t="shared" si="255"/>
        <v>42275.117476851854</v>
      </c>
      <c r="K4069">
        <v>1439952550</v>
      </c>
      <c r="L4069" s="15">
        <f t="shared" si="256"/>
        <v>42235.117476851854</v>
      </c>
      <c r="M4069" t="b">
        <v>0</v>
      </c>
      <c r="N4069">
        <v>17</v>
      </c>
      <c r="O4069" t="b">
        <v>0</v>
      </c>
      <c r="P4069" t="s">
        <v>8269</v>
      </c>
      <c r="Q4069">
        <f t="shared" si="253"/>
        <v>61</v>
      </c>
      <c r="R4069">
        <f t="shared" si="254"/>
        <v>179.12</v>
      </c>
      <c r="S4069" s="11" t="s">
        <v>8308</v>
      </c>
      <c r="T4069" t="s">
        <v>8309</v>
      </c>
    </row>
    <row r="4070" spans="1:20" ht="43.2" x14ac:dyDescent="0.3">
      <c r="A4070" s="1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 s="15">
        <f t="shared" si="255"/>
        <v>42748.961805555555</v>
      </c>
      <c r="K4070">
        <v>1481756855</v>
      </c>
      <c r="L4070" s="15">
        <f t="shared" si="256"/>
        <v>42718.963599537034</v>
      </c>
      <c r="M4070" t="b">
        <v>0</v>
      </c>
      <c r="N4070">
        <v>1</v>
      </c>
      <c r="O4070" t="b">
        <v>0</v>
      </c>
      <c r="P4070" t="s">
        <v>8269</v>
      </c>
      <c r="Q4070">
        <f t="shared" si="253"/>
        <v>1</v>
      </c>
      <c r="R4070">
        <f t="shared" si="254"/>
        <v>34.950000000000003</v>
      </c>
      <c r="S4070" s="11" t="s">
        <v>8308</v>
      </c>
      <c r="T4070" t="s">
        <v>8309</v>
      </c>
    </row>
    <row r="4071" spans="1:20" ht="43.2" x14ac:dyDescent="0.3">
      <c r="A4071" s="10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 s="15">
        <f t="shared" si="255"/>
        <v>42063.5</v>
      </c>
      <c r="K4071">
        <v>1421596356</v>
      </c>
      <c r="L4071" s="15">
        <f t="shared" si="256"/>
        <v>42022.661527777775</v>
      </c>
      <c r="M4071" t="b">
        <v>0</v>
      </c>
      <c r="N4071">
        <v>13</v>
      </c>
      <c r="O4071" t="b">
        <v>0</v>
      </c>
      <c r="P4071" t="s">
        <v>8269</v>
      </c>
      <c r="Q4071">
        <f t="shared" si="253"/>
        <v>34</v>
      </c>
      <c r="R4071">
        <f t="shared" si="254"/>
        <v>33.08</v>
      </c>
      <c r="S4071" s="11" t="s">
        <v>8308</v>
      </c>
      <c r="T4071" t="s">
        <v>8309</v>
      </c>
    </row>
    <row r="4072" spans="1:20" ht="43.2" x14ac:dyDescent="0.3">
      <c r="A4072" s="10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 s="15">
        <f t="shared" si="255"/>
        <v>42064.125</v>
      </c>
      <c r="K4072">
        <v>1422374420</v>
      </c>
      <c r="L4072" s="15">
        <f t="shared" si="256"/>
        <v>42031.666898148149</v>
      </c>
      <c r="M4072" t="b">
        <v>0</v>
      </c>
      <c r="N4072">
        <v>6</v>
      </c>
      <c r="O4072" t="b">
        <v>0</v>
      </c>
      <c r="P4072" t="s">
        <v>8269</v>
      </c>
      <c r="Q4072">
        <f t="shared" si="253"/>
        <v>17</v>
      </c>
      <c r="R4072">
        <f t="shared" si="254"/>
        <v>27.5</v>
      </c>
      <c r="S4072" s="11" t="s">
        <v>8308</v>
      </c>
      <c r="T4072" t="s">
        <v>8309</v>
      </c>
    </row>
    <row r="4073" spans="1:20" ht="57.6" x14ac:dyDescent="0.3">
      <c r="A4073" s="10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 s="15">
        <f t="shared" si="255"/>
        <v>42730.804756944446</v>
      </c>
      <c r="K4073">
        <v>1480187931</v>
      </c>
      <c r="L4073" s="15">
        <f t="shared" si="256"/>
        <v>42700.804756944446</v>
      </c>
      <c r="M4073" t="b">
        <v>0</v>
      </c>
      <c r="N4073">
        <v>0</v>
      </c>
      <c r="O4073" t="b">
        <v>0</v>
      </c>
      <c r="P4073" t="s">
        <v>8269</v>
      </c>
      <c r="Q4073">
        <f t="shared" si="253"/>
        <v>0</v>
      </c>
      <c r="R4073">
        <f t="shared" si="254"/>
        <v>0</v>
      </c>
      <c r="S4073" s="11" t="s">
        <v>8308</v>
      </c>
      <c r="T4073" t="s">
        <v>8309</v>
      </c>
    </row>
    <row r="4074" spans="1:20" ht="57.6" x14ac:dyDescent="0.3">
      <c r="A4074" s="10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 s="15">
        <f t="shared" si="255"/>
        <v>41872.77443287037</v>
      </c>
      <c r="K4074">
        <v>1403462111</v>
      </c>
      <c r="L4074" s="15">
        <f t="shared" si="256"/>
        <v>41812.77443287037</v>
      </c>
      <c r="M4074" t="b">
        <v>0</v>
      </c>
      <c r="N4074">
        <v>2</v>
      </c>
      <c r="O4074" t="b">
        <v>0</v>
      </c>
      <c r="P4074" t="s">
        <v>8269</v>
      </c>
      <c r="Q4074">
        <f t="shared" si="253"/>
        <v>0</v>
      </c>
      <c r="R4074">
        <f t="shared" si="254"/>
        <v>2</v>
      </c>
      <c r="S4074" s="11" t="s">
        <v>8308</v>
      </c>
      <c r="T4074" t="s">
        <v>8309</v>
      </c>
    </row>
    <row r="4075" spans="1:20" ht="43.2" x14ac:dyDescent="0.3">
      <c r="A4075" s="10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 s="15">
        <f t="shared" si="255"/>
        <v>42133.166666666672</v>
      </c>
      <c r="K4075">
        <v>1426407426</v>
      </c>
      <c r="L4075" s="15">
        <f t="shared" si="256"/>
        <v>42078.34520833334</v>
      </c>
      <c r="M4075" t="b">
        <v>0</v>
      </c>
      <c r="N4075">
        <v>2</v>
      </c>
      <c r="O4075" t="b">
        <v>0</v>
      </c>
      <c r="P4075" t="s">
        <v>8269</v>
      </c>
      <c r="Q4075">
        <f t="shared" si="253"/>
        <v>1</v>
      </c>
      <c r="R4075">
        <f t="shared" si="254"/>
        <v>18.5</v>
      </c>
      <c r="S4075" s="11" t="s">
        <v>8308</v>
      </c>
      <c r="T4075" t="s">
        <v>8309</v>
      </c>
    </row>
    <row r="4076" spans="1:20" ht="43.2" x14ac:dyDescent="0.3">
      <c r="A4076" s="10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 s="15">
        <f t="shared" si="255"/>
        <v>42313.594618055555</v>
      </c>
      <c r="K4076">
        <v>1444137375</v>
      </c>
      <c r="L4076" s="15">
        <f t="shared" si="256"/>
        <v>42283.552951388891</v>
      </c>
      <c r="M4076" t="b">
        <v>0</v>
      </c>
      <c r="N4076">
        <v>21</v>
      </c>
      <c r="O4076" t="b">
        <v>0</v>
      </c>
      <c r="P4076" t="s">
        <v>8269</v>
      </c>
      <c r="Q4076">
        <f t="shared" si="253"/>
        <v>27</v>
      </c>
      <c r="R4076">
        <f t="shared" si="254"/>
        <v>35</v>
      </c>
      <c r="S4076" s="11" t="s">
        <v>8308</v>
      </c>
      <c r="T4076" t="s">
        <v>8309</v>
      </c>
    </row>
    <row r="4077" spans="1:20" ht="43.2" x14ac:dyDescent="0.3">
      <c r="A4077" s="10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 s="15">
        <f t="shared" si="255"/>
        <v>41820.727777777778</v>
      </c>
      <c r="K4077">
        <v>1400547969</v>
      </c>
      <c r="L4077" s="15">
        <f t="shared" si="256"/>
        <v>41779.045937499999</v>
      </c>
      <c r="M4077" t="b">
        <v>0</v>
      </c>
      <c r="N4077">
        <v>13</v>
      </c>
      <c r="O4077" t="b">
        <v>0</v>
      </c>
      <c r="P4077" t="s">
        <v>8269</v>
      </c>
      <c r="Q4077">
        <f t="shared" si="253"/>
        <v>29</v>
      </c>
      <c r="R4077">
        <f t="shared" si="254"/>
        <v>44.31</v>
      </c>
      <c r="S4077" s="11" t="s">
        <v>8308</v>
      </c>
      <c r="T4077" t="s">
        <v>8309</v>
      </c>
    </row>
    <row r="4078" spans="1:20" ht="43.2" x14ac:dyDescent="0.3">
      <c r="A4078" s="10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 s="15">
        <f t="shared" si="255"/>
        <v>41933.82708333333</v>
      </c>
      <c r="K4078">
        <v>1411499149</v>
      </c>
      <c r="L4078" s="15">
        <f t="shared" si="256"/>
        <v>41905.795706018522</v>
      </c>
      <c r="M4078" t="b">
        <v>0</v>
      </c>
      <c r="N4078">
        <v>0</v>
      </c>
      <c r="O4078" t="b">
        <v>0</v>
      </c>
      <c r="P4078" t="s">
        <v>8269</v>
      </c>
      <c r="Q4078">
        <f t="shared" si="253"/>
        <v>0</v>
      </c>
      <c r="R4078">
        <f t="shared" si="254"/>
        <v>0</v>
      </c>
      <c r="S4078" s="11" t="s">
        <v>8308</v>
      </c>
      <c r="T4078" t="s">
        <v>8309</v>
      </c>
    </row>
    <row r="4079" spans="1:20" ht="43.2" x14ac:dyDescent="0.3">
      <c r="A4079" s="10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 s="15">
        <f t="shared" si="255"/>
        <v>42725.7105787037</v>
      </c>
      <c r="K4079">
        <v>1479747794</v>
      </c>
      <c r="L4079" s="15">
        <f t="shared" si="256"/>
        <v>42695.7105787037</v>
      </c>
      <c r="M4079" t="b">
        <v>0</v>
      </c>
      <c r="N4079">
        <v>6</v>
      </c>
      <c r="O4079" t="b">
        <v>0</v>
      </c>
      <c r="P4079" t="s">
        <v>8269</v>
      </c>
      <c r="Q4079">
        <f t="shared" si="253"/>
        <v>9</v>
      </c>
      <c r="R4079">
        <f t="shared" si="254"/>
        <v>222.5</v>
      </c>
      <c r="S4079" s="11" t="s">
        <v>8308</v>
      </c>
      <c r="T4079" t="s">
        <v>8309</v>
      </c>
    </row>
    <row r="4080" spans="1:20" ht="43.2" x14ac:dyDescent="0.3">
      <c r="A4080" s="1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 s="15">
        <f t="shared" si="255"/>
        <v>42762.787523148145</v>
      </c>
      <c r="K4080">
        <v>1482951242</v>
      </c>
      <c r="L4080" s="15">
        <f t="shared" si="256"/>
        <v>42732.787523148145</v>
      </c>
      <c r="M4080" t="b">
        <v>0</v>
      </c>
      <c r="N4080">
        <v>0</v>
      </c>
      <c r="O4080" t="b">
        <v>0</v>
      </c>
      <c r="P4080" t="s">
        <v>8269</v>
      </c>
      <c r="Q4080">
        <f t="shared" si="253"/>
        <v>0</v>
      </c>
      <c r="R4080">
        <f t="shared" si="254"/>
        <v>0</v>
      </c>
      <c r="S4080" s="11" t="s">
        <v>8308</v>
      </c>
      <c r="T4080" t="s">
        <v>8309</v>
      </c>
    </row>
    <row r="4081" spans="1:20" ht="43.2" x14ac:dyDescent="0.3">
      <c r="A4081" s="10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 s="15">
        <f t="shared" si="255"/>
        <v>42540.938900462963</v>
      </c>
      <c r="K4081">
        <v>1463783521</v>
      </c>
      <c r="L4081" s="15">
        <f t="shared" si="256"/>
        <v>42510.938900462963</v>
      </c>
      <c r="M4081" t="b">
        <v>0</v>
      </c>
      <c r="N4081">
        <v>1</v>
      </c>
      <c r="O4081" t="b">
        <v>0</v>
      </c>
      <c r="P4081" t="s">
        <v>8269</v>
      </c>
      <c r="Q4081">
        <f t="shared" si="253"/>
        <v>0</v>
      </c>
      <c r="R4081">
        <f t="shared" si="254"/>
        <v>5</v>
      </c>
      <c r="S4081" s="11" t="s">
        <v>8308</v>
      </c>
      <c r="T4081" t="s">
        <v>8309</v>
      </c>
    </row>
    <row r="4082" spans="1:20" ht="43.2" x14ac:dyDescent="0.3">
      <c r="A4082" s="10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 s="15">
        <f t="shared" si="255"/>
        <v>42535.787500000006</v>
      </c>
      <c r="K4082">
        <v>1463849116</v>
      </c>
      <c r="L4082" s="15">
        <f t="shared" si="256"/>
        <v>42511.698101851856</v>
      </c>
      <c r="M4082" t="b">
        <v>0</v>
      </c>
      <c r="N4082">
        <v>0</v>
      </c>
      <c r="O4082" t="b">
        <v>0</v>
      </c>
      <c r="P4082" t="s">
        <v>8269</v>
      </c>
      <c r="Q4082">
        <f t="shared" si="253"/>
        <v>0</v>
      </c>
      <c r="R4082">
        <f t="shared" si="254"/>
        <v>0</v>
      </c>
      <c r="S4082" s="11" t="s">
        <v>8308</v>
      </c>
      <c r="T4082" t="s">
        <v>8309</v>
      </c>
    </row>
    <row r="4083" spans="1:20" ht="43.2" x14ac:dyDescent="0.3">
      <c r="A4083" s="10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 s="15">
        <f t="shared" si="255"/>
        <v>42071.539641203708</v>
      </c>
      <c r="K4083">
        <v>1423231025</v>
      </c>
      <c r="L4083" s="15">
        <f t="shared" si="256"/>
        <v>42041.581307870365</v>
      </c>
      <c r="M4083" t="b">
        <v>0</v>
      </c>
      <c r="N4083">
        <v>12</v>
      </c>
      <c r="O4083" t="b">
        <v>0</v>
      </c>
      <c r="P4083" t="s">
        <v>8269</v>
      </c>
      <c r="Q4083">
        <f t="shared" si="253"/>
        <v>16</v>
      </c>
      <c r="R4083">
        <f t="shared" si="254"/>
        <v>29.17</v>
      </c>
      <c r="S4083" s="11" t="s">
        <v>8308</v>
      </c>
      <c r="T4083" t="s">
        <v>8309</v>
      </c>
    </row>
    <row r="4084" spans="1:20" ht="43.2" x14ac:dyDescent="0.3">
      <c r="A4084" s="10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 s="15">
        <f t="shared" si="255"/>
        <v>42322.958333333328</v>
      </c>
      <c r="K4084">
        <v>1446179553</v>
      </c>
      <c r="L4084" s="15">
        <f t="shared" si="256"/>
        <v>42307.189270833333</v>
      </c>
      <c r="M4084" t="b">
        <v>0</v>
      </c>
      <c r="N4084">
        <v>2</v>
      </c>
      <c r="O4084" t="b">
        <v>0</v>
      </c>
      <c r="P4084" t="s">
        <v>8269</v>
      </c>
      <c r="Q4084">
        <f t="shared" si="253"/>
        <v>2</v>
      </c>
      <c r="R4084">
        <f t="shared" si="254"/>
        <v>1.5</v>
      </c>
      <c r="S4084" s="11" t="s">
        <v>8308</v>
      </c>
      <c r="T4084" t="s">
        <v>8309</v>
      </c>
    </row>
    <row r="4085" spans="1:20" ht="43.2" x14ac:dyDescent="0.3">
      <c r="A4085" s="10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 s="15">
        <f t="shared" si="255"/>
        <v>42383.761759259258</v>
      </c>
      <c r="K4085">
        <v>1450203416</v>
      </c>
      <c r="L4085" s="15">
        <f t="shared" si="256"/>
        <v>42353.761759259258</v>
      </c>
      <c r="M4085" t="b">
        <v>0</v>
      </c>
      <c r="N4085">
        <v>6</v>
      </c>
      <c r="O4085" t="b">
        <v>0</v>
      </c>
      <c r="P4085" t="s">
        <v>8269</v>
      </c>
      <c r="Q4085">
        <f t="shared" si="253"/>
        <v>22</v>
      </c>
      <c r="R4085">
        <f t="shared" si="254"/>
        <v>126.5</v>
      </c>
      <c r="S4085" s="11" t="s">
        <v>8308</v>
      </c>
      <c r="T4085" t="s">
        <v>8309</v>
      </c>
    </row>
    <row r="4086" spans="1:20" ht="57.6" x14ac:dyDescent="0.3">
      <c r="A4086" s="10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 s="15">
        <f t="shared" si="255"/>
        <v>42652.436412037037</v>
      </c>
      <c r="K4086">
        <v>1473416906</v>
      </c>
      <c r="L4086" s="15">
        <f t="shared" si="256"/>
        <v>42622.436412037037</v>
      </c>
      <c r="M4086" t="b">
        <v>0</v>
      </c>
      <c r="N4086">
        <v>1</v>
      </c>
      <c r="O4086" t="b">
        <v>0</v>
      </c>
      <c r="P4086" t="s">
        <v>8269</v>
      </c>
      <c r="Q4086">
        <f t="shared" si="253"/>
        <v>0</v>
      </c>
      <c r="R4086">
        <f t="shared" si="254"/>
        <v>10</v>
      </c>
      <c r="S4086" s="11" t="s">
        <v>8308</v>
      </c>
      <c r="T4086" t="s">
        <v>8309</v>
      </c>
    </row>
    <row r="4087" spans="1:20" ht="43.2" x14ac:dyDescent="0.3">
      <c r="A4087" s="10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 s="15">
        <f t="shared" si="255"/>
        <v>42087.165972222225</v>
      </c>
      <c r="K4087">
        <v>1424701775</v>
      </c>
      <c r="L4087" s="15">
        <f t="shared" si="256"/>
        <v>42058.603877314818</v>
      </c>
      <c r="M4087" t="b">
        <v>0</v>
      </c>
      <c r="N4087">
        <v>1</v>
      </c>
      <c r="O4087" t="b">
        <v>0</v>
      </c>
      <c r="P4087" t="s">
        <v>8269</v>
      </c>
      <c r="Q4087">
        <f t="shared" si="253"/>
        <v>0</v>
      </c>
      <c r="R4087">
        <f t="shared" si="254"/>
        <v>10</v>
      </c>
      <c r="S4087" s="11" t="s">
        <v>8308</v>
      </c>
      <c r="T4087" t="s">
        <v>8309</v>
      </c>
    </row>
    <row r="4088" spans="1:20" ht="43.2" x14ac:dyDescent="0.3">
      <c r="A4088" s="10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 s="15">
        <f t="shared" si="255"/>
        <v>42329.166666666672</v>
      </c>
      <c r="K4088">
        <v>1445985299</v>
      </c>
      <c r="L4088" s="15">
        <f t="shared" si="256"/>
        <v>42304.940960648149</v>
      </c>
      <c r="M4088" t="b">
        <v>0</v>
      </c>
      <c r="N4088">
        <v>5</v>
      </c>
      <c r="O4088" t="b">
        <v>0</v>
      </c>
      <c r="P4088" t="s">
        <v>8269</v>
      </c>
      <c r="Q4088">
        <f t="shared" si="253"/>
        <v>5</v>
      </c>
      <c r="R4088">
        <f t="shared" si="254"/>
        <v>9.4</v>
      </c>
      <c r="S4088" s="11" t="s">
        <v>8308</v>
      </c>
      <c r="T4088" t="s">
        <v>8309</v>
      </c>
    </row>
    <row r="4089" spans="1:20" x14ac:dyDescent="0.3">
      <c r="A4089" s="10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 s="15">
        <f t="shared" si="255"/>
        <v>42568.742893518516</v>
      </c>
      <c r="K4089">
        <v>1466185786</v>
      </c>
      <c r="L4089" s="15">
        <f t="shared" si="256"/>
        <v>42538.742893518516</v>
      </c>
      <c r="M4089" t="b">
        <v>0</v>
      </c>
      <c r="N4089">
        <v>0</v>
      </c>
      <c r="O4089" t="b">
        <v>0</v>
      </c>
      <c r="P4089" t="s">
        <v>8269</v>
      </c>
      <c r="Q4089">
        <f t="shared" si="253"/>
        <v>0</v>
      </c>
      <c r="R4089">
        <f t="shared" si="254"/>
        <v>0</v>
      </c>
      <c r="S4089" s="11" t="s">
        <v>8308</v>
      </c>
      <c r="T4089" t="s">
        <v>8309</v>
      </c>
    </row>
    <row r="4090" spans="1:20" ht="43.2" x14ac:dyDescent="0.3">
      <c r="A4090" s="1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 s="15">
        <f t="shared" si="255"/>
        <v>42020.434722222228</v>
      </c>
      <c r="K4090">
        <v>1418827324</v>
      </c>
      <c r="L4090" s="15">
        <f t="shared" si="256"/>
        <v>41990.612546296295</v>
      </c>
      <c r="M4090" t="b">
        <v>0</v>
      </c>
      <c r="N4090">
        <v>3</v>
      </c>
      <c r="O4090" t="b">
        <v>0</v>
      </c>
      <c r="P4090" t="s">
        <v>8269</v>
      </c>
      <c r="Q4090">
        <f t="shared" si="253"/>
        <v>11</v>
      </c>
      <c r="R4090">
        <f t="shared" si="254"/>
        <v>72</v>
      </c>
      <c r="S4090" s="11" t="s">
        <v>8308</v>
      </c>
      <c r="T4090" t="s">
        <v>8309</v>
      </c>
    </row>
    <row r="4091" spans="1:20" ht="57.6" x14ac:dyDescent="0.3">
      <c r="A4091" s="10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 s="15">
        <f t="shared" si="255"/>
        <v>42155.732638888891</v>
      </c>
      <c r="K4091">
        <v>1430242488</v>
      </c>
      <c r="L4091" s="15">
        <f t="shared" si="256"/>
        <v>42122.732499999998</v>
      </c>
      <c r="M4091" t="b">
        <v>0</v>
      </c>
      <c r="N4091">
        <v>8</v>
      </c>
      <c r="O4091" t="b">
        <v>0</v>
      </c>
      <c r="P4091" t="s">
        <v>8269</v>
      </c>
      <c r="Q4091">
        <f t="shared" si="253"/>
        <v>5</v>
      </c>
      <c r="R4091">
        <f t="shared" si="254"/>
        <v>30</v>
      </c>
      <c r="S4091" s="11" t="s">
        <v>8308</v>
      </c>
      <c r="T4091" t="s">
        <v>8309</v>
      </c>
    </row>
    <row r="4092" spans="1:20" ht="43.2" x14ac:dyDescent="0.3">
      <c r="A4092" s="10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 s="15">
        <f t="shared" si="255"/>
        <v>42223.625</v>
      </c>
      <c r="K4092">
        <v>1437754137</v>
      </c>
      <c r="L4092" s="15">
        <f t="shared" si="256"/>
        <v>42209.67288194444</v>
      </c>
      <c r="M4092" t="b">
        <v>0</v>
      </c>
      <c r="N4092">
        <v>3</v>
      </c>
      <c r="O4092" t="b">
        <v>0</v>
      </c>
      <c r="P4092" t="s">
        <v>8269</v>
      </c>
      <c r="Q4092">
        <f t="shared" si="253"/>
        <v>3</v>
      </c>
      <c r="R4092">
        <f t="shared" si="254"/>
        <v>10.67</v>
      </c>
      <c r="S4092" s="11" t="s">
        <v>8308</v>
      </c>
      <c r="T4092" t="s">
        <v>8309</v>
      </c>
    </row>
    <row r="4093" spans="1:20" ht="43.2" x14ac:dyDescent="0.3">
      <c r="A4093" s="10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 s="15">
        <f t="shared" si="255"/>
        <v>42020.506377314814</v>
      </c>
      <c r="K4093">
        <v>1418818151</v>
      </c>
      <c r="L4093" s="15">
        <f t="shared" si="256"/>
        <v>41990.506377314814</v>
      </c>
      <c r="M4093" t="b">
        <v>0</v>
      </c>
      <c r="N4093">
        <v>8</v>
      </c>
      <c r="O4093" t="b">
        <v>0</v>
      </c>
      <c r="P4093" t="s">
        <v>8269</v>
      </c>
      <c r="Q4093">
        <f t="shared" si="253"/>
        <v>13</v>
      </c>
      <c r="R4093">
        <f t="shared" si="254"/>
        <v>25.5</v>
      </c>
      <c r="S4093" s="11" t="s">
        <v>8308</v>
      </c>
      <c r="T4093" t="s">
        <v>8309</v>
      </c>
    </row>
    <row r="4094" spans="1:20" ht="43.2" x14ac:dyDescent="0.3">
      <c r="A4094" s="10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 s="15">
        <f t="shared" si="255"/>
        <v>42099.153321759266</v>
      </c>
      <c r="K4094">
        <v>1423024847</v>
      </c>
      <c r="L4094" s="15">
        <f t="shared" si="256"/>
        <v>42039.194988425923</v>
      </c>
      <c r="M4094" t="b">
        <v>0</v>
      </c>
      <c r="N4094">
        <v>1</v>
      </c>
      <c r="O4094" t="b">
        <v>0</v>
      </c>
      <c r="P4094" t="s">
        <v>8269</v>
      </c>
      <c r="Q4094">
        <f t="shared" si="253"/>
        <v>0</v>
      </c>
      <c r="R4094">
        <f t="shared" si="254"/>
        <v>20</v>
      </c>
      <c r="S4094" s="11" t="s">
        <v>8308</v>
      </c>
      <c r="T4094" t="s">
        <v>8309</v>
      </c>
    </row>
    <row r="4095" spans="1:20" ht="43.2" x14ac:dyDescent="0.3">
      <c r="A4095" s="10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 s="15">
        <f t="shared" si="255"/>
        <v>42238.815891203703</v>
      </c>
      <c r="K4095">
        <v>1435088093</v>
      </c>
      <c r="L4095" s="15">
        <f t="shared" si="256"/>
        <v>42178.815891203703</v>
      </c>
      <c r="M4095" t="b">
        <v>0</v>
      </c>
      <c r="N4095">
        <v>4</v>
      </c>
      <c r="O4095" t="b">
        <v>0</v>
      </c>
      <c r="P4095" t="s">
        <v>8269</v>
      </c>
      <c r="Q4095">
        <f t="shared" si="253"/>
        <v>2</v>
      </c>
      <c r="R4095">
        <f t="shared" si="254"/>
        <v>15</v>
      </c>
      <c r="S4095" s="11" t="s">
        <v>8308</v>
      </c>
      <c r="T4095" t="s">
        <v>8309</v>
      </c>
    </row>
    <row r="4096" spans="1:20" ht="43.2" x14ac:dyDescent="0.3">
      <c r="A4096" s="10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 s="15">
        <f t="shared" si="255"/>
        <v>41934.207638888889</v>
      </c>
      <c r="K4096">
        <v>1410141900</v>
      </c>
      <c r="L4096" s="15">
        <f t="shared" si="256"/>
        <v>41890.086805555555</v>
      </c>
      <c r="M4096" t="b">
        <v>0</v>
      </c>
      <c r="N4096">
        <v>8</v>
      </c>
      <c r="O4096" t="b">
        <v>0</v>
      </c>
      <c r="P4096" t="s">
        <v>8269</v>
      </c>
      <c r="Q4096">
        <f t="shared" si="253"/>
        <v>37</v>
      </c>
      <c r="R4096">
        <f t="shared" si="254"/>
        <v>91.25</v>
      </c>
      <c r="S4096" s="11" t="s">
        <v>8308</v>
      </c>
      <c r="T4096" t="s">
        <v>8309</v>
      </c>
    </row>
    <row r="4097" spans="1:20" ht="43.2" x14ac:dyDescent="0.3">
      <c r="A4097" s="10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 s="15">
        <f t="shared" si="255"/>
        <v>42723.031828703708</v>
      </c>
      <c r="K4097">
        <v>1479516350</v>
      </c>
      <c r="L4097" s="15">
        <f t="shared" si="256"/>
        <v>42693.031828703708</v>
      </c>
      <c r="M4097" t="b">
        <v>0</v>
      </c>
      <c r="N4097">
        <v>1</v>
      </c>
      <c r="O4097" t="b">
        <v>0</v>
      </c>
      <c r="P4097" t="s">
        <v>8269</v>
      </c>
      <c r="Q4097">
        <f t="shared" si="253"/>
        <v>3</v>
      </c>
      <c r="R4097">
        <f t="shared" si="254"/>
        <v>800</v>
      </c>
      <c r="S4097" s="11" t="s">
        <v>8308</v>
      </c>
      <c r="T4097" t="s">
        <v>8309</v>
      </c>
    </row>
    <row r="4098" spans="1:20" ht="43.2" x14ac:dyDescent="0.3">
      <c r="A4098" s="10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 s="15">
        <f t="shared" si="255"/>
        <v>42794.368749999994</v>
      </c>
      <c r="K4098">
        <v>1484484219</v>
      </c>
      <c r="L4098" s="15">
        <f t="shared" si="256"/>
        <v>42750.530312499999</v>
      </c>
      <c r="M4098" t="b">
        <v>0</v>
      </c>
      <c r="N4098">
        <v>5</v>
      </c>
      <c r="O4098" t="b">
        <v>0</v>
      </c>
      <c r="P4098" t="s">
        <v>8269</v>
      </c>
      <c r="Q4098">
        <f t="shared" ref="Q4098:Q4115" si="257">ROUND(E4098/D4098*100,0)</f>
        <v>11</v>
      </c>
      <c r="R4098">
        <f t="shared" ref="R4098:R4115" si="258">IFERROR(ROUND(E4098/N4098,2),0)</f>
        <v>80</v>
      </c>
      <c r="S4098" s="11" t="s">
        <v>8308</v>
      </c>
      <c r="T4098" t="s">
        <v>8309</v>
      </c>
    </row>
    <row r="4099" spans="1:20" ht="43.2" x14ac:dyDescent="0.3">
      <c r="A4099" s="10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 s="15">
        <f t="shared" ref="J4099:J4115" si="259">(((I4099/60)/60)/24)+DATE(1970,1,1)</f>
        <v>42400.996527777781</v>
      </c>
      <c r="K4099">
        <v>1449431237</v>
      </c>
      <c r="L4099" s="15">
        <f t="shared" si="256"/>
        <v>42344.824502314819</v>
      </c>
      <c r="M4099" t="b">
        <v>0</v>
      </c>
      <c r="N4099">
        <v>0</v>
      </c>
      <c r="O4099" t="b">
        <v>0</v>
      </c>
      <c r="P4099" t="s">
        <v>8269</v>
      </c>
      <c r="Q4099">
        <f t="shared" si="257"/>
        <v>0</v>
      </c>
      <c r="R4099">
        <f t="shared" si="258"/>
        <v>0</v>
      </c>
      <c r="S4099" s="11" t="s">
        <v>8308</v>
      </c>
      <c r="T4099" t="s">
        <v>8309</v>
      </c>
    </row>
    <row r="4100" spans="1:20" ht="43.2" x14ac:dyDescent="0.3">
      <c r="A4100" s="1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 s="15">
        <f t="shared" si="259"/>
        <v>42525.722187499996</v>
      </c>
      <c r="K4100">
        <v>1462468797</v>
      </c>
      <c r="L4100" s="15">
        <f t="shared" si="256"/>
        <v>42495.722187499996</v>
      </c>
      <c r="M4100" t="b">
        <v>0</v>
      </c>
      <c r="N4100">
        <v>0</v>
      </c>
      <c r="O4100" t="b">
        <v>0</v>
      </c>
      <c r="P4100" t="s">
        <v>8269</v>
      </c>
      <c r="Q4100">
        <f t="shared" si="257"/>
        <v>0</v>
      </c>
      <c r="R4100">
        <f t="shared" si="258"/>
        <v>0</v>
      </c>
      <c r="S4100" s="11" t="s">
        <v>8308</v>
      </c>
      <c r="T4100" t="s">
        <v>8309</v>
      </c>
    </row>
    <row r="4101" spans="1:20" ht="57.6" x14ac:dyDescent="0.3">
      <c r="A4101" s="10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 s="15">
        <f t="shared" si="259"/>
        <v>42615.850381944445</v>
      </c>
      <c r="K4101">
        <v>1468959873</v>
      </c>
      <c r="L4101" s="15">
        <f t="shared" si="256"/>
        <v>42570.850381944445</v>
      </c>
      <c r="M4101" t="b">
        <v>0</v>
      </c>
      <c r="N4101">
        <v>1</v>
      </c>
      <c r="O4101" t="b">
        <v>0</v>
      </c>
      <c r="P4101" t="s">
        <v>8269</v>
      </c>
      <c r="Q4101">
        <f t="shared" si="257"/>
        <v>1</v>
      </c>
      <c r="R4101">
        <f t="shared" si="258"/>
        <v>50</v>
      </c>
      <c r="S4101" s="11" t="s">
        <v>8308</v>
      </c>
      <c r="T4101" t="s">
        <v>8309</v>
      </c>
    </row>
    <row r="4102" spans="1:20" ht="43.2" x14ac:dyDescent="0.3">
      <c r="A4102" s="10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 s="15">
        <f t="shared" si="259"/>
        <v>41937.124884259261</v>
      </c>
      <c r="K4102">
        <v>1413341990</v>
      </c>
      <c r="L4102" s="15">
        <f t="shared" si="256"/>
        <v>41927.124884259261</v>
      </c>
      <c r="M4102" t="b">
        <v>0</v>
      </c>
      <c r="N4102">
        <v>0</v>
      </c>
      <c r="O4102" t="b">
        <v>0</v>
      </c>
      <c r="P4102" t="s">
        <v>8269</v>
      </c>
      <c r="Q4102">
        <f t="shared" si="257"/>
        <v>0</v>
      </c>
      <c r="R4102">
        <f t="shared" si="258"/>
        <v>0</v>
      </c>
      <c r="S4102" s="11" t="s">
        <v>8308</v>
      </c>
      <c r="T4102" t="s">
        <v>8309</v>
      </c>
    </row>
    <row r="4103" spans="1:20" ht="43.2" x14ac:dyDescent="0.3">
      <c r="A4103" s="10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 s="15">
        <f t="shared" si="259"/>
        <v>42760.903726851851</v>
      </c>
      <c r="K4103">
        <v>1482788482</v>
      </c>
      <c r="L4103" s="15">
        <f t="shared" si="256"/>
        <v>42730.903726851851</v>
      </c>
      <c r="M4103" t="b">
        <v>0</v>
      </c>
      <c r="N4103">
        <v>0</v>
      </c>
      <c r="O4103" t="b">
        <v>0</v>
      </c>
      <c r="P4103" t="s">
        <v>8269</v>
      </c>
      <c r="Q4103">
        <f t="shared" si="257"/>
        <v>0</v>
      </c>
      <c r="R4103">
        <f t="shared" si="258"/>
        <v>0</v>
      </c>
      <c r="S4103" s="11" t="s">
        <v>8308</v>
      </c>
      <c r="T4103" t="s">
        <v>8309</v>
      </c>
    </row>
    <row r="4104" spans="1:20" ht="43.2" x14ac:dyDescent="0.3">
      <c r="A4104" s="10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 s="15">
        <f t="shared" si="259"/>
        <v>42505.848067129627</v>
      </c>
      <c r="K4104">
        <v>1460751673</v>
      </c>
      <c r="L4104" s="15">
        <f t="shared" si="256"/>
        <v>42475.848067129627</v>
      </c>
      <c r="M4104" t="b">
        <v>0</v>
      </c>
      <c r="N4104">
        <v>6</v>
      </c>
      <c r="O4104" t="b">
        <v>0</v>
      </c>
      <c r="P4104" t="s">
        <v>8269</v>
      </c>
      <c r="Q4104">
        <f t="shared" si="257"/>
        <v>27</v>
      </c>
      <c r="R4104">
        <f t="shared" si="258"/>
        <v>22.83</v>
      </c>
      <c r="S4104" s="11" t="s">
        <v>8308</v>
      </c>
      <c r="T4104" t="s">
        <v>8309</v>
      </c>
    </row>
    <row r="4105" spans="1:20" ht="43.2" x14ac:dyDescent="0.3">
      <c r="A4105" s="10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 s="15">
        <f t="shared" si="259"/>
        <v>42242.772222222222</v>
      </c>
      <c r="K4105">
        <v>1435953566</v>
      </c>
      <c r="L4105" s="15">
        <f t="shared" si="256"/>
        <v>42188.83293981482</v>
      </c>
      <c r="M4105" t="b">
        <v>0</v>
      </c>
      <c r="N4105">
        <v>6</v>
      </c>
      <c r="O4105" t="b">
        <v>0</v>
      </c>
      <c r="P4105" t="s">
        <v>8269</v>
      </c>
      <c r="Q4105">
        <f t="shared" si="257"/>
        <v>10</v>
      </c>
      <c r="R4105">
        <f t="shared" si="258"/>
        <v>16.670000000000002</v>
      </c>
      <c r="S4105" s="11" t="s">
        <v>8308</v>
      </c>
      <c r="T4105" t="s">
        <v>8309</v>
      </c>
    </row>
    <row r="4106" spans="1:20" ht="43.2" x14ac:dyDescent="0.3">
      <c r="A4106" s="10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 s="15">
        <f t="shared" si="259"/>
        <v>42670.278171296297</v>
      </c>
      <c r="K4106">
        <v>1474958434</v>
      </c>
      <c r="L4106" s="15">
        <f t="shared" si="256"/>
        <v>42640.278171296297</v>
      </c>
      <c r="M4106" t="b">
        <v>0</v>
      </c>
      <c r="N4106">
        <v>14</v>
      </c>
      <c r="O4106" t="b">
        <v>0</v>
      </c>
      <c r="P4106" t="s">
        <v>8269</v>
      </c>
      <c r="Q4106">
        <f t="shared" si="257"/>
        <v>21</v>
      </c>
      <c r="R4106">
        <f t="shared" si="258"/>
        <v>45.79</v>
      </c>
      <c r="S4106" s="11" t="s">
        <v>8308</v>
      </c>
      <c r="T4106" t="s">
        <v>8309</v>
      </c>
    </row>
    <row r="4107" spans="1:20" ht="57.6" x14ac:dyDescent="0.3">
      <c r="A4107" s="10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 s="15">
        <f t="shared" si="259"/>
        <v>42730.010520833333</v>
      </c>
      <c r="K4107">
        <v>1479860109</v>
      </c>
      <c r="L4107" s="15">
        <f t="shared" si="256"/>
        <v>42697.010520833333</v>
      </c>
      <c r="M4107" t="b">
        <v>0</v>
      </c>
      <c r="N4107">
        <v>6</v>
      </c>
      <c r="O4107" t="b">
        <v>0</v>
      </c>
      <c r="P4107" t="s">
        <v>8269</v>
      </c>
      <c r="Q4107">
        <f t="shared" si="257"/>
        <v>7</v>
      </c>
      <c r="R4107">
        <f t="shared" si="258"/>
        <v>383.33</v>
      </c>
      <c r="S4107" s="11" t="s">
        <v>8308</v>
      </c>
      <c r="T4107" t="s">
        <v>8309</v>
      </c>
    </row>
    <row r="4108" spans="1:20" ht="43.2" x14ac:dyDescent="0.3">
      <c r="A4108" s="10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 s="15">
        <f t="shared" si="259"/>
        <v>42096.041666666672</v>
      </c>
      <c r="K4108">
        <v>1424221866</v>
      </c>
      <c r="L4108" s="15">
        <f t="shared" si="256"/>
        <v>42053.049375000002</v>
      </c>
      <c r="M4108" t="b">
        <v>0</v>
      </c>
      <c r="N4108">
        <v>33</v>
      </c>
      <c r="O4108" t="b">
        <v>0</v>
      </c>
      <c r="P4108" t="s">
        <v>8269</v>
      </c>
      <c r="Q4108">
        <f t="shared" si="257"/>
        <v>71</v>
      </c>
      <c r="R4108">
        <f t="shared" si="258"/>
        <v>106.97</v>
      </c>
      <c r="S4108" s="11" t="s">
        <v>8308</v>
      </c>
      <c r="T4108" t="s">
        <v>8309</v>
      </c>
    </row>
    <row r="4109" spans="1:20" ht="43.2" x14ac:dyDescent="0.3">
      <c r="A4109" s="10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 s="15">
        <f t="shared" si="259"/>
        <v>41906.916678240741</v>
      </c>
      <c r="K4109">
        <v>1409608801</v>
      </c>
      <c r="L4109" s="15">
        <f t="shared" si="256"/>
        <v>41883.916678240741</v>
      </c>
      <c r="M4109" t="b">
        <v>0</v>
      </c>
      <c r="N4109">
        <v>4</v>
      </c>
      <c r="O4109" t="b">
        <v>0</v>
      </c>
      <c r="P4109" t="s">
        <v>8269</v>
      </c>
      <c r="Q4109">
        <f t="shared" si="257"/>
        <v>2</v>
      </c>
      <c r="R4109">
        <f t="shared" si="258"/>
        <v>10.25</v>
      </c>
      <c r="S4109" s="11" t="s">
        <v>8308</v>
      </c>
      <c r="T4109" t="s">
        <v>8309</v>
      </c>
    </row>
    <row r="4110" spans="1:20" ht="43.2" x14ac:dyDescent="0.3">
      <c r="A4110" s="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 s="15">
        <f t="shared" si="259"/>
        <v>42797.208333333328</v>
      </c>
      <c r="K4110">
        <v>1485909937</v>
      </c>
      <c r="L4110" s="15">
        <f t="shared" si="256"/>
        <v>42767.031678240746</v>
      </c>
      <c r="M4110" t="b">
        <v>0</v>
      </c>
      <c r="N4110">
        <v>1</v>
      </c>
      <c r="O4110" t="b">
        <v>0</v>
      </c>
      <c r="P4110" t="s">
        <v>8269</v>
      </c>
      <c r="Q4110">
        <f t="shared" si="257"/>
        <v>2</v>
      </c>
      <c r="R4110">
        <f t="shared" si="258"/>
        <v>59</v>
      </c>
      <c r="S4110" s="11" t="s">
        <v>8308</v>
      </c>
      <c r="T4110" t="s">
        <v>8309</v>
      </c>
    </row>
    <row r="4111" spans="1:20" ht="43.2" x14ac:dyDescent="0.3">
      <c r="A4111" s="10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 s="15">
        <f t="shared" si="259"/>
        <v>42337.581064814818</v>
      </c>
      <c r="K4111">
        <v>1446209804</v>
      </c>
      <c r="L4111" s="15">
        <f t="shared" si="256"/>
        <v>42307.539398148147</v>
      </c>
      <c r="M4111" t="b">
        <v>0</v>
      </c>
      <c r="N4111">
        <v>0</v>
      </c>
      <c r="O4111" t="b">
        <v>0</v>
      </c>
      <c r="P4111" t="s">
        <v>8269</v>
      </c>
      <c r="Q4111">
        <f t="shared" si="257"/>
        <v>0</v>
      </c>
      <c r="R4111">
        <f t="shared" si="258"/>
        <v>0</v>
      </c>
      <c r="S4111" s="11" t="s">
        <v>8308</v>
      </c>
      <c r="T4111" t="s">
        <v>8309</v>
      </c>
    </row>
    <row r="4112" spans="1:20" ht="43.2" x14ac:dyDescent="0.3">
      <c r="A4112" s="10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 s="15">
        <f t="shared" si="259"/>
        <v>42572.626747685179</v>
      </c>
      <c r="K4112">
        <v>1463929351</v>
      </c>
      <c r="L4112" s="15">
        <f t="shared" si="256"/>
        <v>42512.626747685179</v>
      </c>
      <c r="M4112" t="b">
        <v>0</v>
      </c>
      <c r="N4112">
        <v>6</v>
      </c>
      <c r="O4112" t="b">
        <v>0</v>
      </c>
      <c r="P4112" t="s">
        <v>8269</v>
      </c>
      <c r="Q4112">
        <f t="shared" si="257"/>
        <v>29</v>
      </c>
      <c r="R4112">
        <f t="shared" si="258"/>
        <v>14.33</v>
      </c>
      <c r="S4112" s="11" t="s">
        <v>8308</v>
      </c>
      <c r="T4112" t="s">
        <v>8309</v>
      </c>
    </row>
    <row r="4113" spans="1:20" ht="43.2" x14ac:dyDescent="0.3">
      <c r="A4113" s="10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 s="15">
        <f t="shared" si="259"/>
        <v>42059.135879629626</v>
      </c>
      <c r="K4113">
        <v>1422155740</v>
      </c>
      <c r="L4113" s="15">
        <f t="shared" si="256"/>
        <v>42029.135879629626</v>
      </c>
      <c r="M4113" t="b">
        <v>0</v>
      </c>
      <c r="N4113">
        <v>6</v>
      </c>
      <c r="O4113" t="b">
        <v>0</v>
      </c>
      <c r="P4113" t="s">
        <v>8269</v>
      </c>
      <c r="Q4113">
        <f t="shared" si="257"/>
        <v>3</v>
      </c>
      <c r="R4113">
        <f t="shared" si="258"/>
        <v>15.67</v>
      </c>
      <c r="S4113" s="11" t="s">
        <v>8308</v>
      </c>
      <c r="T4113" t="s">
        <v>8309</v>
      </c>
    </row>
    <row r="4114" spans="1:20" ht="43.2" x14ac:dyDescent="0.3">
      <c r="A4114" s="10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 s="15">
        <f t="shared" si="259"/>
        <v>42428</v>
      </c>
      <c r="K4114">
        <v>1454280186</v>
      </c>
      <c r="L4114" s="15">
        <f t="shared" si="256"/>
        <v>42400.946597222224</v>
      </c>
      <c r="M4114" t="b">
        <v>0</v>
      </c>
      <c r="N4114">
        <v>1</v>
      </c>
      <c r="O4114" t="b">
        <v>0</v>
      </c>
      <c r="P4114" t="s">
        <v>8269</v>
      </c>
      <c r="Q4114">
        <f t="shared" si="257"/>
        <v>0</v>
      </c>
      <c r="R4114">
        <f t="shared" si="258"/>
        <v>1</v>
      </c>
      <c r="S4114" s="11" t="s">
        <v>8308</v>
      </c>
      <c r="T4114" t="s">
        <v>8309</v>
      </c>
    </row>
    <row r="4115" spans="1:20" ht="43.2" x14ac:dyDescent="0.3">
      <c r="A4115" s="10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 s="15">
        <f t="shared" si="259"/>
        <v>42377.273611111115</v>
      </c>
      <c r="K4115">
        <v>1450619123</v>
      </c>
      <c r="L4115" s="15">
        <f t="shared" si="256"/>
        <v>42358.573182870372</v>
      </c>
      <c r="M4115" t="b">
        <v>0</v>
      </c>
      <c r="N4115">
        <v>3</v>
      </c>
      <c r="O4115" t="b">
        <v>0</v>
      </c>
      <c r="P4115" t="s">
        <v>8269</v>
      </c>
      <c r="Q4115">
        <f t="shared" si="257"/>
        <v>0</v>
      </c>
      <c r="R4115">
        <f t="shared" si="258"/>
        <v>1</v>
      </c>
      <c r="S4115" s="11" t="s">
        <v>8308</v>
      </c>
      <c r="T4115" t="s">
        <v>8309</v>
      </c>
    </row>
  </sheetData>
  <conditionalFormatting sqref="F1:F1048576">
    <cfRule type="cellIs" dxfId="31" priority="2" operator="equal">
      <formula>"canceled"</formula>
    </cfRule>
    <cfRule type="cellIs" dxfId="30" priority="3" operator="equal">
      <formula>"failed"</formula>
    </cfRule>
    <cfRule type="cellIs" dxfId="29" priority="4" operator="equal">
      <formula>"successful"</formula>
    </cfRule>
    <cfRule type="cellIs" dxfId="28" priority="5" operator="equal">
      <formula>"live"</formula>
    </cfRule>
  </conditionalFormatting>
  <conditionalFormatting sqref="Q1:Q1048576 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AE09A5-C81C-4DC6-ADB8-BE57BE8C50FF}">
  <dimension ref="A1:C46"/>
  <sheetViews>
    <sheetView workbookViewId="0">
      <selection activeCell="A33" sqref="A33:C33"/>
    </sheetView>
  </sheetViews>
  <sheetFormatPr defaultRowHeight="14.4" x14ac:dyDescent="0.3"/>
  <cols>
    <col min="1" max="1" width="25.77734375" customWidth="1"/>
    <col min="2" max="2" width="10.109375" bestFit="1" customWidth="1"/>
    <col min="3" max="3" width="11.109375" bestFit="1" customWidth="1"/>
  </cols>
  <sheetData>
    <row r="1" spans="1:3" x14ac:dyDescent="0.3">
      <c r="A1" s="20" t="s">
        <v>8399</v>
      </c>
      <c r="B1" s="20"/>
      <c r="C1" s="20"/>
    </row>
    <row r="2" spans="1:3" x14ac:dyDescent="0.3">
      <c r="B2" t="s">
        <v>8384</v>
      </c>
      <c r="C2" t="s">
        <v>8385</v>
      </c>
    </row>
    <row r="3" spans="1:3" x14ac:dyDescent="0.3">
      <c r="A3" t="s">
        <v>8386</v>
      </c>
      <c r="B3" s="6">
        <f>AVERAGE('Successful U.S. Kickstarters'!D:D)</f>
        <v>5048.8786407766993</v>
      </c>
      <c r="C3" s="6">
        <f>AVERAGE('Failed U.S. Kickstarters'!D:D)</f>
        <v>10554.212</v>
      </c>
    </row>
    <row r="4" spans="1:3" x14ac:dyDescent="0.3">
      <c r="A4" t="s">
        <v>8387</v>
      </c>
      <c r="B4" s="6">
        <f>MEDIAN('Successful U.S. Kickstarters'!D:D)</f>
        <v>3000</v>
      </c>
      <c r="C4" s="6">
        <f>MEDIAN('Failed U.S. Kickstarters'!D:D)</f>
        <v>5000</v>
      </c>
    </row>
    <row r="5" spans="1:3" x14ac:dyDescent="0.3">
      <c r="A5" t="s">
        <v>8390</v>
      </c>
      <c r="B5" s="6">
        <f>_xlfn.STDEV.P('Successful U.S. Kickstarters'!D:D)</f>
        <v>7748.7537726373303</v>
      </c>
      <c r="C5" s="6">
        <f>_xlfn.STDEV.P('Failed U.S. Kickstarters'!D:D)</f>
        <v>21967.731061515115</v>
      </c>
    </row>
    <row r="6" spans="1:3" x14ac:dyDescent="0.3">
      <c r="A6" t="s">
        <v>8391</v>
      </c>
      <c r="B6" s="6">
        <f>_xlfn.QUARTILE.EXC('Successful U.S. Kickstarters'!D:D, 3)</f>
        <v>5000</v>
      </c>
      <c r="C6" s="6">
        <f>_xlfn.QUARTILE.EXC('Failed U.S. Kickstarters'!D:D, 3)</f>
        <v>10000</v>
      </c>
    </row>
    <row r="7" spans="1:3" x14ac:dyDescent="0.3">
      <c r="A7" t="s">
        <v>8392</v>
      </c>
      <c r="B7" s="6">
        <f>_xlfn.QUARTILE.EXC('Successful U.S. Kickstarters'!D:D, 1)</f>
        <v>1500</v>
      </c>
      <c r="C7" s="6">
        <f>_xlfn.QUARTILE.EXC('Failed U.S. Kickstarters'!D:D, 1)</f>
        <v>2000</v>
      </c>
    </row>
    <row r="8" spans="1:3" x14ac:dyDescent="0.3">
      <c r="A8" t="s">
        <v>8393</v>
      </c>
      <c r="B8" s="6">
        <f>B6-B7</f>
        <v>3500</v>
      </c>
      <c r="C8" s="6">
        <f>C6-C7</f>
        <v>8000</v>
      </c>
    </row>
    <row r="10" spans="1:3" x14ac:dyDescent="0.3">
      <c r="A10" t="s">
        <v>8388</v>
      </c>
      <c r="B10">
        <f>AVERAGE('Successful U.S. Kickstarters'!E:E)</f>
        <v>5601.5458009708727</v>
      </c>
      <c r="C10">
        <f>AVERAGE('Failed U.S. Kickstarters'!E:E)</f>
        <v>558.65484000000004</v>
      </c>
    </row>
    <row r="11" spans="1:3" x14ac:dyDescent="0.3">
      <c r="A11" t="s">
        <v>8389</v>
      </c>
      <c r="B11" s="6">
        <f>MEDIAN('Successful U.S. Kickstarters'!E:E)</f>
        <v>3167.5</v>
      </c>
      <c r="C11" s="6">
        <f>MEDIAN('Failed U.S. Kickstarters'!E:E)</f>
        <v>103</v>
      </c>
    </row>
    <row r="12" spans="1:3" x14ac:dyDescent="0.3">
      <c r="A12" t="s">
        <v>8394</v>
      </c>
      <c r="B12" s="6">
        <f>_xlfn.STDEV.P('Successful U.S. Kickstarters'!E:E)</f>
        <v>8334.5731699164608</v>
      </c>
      <c r="C12" s="6">
        <f>_xlfn.STDEV.P('Failed U.S. Kickstarters'!E:E)</f>
        <v>1330.5230280400915</v>
      </c>
    </row>
    <row r="13" spans="1:3" x14ac:dyDescent="0.3">
      <c r="A13" t="s">
        <v>8395</v>
      </c>
      <c r="B13" s="6">
        <f>_xlfn.QUARTILE.EXC('Successful U.S. Kickstarters'!E:E, 3)</f>
        <v>5699</v>
      </c>
      <c r="C13" s="6">
        <f>_xlfn.QUARTILE.EXC('Failed U.S. Kickstarters'!E:E, 3)</f>
        <v>501</v>
      </c>
    </row>
    <row r="14" spans="1:3" x14ac:dyDescent="0.3">
      <c r="A14" t="s">
        <v>8396</v>
      </c>
      <c r="B14" s="6">
        <f>_xlfn.QUARTILE.EXC('Successful U.S. Kickstarters'!E:E, 1)</f>
        <v>1716.5074999999999</v>
      </c>
      <c r="C14" s="6">
        <f>_xlfn.QUARTILE.EXC('Failed U.S. Kickstarters'!E:E, 1)</f>
        <v>9.25</v>
      </c>
    </row>
    <row r="15" spans="1:3" x14ac:dyDescent="0.3">
      <c r="A15" t="s">
        <v>8397</v>
      </c>
      <c r="B15" s="6">
        <f>B13-B14</f>
        <v>3982.4925000000003</v>
      </c>
      <c r="C15" s="6">
        <f>C13-C14</f>
        <v>491.75</v>
      </c>
    </row>
    <row r="17" spans="1:3" x14ac:dyDescent="0.3">
      <c r="A17" s="20" t="s">
        <v>8398</v>
      </c>
      <c r="B17" s="20"/>
      <c r="C17" s="20"/>
    </row>
    <row r="18" spans="1:3" x14ac:dyDescent="0.3">
      <c r="B18" t="s">
        <v>8384</v>
      </c>
      <c r="C18" t="s">
        <v>8385</v>
      </c>
    </row>
    <row r="19" spans="1:3" x14ac:dyDescent="0.3">
      <c r="A19" t="s">
        <v>8386</v>
      </c>
      <c r="B19" s="6">
        <f>AVERAGE('Successful G.B. Kickstarters'!D:D)</f>
        <v>2140.7352941176468</v>
      </c>
      <c r="C19" s="6">
        <f>AVERAGE('Failed G.B. Kickstarters'!D:D)</f>
        <v>4505.7857142857147</v>
      </c>
    </row>
    <row r="20" spans="1:3" x14ac:dyDescent="0.3">
      <c r="A20" t="s">
        <v>8387</v>
      </c>
      <c r="B20" s="6">
        <f>MEDIAN('Successful G.B. Kickstarters'!D:D)</f>
        <v>1675</v>
      </c>
      <c r="C20" s="6">
        <f>MEDIAN('Failed G.B. Kickstarters'!D:D)</f>
        <v>2000</v>
      </c>
    </row>
    <row r="21" spans="1:3" x14ac:dyDescent="0.3">
      <c r="A21" t="s">
        <v>8390</v>
      </c>
      <c r="B21" s="6">
        <f>_xlfn.STDEV.P('Successful G.B. Kickstarters'!D:D)</f>
        <v>2128.7903519848792</v>
      </c>
      <c r="C21" s="6">
        <f>_xlfn.STDEV.P('Failed G.B. Kickstarters'!D:D)</f>
        <v>8688.0033722909411</v>
      </c>
    </row>
    <row r="22" spans="1:3" x14ac:dyDescent="0.3">
      <c r="A22" t="s">
        <v>8391</v>
      </c>
      <c r="B22" s="6">
        <f>_xlfn.QUARTILE.EXC('Successful G.B. Kickstarters'!D:D, 3)</f>
        <v>3000</v>
      </c>
      <c r="C22" s="6">
        <f>_xlfn.QUARTILE.EXC('Failed G.B. Kickstarters'!D:D, 3)</f>
        <v>3500</v>
      </c>
    </row>
    <row r="23" spans="1:3" x14ac:dyDescent="0.3">
      <c r="A23" t="s">
        <v>8392</v>
      </c>
      <c r="B23" s="6">
        <f>_xlfn.QUARTILE.EXC('Successful G.B. Kickstarters'!D:D, 1)</f>
        <v>600</v>
      </c>
      <c r="C23" s="6">
        <f>_xlfn.QUARTILE.EXC('Failed G.B. Kickstarters'!D:D, 1)</f>
        <v>1000</v>
      </c>
    </row>
    <row r="24" spans="1:3" x14ac:dyDescent="0.3">
      <c r="A24" t="s">
        <v>8393</v>
      </c>
      <c r="B24" s="6">
        <f>B22-B23</f>
        <v>2400</v>
      </c>
      <c r="C24" s="6">
        <f>C22-C23</f>
        <v>2500</v>
      </c>
    </row>
    <row r="25" spans="1:3" x14ac:dyDescent="0.3">
      <c r="B25" s="6"/>
      <c r="C25" s="6"/>
    </row>
    <row r="26" spans="1:3" x14ac:dyDescent="0.3">
      <c r="A26" t="s">
        <v>8388</v>
      </c>
      <c r="B26" s="6">
        <f>AVERAGE('Successful G.B. Kickstarters'!E:E)</f>
        <v>2364.7213025210085</v>
      </c>
      <c r="C26" s="6">
        <f>AVERAGE('Failed G.B. Kickstarters'!E:E)</f>
        <v>405.31414285714283</v>
      </c>
    </row>
    <row r="27" spans="1:3" x14ac:dyDescent="0.3">
      <c r="A27" t="s">
        <v>8389</v>
      </c>
      <c r="B27" s="6">
        <f>MEDIAN('Successful G.B. Kickstarters'!E:E)</f>
        <v>2000</v>
      </c>
      <c r="C27" s="6">
        <f>MEDIAN('Failed G.B. Kickstarters'!E:E)</f>
        <v>102.5</v>
      </c>
    </row>
    <row r="28" spans="1:3" x14ac:dyDescent="0.3">
      <c r="A28" t="s">
        <v>8394</v>
      </c>
      <c r="B28" s="6">
        <f>_xlfn.STDEV.P('Successful G.B. Kickstarters'!E:E)</f>
        <v>2208.1368565541115</v>
      </c>
      <c r="C28" s="6">
        <f>_xlfn.STDEV.P('Failed G.B. Kickstarters'!E:E)</f>
        <v>849.12355109841326</v>
      </c>
    </row>
    <row r="29" spans="1:3" x14ac:dyDescent="0.3">
      <c r="A29" t="s">
        <v>8395</v>
      </c>
      <c r="B29" s="6">
        <f>_xlfn.QUARTILE.EXC('Successful G.B. Kickstarters'!E:E, 3)</f>
        <v>3086.7775000000001</v>
      </c>
      <c r="C29" s="6">
        <f>_xlfn.QUARTILE.EXC('Failed G.B. Kickstarters'!E:E, 3)</f>
        <v>501.5</v>
      </c>
    </row>
    <row r="30" spans="1:3" x14ac:dyDescent="0.3">
      <c r="A30" t="s">
        <v>8396</v>
      </c>
      <c r="B30" s="19">
        <f>_xlfn.QUARTILE.EXC('Successful G.B. Kickstarters'!E:E, 1)</f>
        <v>807.5</v>
      </c>
      <c r="C30" s="19">
        <f>_xlfn.QUARTILE.EXC('Failed G.B. Kickstarters'!E:E, 1)</f>
        <v>19.75</v>
      </c>
    </row>
    <row r="31" spans="1:3" x14ac:dyDescent="0.3">
      <c r="A31" t="s">
        <v>8397</v>
      </c>
      <c r="B31" s="19">
        <f>B29-B30</f>
        <v>2279.2775000000001</v>
      </c>
      <c r="C31" s="19">
        <f>C29-C30</f>
        <v>481.75</v>
      </c>
    </row>
    <row r="32" spans="1:3" x14ac:dyDescent="0.3">
      <c r="B32" s="18"/>
      <c r="C32" s="18"/>
    </row>
    <row r="33" spans="1:3" x14ac:dyDescent="0.3">
      <c r="A33" s="20" t="s">
        <v>8400</v>
      </c>
      <c r="B33" s="20"/>
      <c r="C33" s="20"/>
    </row>
    <row r="34" spans="1:3" x14ac:dyDescent="0.3">
      <c r="A34" t="s">
        <v>8386</v>
      </c>
      <c r="B34" s="6">
        <f>AVERAGE('Successful CA Kickstarters'!D:D)</f>
        <v>2780.681818181818</v>
      </c>
      <c r="C34" s="6">
        <f>AVERAGE('Failed CA Kickstarters'!D:D)</f>
        <v>8714.125</v>
      </c>
    </row>
    <row r="35" spans="1:3" x14ac:dyDescent="0.3">
      <c r="A35" t="s">
        <v>8387</v>
      </c>
      <c r="B35" s="6">
        <f>MEDIAN('Successful CA Kickstarters'!D:D)</f>
        <v>1825</v>
      </c>
      <c r="C35" s="6">
        <f>MEDIAN('Failed CA Kickstarters'!D:D)</f>
        <v>9750</v>
      </c>
    </row>
    <row r="36" spans="1:3" x14ac:dyDescent="0.3">
      <c r="A36" t="s">
        <v>8390</v>
      </c>
      <c r="B36" s="6">
        <f>_xlfn.STDEV.P('Successful CA Kickstarters'!D:D)</f>
        <v>2503.0655275329823</v>
      </c>
      <c r="C36" s="6">
        <f>_xlfn.STDEV.P('Failed CA Kickstarters'!D:D)</f>
        <v>7245.0394484347016</v>
      </c>
    </row>
    <row r="37" spans="1:3" x14ac:dyDescent="0.3">
      <c r="A37" t="s">
        <v>8391</v>
      </c>
      <c r="B37" s="6">
        <f>_xlfn.QUARTILE.EXC('Successful CA Kickstarters'!D:D, 3)</f>
        <v>4625</v>
      </c>
      <c r="C37" s="6">
        <f>_xlfn.QUARTILE.EXC('Failed CA Kickstarters'!D:D, 3)</f>
        <v>10000</v>
      </c>
    </row>
    <row r="38" spans="1:3" x14ac:dyDescent="0.3">
      <c r="A38" t="s">
        <v>8392</v>
      </c>
      <c r="B38" s="6">
        <f>_xlfn.QUARTILE.EXC('Successful CA Kickstarters'!D:D, 1)</f>
        <v>962.5</v>
      </c>
      <c r="C38" s="6">
        <f>_xlfn.QUARTILE.EXC('Failed CA Kickstarters'!D:D, 1)</f>
        <v>2434.75</v>
      </c>
    </row>
    <row r="39" spans="1:3" x14ac:dyDescent="0.3">
      <c r="A39" t="s">
        <v>8393</v>
      </c>
      <c r="B39" s="6">
        <f>B37-B38</f>
        <v>3662.5</v>
      </c>
      <c r="C39" s="6">
        <f>C37-C38</f>
        <v>7565.25</v>
      </c>
    </row>
    <row r="40" spans="1:3" x14ac:dyDescent="0.3">
      <c r="B40" s="6"/>
      <c r="C40" s="6"/>
    </row>
    <row r="41" spans="1:3" x14ac:dyDescent="0.3">
      <c r="A41" t="s">
        <v>8388</v>
      </c>
      <c r="B41" s="6">
        <f>AVERAGE('Successful CA Kickstarters'!E:E)</f>
        <v>3167.2272727272725</v>
      </c>
      <c r="C41" s="6">
        <f>AVERAGE('Failed CA Kickstarters'!D:D)</f>
        <v>8714.125</v>
      </c>
    </row>
    <row r="42" spans="1:3" x14ac:dyDescent="0.3">
      <c r="A42" t="s">
        <v>8389</v>
      </c>
      <c r="B42" s="6">
        <f>MEDIAN('Successful CA Kickstarters'!E:E)</f>
        <v>1940.5</v>
      </c>
      <c r="C42" s="6">
        <f>MEDIAN('Failed CA Kickstarters'!E:E)</f>
        <v>125</v>
      </c>
    </row>
    <row r="43" spans="1:3" x14ac:dyDescent="0.3">
      <c r="A43" t="s">
        <v>8394</v>
      </c>
      <c r="B43" s="6">
        <f>_xlfn.STDEV.P('Successful CA Kickstarters'!E:E)</f>
        <v>2642.2238039509994</v>
      </c>
      <c r="C43" s="6">
        <f>_xlfn.STDEV.P('Failed CA Kickstarters'!E:E)</f>
        <v>270.61827358846261</v>
      </c>
    </row>
    <row r="44" spans="1:3" x14ac:dyDescent="0.3">
      <c r="A44" t="s">
        <v>8395</v>
      </c>
      <c r="B44" s="6">
        <f>_xlfn.QUARTILE.EXC('Successful CA Kickstarters'!E:E, 3)</f>
        <v>5279.25</v>
      </c>
      <c r="C44" s="6">
        <f>_xlfn.QUARTILE.EXC('Failed CA Kickstarters'!E:E, 3)</f>
        <v>558.75</v>
      </c>
    </row>
    <row r="45" spans="1:3" x14ac:dyDescent="0.3">
      <c r="A45" t="s">
        <v>8396</v>
      </c>
      <c r="B45" s="6">
        <f>_xlfn.QUARTILE.EXC('Successful CA Kickstarters'!E:E, 1)</f>
        <v>1209.75</v>
      </c>
      <c r="C45" s="6">
        <f>_xlfn.QUARTILE.EXC('Failed CA Kickstarters'!E:E, 1)</f>
        <v>0</v>
      </c>
    </row>
    <row r="46" spans="1:3" x14ac:dyDescent="0.3">
      <c r="A46" t="s">
        <v>8397</v>
      </c>
      <c r="B46" s="6">
        <f>B44-B45</f>
        <v>4069.5</v>
      </c>
      <c r="C46" s="6">
        <f>C44-C45</f>
        <v>558.75</v>
      </c>
    </row>
  </sheetData>
  <mergeCells count="3">
    <mergeCell ref="A1:C1"/>
    <mergeCell ref="A17:C17"/>
    <mergeCell ref="A33:C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58AA2D-2ACC-491D-9244-592131860A5E}">
  <dimension ref="A1:F18"/>
  <sheetViews>
    <sheetView zoomScale="70" workbookViewId="0">
      <selection activeCell="B25" sqref="B25"/>
    </sheetView>
  </sheetViews>
  <sheetFormatPr defaultRowHeight="14.4" x14ac:dyDescent="0.3"/>
  <cols>
    <col min="1" max="1" width="24.5546875" bestFit="1" customWidth="1"/>
    <col min="2" max="2" width="23.21875" bestFit="1" customWidth="1"/>
    <col min="3" max="3" width="8.109375" bestFit="1" customWidth="1"/>
    <col min="4" max="4" width="5.88671875" bestFit="1" customWidth="1"/>
    <col min="5" max="5" width="14.109375" bestFit="1" customWidth="1"/>
    <col min="6" max="6" width="15.44140625" bestFit="1" customWidth="1"/>
  </cols>
  <sheetData>
    <row r="1" spans="1:6" x14ac:dyDescent="0.3">
      <c r="A1" s="12" t="s">
        <v>8312</v>
      </c>
      <c r="B1" t="s">
        <v>8308</v>
      </c>
    </row>
    <row r="2" spans="1:6" x14ac:dyDescent="0.3">
      <c r="A2" s="12" t="s">
        <v>8379</v>
      </c>
      <c r="B2" t="s">
        <v>8378</v>
      </c>
    </row>
    <row r="4" spans="1:6" x14ac:dyDescent="0.3">
      <c r="A4" s="12" t="s">
        <v>8317</v>
      </c>
      <c r="B4" s="12" t="s">
        <v>8314</v>
      </c>
    </row>
    <row r="5" spans="1:6" x14ac:dyDescent="0.3">
      <c r="A5" s="12" t="s">
        <v>8316</v>
      </c>
      <c r="B5" t="s">
        <v>8219</v>
      </c>
      <c r="C5" t="s">
        <v>8220</v>
      </c>
      <c r="D5" t="s">
        <v>8221</v>
      </c>
      <c r="E5" t="s">
        <v>8218</v>
      </c>
      <c r="F5" t="s">
        <v>8315</v>
      </c>
    </row>
    <row r="6" spans="1:6" x14ac:dyDescent="0.3">
      <c r="A6" s="17" t="s">
        <v>8369</v>
      </c>
      <c r="B6" s="10">
        <v>7</v>
      </c>
      <c r="C6" s="10">
        <v>33</v>
      </c>
      <c r="D6" s="10">
        <v>2</v>
      </c>
      <c r="E6" s="10">
        <v>56</v>
      </c>
      <c r="F6" s="10">
        <v>98</v>
      </c>
    </row>
    <row r="7" spans="1:6" x14ac:dyDescent="0.3">
      <c r="A7" s="17" t="s">
        <v>8375</v>
      </c>
      <c r="B7" s="10">
        <v>3</v>
      </c>
      <c r="C7" s="10">
        <v>39</v>
      </c>
      <c r="D7" s="10">
        <v>8</v>
      </c>
      <c r="E7" s="10">
        <v>71</v>
      </c>
      <c r="F7" s="10">
        <v>121</v>
      </c>
    </row>
    <row r="8" spans="1:6" x14ac:dyDescent="0.3">
      <c r="A8" s="17" t="s">
        <v>8376</v>
      </c>
      <c r="B8" s="10">
        <v>3</v>
      </c>
      <c r="C8" s="10">
        <v>33</v>
      </c>
      <c r="D8" s="10">
        <v>14</v>
      </c>
      <c r="E8" s="10">
        <v>56</v>
      </c>
      <c r="F8" s="10">
        <v>106</v>
      </c>
    </row>
    <row r="9" spans="1:6" x14ac:dyDescent="0.3">
      <c r="A9" s="17" t="s">
        <v>8377</v>
      </c>
      <c r="B9" s="10">
        <v>2</v>
      </c>
      <c r="C9" s="10">
        <v>40</v>
      </c>
      <c r="D9" s="10"/>
      <c r="E9" s="10">
        <v>71</v>
      </c>
      <c r="F9" s="10">
        <v>113</v>
      </c>
    </row>
    <row r="10" spans="1:6" x14ac:dyDescent="0.3">
      <c r="A10" s="17" t="s">
        <v>8370</v>
      </c>
      <c r="B10" s="10">
        <v>3</v>
      </c>
      <c r="C10" s="10">
        <v>52</v>
      </c>
      <c r="D10" s="10"/>
      <c r="E10" s="10">
        <v>111</v>
      </c>
      <c r="F10" s="10">
        <v>166</v>
      </c>
    </row>
    <row r="11" spans="1:6" x14ac:dyDescent="0.3">
      <c r="A11" s="17" t="s">
        <v>8371</v>
      </c>
      <c r="B11" s="10">
        <v>4</v>
      </c>
      <c r="C11" s="10">
        <v>49</v>
      </c>
      <c r="D11" s="10"/>
      <c r="E11" s="10">
        <v>100</v>
      </c>
      <c r="F11" s="10">
        <v>153</v>
      </c>
    </row>
    <row r="12" spans="1:6" x14ac:dyDescent="0.3">
      <c r="A12" s="17" t="s">
        <v>8372</v>
      </c>
      <c r="B12" s="10">
        <v>1</v>
      </c>
      <c r="C12" s="10">
        <v>50</v>
      </c>
      <c r="D12" s="10"/>
      <c r="E12" s="10">
        <v>87</v>
      </c>
      <c r="F12" s="10">
        <v>138</v>
      </c>
    </row>
    <row r="13" spans="1:6" x14ac:dyDescent="0.3">
      <c r="A13" s="17" t="s">
        <v>8366</v>
      </c>
      <c r="B13" s="10">
        <v>4</v>
      </c>
      <c r="C13" s="10">
        <v>47</v>
      </c>
      <c r="D13" s="10"/>
      <c r="E13" s="10">
        <v>72</v>
      </c>
      <c r="F13" s="10">
        <v>123</v>
      </c>
    </row>
    <row r="14" spans="1:6" x14ac:dyDescent="0.3">
      <c r="A14" s="17" t="s">
        <v>8367</v>
      </c>
      <c r="B14" s="10">
        <v>4</v>
      </c>
      <c r="C14" s="10">
        <v>34</v>
      </c>
      <c r="D14" s="10"/>
      <c r="E14" s="10">
        <v>59</v>
      </c>
      <c r="F14" s="10">
        <v>97</v>
      </c>
    </row>
    <row r="15" spans="1:6" x14ac:dyDescent="0.3">
      <c r="A15" s="17" t="s">
        <v>8373</v>
      </c>
      <c r="B15" s="10"/>
      <c r="C15" s="10">
        <v>50</v>
      </c>
      <c r="D15" s="10"/>
      <c r="E15" s="10">
        <v>65</v>
      </c>
      <c r="F15" s="10">
        <v>115</v>
      </c>
    </row>
    <row r="16" spans="1:6" x14ac:dyDescent="0.3">
      <c r="A16" s="17" t="s">
        <v>8368</v>
      </c>
      <c r="B16" s="10">
        <v>3</v>
      </c>
      <c r="C16" s="10">
        <v>31</v>
      </c>
      <c r="D16" s="10"/>
      <c r="E16" s="10">
        <v>54</v>
      </c>
      <c r="F16" s="10">
        <v>88</v>
      </c>
    </row>
    <row r="17" spans="1:6" x14ac:dyDescent="0.3">
      <c r="A17" s="17" t="s">
        <v>8374</v>
      </c>
      <c r="B17" s="10">
        <v>3</v>
      </c>
      <c r="C17" s="10">
        <v>35</v>
      </c>
      <c r="D17" s="10"/>
      <c r="E17" s="10">
        <v>37</v>
      </c>
      <c r="F17" s="10">
        <v>75</v>
      </c>
    </row>
    <row r="18" spans="1:6" x14ac:dyDescent="0.3">
      <c r="A18" s="17" t="s">
        <v>8315</v>
      </c>
      <c r="B18" s="10">
        <v>37</v>
      </c>
      <c r="C18" s="10">
        <v>493</v>
      </c>
      <c r="D18" s="10">
        <v>24</v>
      </c>
      <c r="E18" s="10">
        <v>839</v>
      </c>
      <c r="F18" s="10">
        <v>1393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E0CB-091E-4CC9-A14B-EC3983D8D226}">
  <dimension ref="A1:F42"/>
  <sheetViews>
    <sheetView topLeftCell="B1" zoomScale="70" zoomScaleNormal="46" workbookViewId="0">
      <selection activeCell="I20" sqref="I20"/>
    </sheetView>
  </sheetViews>
  <sheetFormatPr defaultRowHeight="14.4" x14ac:dyDescent="0.3"/>
  <cols>
    <col min="1" max="1" width="23.33203125" bestFit="1" customWidth="1"/>
    <col min="2" max="2" width="22.77734375" bestFit="1" customWidth="1"/>
    <col min="3" max="3" width="8.33203125" bestFit="1" customWidth="1"/>
    <col min="4" max="4" width="5.88671875" bestFit="1" customWidth="1"/>
    <col min="5" max="5" width="13.44140625" bestFit="1" customWidth="1"/>
    <col min="6" max="6" width="15.109375" bestFit="1" customWidth="1"/>
  </cols>
  <sheetData>
    <row r="1" spans="1:6" x14ac:dyDescent="0.3">
      <c r="A1" s="12" t="s">
        <v>8222</v>
      </c>
      <c r="B1" t="s">
        <v>8224</v>
      </c>
    </row>
    <row r="3" spans="1:6" x14ac:dyDescent="0.3">
      <c r="A3" s="12" t="s">
        <v>8317</v>
      </c>
      <c r="B3" s="12" t="s">
        <v>8314</v>
      </c>
    </row>
    <row r="4" spans="1:6" x14ac:dyDescent="0.3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8324</v>
      </c>
      <c r="B5" s="10"/>
      <c r="C5" s="10">
        <v>14</v>
      </c>
      <c r="D5" s="10"/>
      <c r="E5" s="10"/>
      <c r="F5" s="10">
        <v>14</v>
      </c>
    </row>
    <row r="6" spans="1:6" x14ac:dyDescent="0.3">
      <c r="A6" s="13" t="s">
        <v>8350</v>
      </c>
      <c r="B6" s="10">
        <v>3</v>
      </c>
      <c r="C6" s="10"/>
      <c r="D6" s="10"/>
      <c r="E6" s="10"/>
      <c r="F6" s="10">
        <v>3</v>
      </c>
    </row>
    <row r="7" spans="1:6" x14ac:dyDescent="0.3">
      <c r="A7" s="13" t="s">
        <v>8363</v>
      </c>
      <c r="B7" s="10"/>
      <c r="C7" s="10">
        <v>2</v>
      </c>
      <c r="D7" s="10"/>
      <c r="E7" s="10"/>
      <c r="F7" s="10">
        <v>2</v>
      </c>
    </row>
    <row r="8" spans="1:6" x14ac:dyDescent="0.3">
      <c r="A8" s="13" t="s">
        <v>8360</v>
      </c>
      <c r="B8" s="10"/>
      <c r="C8" s="10"/>
      <c r="D8" s="10"/>
      <c r="E8" s="10">
        <v>5</v>
      </c>
      <c r="F8" s="10">
        <v>5</v>
      </c>
    </row>
    <row r="9" spans="1:6" x14ac:dyDescent="0.3">
      <c r="A9" s="13" t="s">
        <v>8323</v>
      </c>
      <c r="B9" s="10"/>
      <c r="C9" s="10"/>
      <c r="D9" s="10"/>
      <c r="E9" s="10">
        <v>8</v>
      </c>
      <c r="F9" s="10">
        <v>8</v>
      </c>
    </row>
    <row r="10" spans="1:6" x14ac:dyDescent="0.3">
      <c r="A10" s="13" t="s">
        <v>8322</v>
      </c>
      <c r="B10" s="10"/>
      <c r="C10" s="10">
        <v>16</v>
      </c>
      <c r="D10" s="10"/>
      <c r="E10" s="10"/>
      <c r="F10" s="10">
        <v>16</v>
      </c>
    </row>
    <row r="11" spans="1:6" x14ac:dyDescent="0.3">
      <c r="A11" s="13" t="s">
        <v>8336</v>
      </c>
      <c r="B11" s="10"/>
      <c r="C11" s="10"/>
      <c r="D11" s="10"/>
      <c r="E11" s="10">
        <v>6</v>
      </c>
      <c r="F11" s="10">
        <v>6</v>
      </c>
    </row>
    <row r="12" spans="1:6" x14ac:dyDescent="0.3">
      <c r="A12" s="13" t="s">
        <v>8353</v>
      </c>
      <c r="B12" s="10"/>
      <c r="C12" s="10">
        <v>1</v>
      </c>
      <c r="D12" s="10">
        <v>1</v>
      </c>
      <c r="E12" s="10"/>
      <c r="F12" s="10">
        <v>2</v>
      </c>
    </row>
    <row r="13" spans="1:6" x14ac:dyDescent="0.3">
      <c r="A13" s="13" t="s">
        <v>8330</v>
      </c>
      <c r="B13" s="10"/>
      <c r="C13" s="10">
        <v>2</v>
      </c>
      <c r="D13" s="10"/>
      <c r="E13" s="10"/>
      <c r="F13" s="10">
        <v>2</v>
      </c>
    </row>
    <row r="14" spans="1:6" x14ac:dyDescent="0.3">
      <c r="A14" s="13" t="s">
        <v>8343</v>
      </c>
      <c r="B14" s="10">
        <v>1</v>
      </c>
      <c r="C14" s="10">
        <v>5</v>
      </c>
      <c r="D14" s="10"/>
      <c r="E14" s="10"/>
      <c r="F14" s="10">
        <v>6</v>
      </c>
    </row>
    <row r="15" spans="1:6" x14ac:dyDescent="0.3">
      <c r="A15" s="13" t="s">
        <v>8354</v>
      </c>
      <c r="B15" s="10"/>
      <c r="C15" s="10">
        <v>3</v>
      </c>
      <c r="D15" s="10"/>
      <c r="E15" s="10"/>
      <c r="F15" s="10">
        <v>3</v>
      </c>
    </row>
    <row r="16" spans="1:6" x14ac:dyDescent="0.3">
      <c r="A16" s="13" t="s">
        <v>8355</v>
      </c>
      <c r="B16" s="10"/>
      <c r="C16" s="10"/>
      <c r="D16" s="10"/>
      <c r="E16" s="10">
        <v>19</v>
      </c>
      <c r="F16" s="10">
        <v>19</v>
      </c>
    </row>
    <row r="17" spans="1:6" x14ac:dyDescent="0.3">
      <c r="A17" s="13" t="s">
        <v>8334</v>
      </c>
      <c r="B17" s="10"/>
      <c r="C17" s="10">
        <v>6</v>
      </c>
      <c r="D17" s="10"/>
      <c r="E17" s="10"/>
      <c r="F17" s="10">
        <v>6</v>
      </c>
    </row>
    <row r="18" spans="1:6" x14ac:dyDescent="0.3">
      <c r="A18" s="13" t="s">
        <v>8333</v>
      </c>
      <c r="B18" s="10"/>
      <c r="C18" s="10"/>
      <c r="D18" s="10"/>
      <c r="E18" s="10">
        <v>2</v>
      </c>
      <c r="F18" s="10">
        <v>2</v>
      </c>
    </row>
    <row r="19" spans="1:6" x14ac:dyDescent="0.3">
      <c r="A19" s="13" t="s">
        <v>8341</v>
      </c>
      <c r="B19" s="10"/>
      <c r="C19" s="10">
        <v>7</v>
      </c>
      <c r="D19" s="10"/>
      <c r="E19" s="10"/>
      <c r="F19" s="10">
        <v>7</v>
      </c>
    </row>
    <row r="20" spans="1:6" x14ac:dyDescent="0.3">
      <c r="A20" s="13" t="s">
        <v>8311</v>
      </c>
      <c r="B20" s="10">
        <v>5</v>
      </c>
      <c r="C20" s="10">
        <v>11</v>
      </c>
      <c r="D20" s="10"/>
      <c r="E20" s="10">
        <v>10</v>
      </c>
      <c r="F20" s="10">
        <v>26</v>
      </c>
    </row>
    <row r="21" spans="1:6" x14ac:dyDescent="0.3">
      <c r="A21" s="13" t="s">
        <v>8349</v>
      </c>
      <c r="B21" s="10"/>
      <c r="C21" s="10">
        <v>3</v>
      </c>
      <c r="D21" s="10"/>
      <c r="E21" s="10"/>
      <c r="F21" s="10">
        <v>3</v>
      </c>
    </row>
    <row r="22" spans="1:6" x14ac:dyDescent="0.3">
      <c r="A22" s="13" t="s">
        <v>8329</v>
      </c>
      <c r="B22" s="10"/>
      <c r="C22" s="10"/>
      <c r="D22" s="10"/>
      <c r="E22" s="10">
        <v>6</v>
      </c>
      <c r="F22" s="10">
        <v>6</v>
      </c>
    </row>
    <row r="23" spans="1:6" x14ac:dyDescent="0.3">
      <c r="A23" s="13" t="s">
        <v>8356</v>
      </c>
      <c r="B23" s="10"/>
      <c r="C23" s="10">
        <v>5</v>
      </c>
      <c r="D23" s="10"/>
      <c r="E23" s="10"/>
      <c r="F23" s="10">
        <v>5</v>
      </c>
    </row>
    <row r="24" spans="1:6" x14ac:dyDescent="0.3">
      <c r="A24" s="13" t="s">
        <v>8345</v>
      </c>
      <c r="B24" s="10"/>
      <c r="C24" s="10">
        <v>14</v>
      </c>
      <c r="D24" s="10"/>
      <c r="E24" s="10">
        <v>18</v>
      </c>
      <c r="F24" s="10">
        <v>32</v>
      </c>
    </row>
    <row r="25" spans="1:6" x14ac:dyDescent="0.3">
      <c r="A25" s="13" t="s">
        <v>8351</v>
      </c>
      <c r="B25" s="10"/>
      <c r="C25" s="10">
        <v>5</v>
      </c>
      <c r="D25" s="10"/>
      <c r="E25" s="10"/>
      <c r="F25" s="10">
        <v>5</v>
      </c>
    </row>
    <row r="26" spans="1:6" x14ac:dyDescent="0.3">
      <c r="A26" s="13" t="s">
        <v>8309</v>
      </c>
      <c r="B26" s="10"/>
      <c r="C26" s="10">
        <v>70</v>
      </c>
      <c r="D26" s="10">
        <v>6</v>
      </c>
      <c r="E26" s="10">
        <v>238</v>
      </c>
      <c r="F26" s="10">
        <v>314</v>
      </c>
    </row>
    <row r="27" spans="1:6" x14ac:dyDescent="0.3">
      <c r="A27" s="13" t="s">
        <v>8352</v>
      </c>
      <c r="B27" s="10"/>
      <c r="C27" s="10"/>
      <c r="D27" s="10"/>
      <c r="E27" s="10">
        <v>2</v>
      </c>
      <c r="F27" s="10">
        <v>2</v>
      </c>
    </row>
    <row r="28" spans="1:6" x14ac:dyDescent="0.3">
      <c r="A28" s="13" t="s">
        <v>8359</v>
      </c>
      <c r="B28" s="10"/>
      <c r="C28" s="10">
        <v>3</v>
      </c>
      <c r="D28" s="10"/>
      <c r="E28" s="10"/>
      <c r="F28" s="10">
        <v>3</v>
      </c>
    </row>
    <row r="29" spans="1:6" x14ac:dyDescent="0.3">
      <c r="A29" s="13" t="s">
        <v>8332</v>
      </c>
      <c r="B29" s="10"/>
      <c r="C29" s="10"/>
      <c r="D29" s="10"/>
      <c r="E29" s="10">
        <v>10</v>
      </c>
      <c r="F29" s="10">
        <v>10</v>
      </c>
    </row>
    <row r="30" spans="1:6" x14ac:dyDescent="0.3">
      <c r="A30" s="13" t="s">
        <v>8321</v>
      </c>
      <c r="B30" s="10">
        <v>2</v>
      </c>
      <c r="C30" s="10"/>
      <c r="D30" s="10"/>
      <c r="E30" s="10"/>
      <c r="F30" s="10">
        <v>2</v>
      </c>
    </row>
    <row r="31" spans="1:6" x14ac:dyDescent="0.3">
      <c r="A31" s="13" t="s">
        <v>8320</v>
      </c>
      <c r="B31" s="10"/>
      <c r="C31" s="10"/>
      <c r="D31" s="10"/>
      <c r="E31" s="10">
        <v>6</v>
      </c>
      <c r="F31" s="10">
        <v>6</v>
      </c>
    </row>
    <row r="32" spans="1:6" x14ac:dyDescent="0.3">
      <c r="A32" s="13" t="s">
        <v>8358</v>
      </c>
      <c r="B32" s="10"/>
      <c r="C32" s="10"/>
      <c r="D32" s="10">
        <v>1</v>
      </c>
      <c r="E32" s="10"/>
      <c r="F32" s="10">
        <v>1</v>
      </c>
    </row>
    <row r="33" spans="1:6" x14ac:dyDescent="0.3">
      <c r="A33" s="13" t="s">
        <v>8361</v>
      </c>
      <c r="B33" s="10"/>
      <c r="C33" s="10"/>
      <c r="D33" s="10"/>
      <c r="E33" s="10">
        <v>3</v>
      </c>
      <c r="F33" s="10">
        <v>3</v>
      </c>
    </row>
    <row r="34" spans="1:6" x14ac:dyDescent="0.3">
      <c r="A34" s="13" t="s">
        <v>8310</v>
      </c>
      <c r="B34" s="10">
        <v>1</v>
      </c>
      <c r="C34" s="10">
        <v>8</v>
      </c>
      <c r="D34" s="10"/>
      <c r="E34" s="10">
        <v>10</v>
      </c>
      <c r="F34" s="10">
        <v>19</v>
      </c>
    </row>
    <row r="35" spans="1:6" x14ac:dyDescent="0.3">
      <c r="A35" s="13" t="s">
        <v>8357</v>
      </c>
      <c r="B35" s="10"/>
      <c r="C35" s="10"/>
      <c r="D35" s="10"/>
      <c r="E35" s="10">
        <v>16</v>
      </c>
      <c r="F35" s="10">
        <v>16</v>
      </c>
    </row>
    <row r="36" spans="1:6" x14ac:dyDescent="0.3">
      <c r="A36" s="13" t="s">
        <v>8319</v>
      </c>
      <c r="B36" s="10"/>
      <c r="C36" s="10"/>
      <c r="D36" s="10"/>
      <c r="E36" s="10">
        <v>7</v>
      </c>
      <c r="F36" s="10">
        <v>7</v>
      </c>
    </row>
    <row r="37" spans="1:6" x14ac:dyDescent="0.3">
      <c r="A37" s="13" t="s">
        <v>8347</v>
      </c>
      <c r="B37" s="10"/>
      <c r="C37" s="10">
        <v>4</v>
      </c>
      <c r="D37" s="10"/>
      <c r="E37" s="10"/>
      <c r="F37" s="10">
        <v>4</v>
      </c>
    </row>
    <row r="38" spans="1:6" x14ac:dyDescent="0.3">
      <c r="A38" s="13" t="s">
        <v>8340</v>
      </c>
      <c r="B38" s="10"/>
      <c r="C38" s="10">
        <v>10</v>
      </c>
      <c r="D38" s="10"/>
      <c r="E38" s="10"/>
      <c r="F38" s="10">
        <v>10</v>
      </c>
    </row>
    <row r="39" spans="1:6" x14ac:dyDescent="0.3">
      <c r="A39" s="13" t="s">
        <v>8327</v>
      </c>
      <c r="B39" s="10">
        <v>5</v>
      </c>
      <c r="C39" s="10">
        <v>6</v>
      </c>
      <c r="D39" s="10"/>
      <c r="E39" s="10"/>
      <c r="F39" s="10">
        <v>11</v>
      </c>
    </row>
    <row r="40" spans="1:6" x14ac:dyDescent="0.3">
      <c r="A40" s="13" t="s">
        <v>8326</v>
      </c>
      <c r="B40" s="10">
        <v>7</v>
      </c>
      <c r="C40" s="10">
        <v>10</v>
      </c>
      <c r="D40" s="10"/>
      <c r="E40" s="10"/>
      <c r="F40" s="10">
        <v>17</v>
      </c>
    </row>
    <row r="41" spans="1:6" x14ac:dyDescent="0.3">
      <c r="A41" s="13" t="s">
        <v>8346</v>
      </c>
      <c r="B41" s="10">
        <v>1</v>
      </c>
      <c r="C41" s="10"/>
      <c r="D41" s="10"/>
      <c r="E41" s="10"/>
      <c r="F41" s="10">
        <v>1</v>
      </c>
    </row>
    <row r="42" spans="1:6" x14ac:dyDescent="0.3">
      <c r="A42" s="13" t="s">
        <v>8315</v>
      </c>
      <c r="B42" s="10">
        <v>25</v>
      </c>
      <c r="C42" s="10">
        <v>205</v>
      </c>
      <c r="D42" s="10">
        <v>8</v>
      </c>
      <c r="E42" s="10">
        <v>366</v>
      </c>
      <c r="F42" s="10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7F2E12-4A68-4AB9-AC13-C80257AB8FB4}">
  <dimension ref="A1:F14"/>
  <sheetViews>
    <sheetView topLeftCell="A11" zoomScale="69" zoomScaleNormal="100" workbookViewId="0">
      <selection activeCell="I20" sqref="I20"/>
    </sheetView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12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10.77734375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8317</v>
      </c>
      <c r="B3" s="12" t="s">
        <v>8314</v>
      </c>
    </row>
    <row r="4" spans="1:6" x14ac:dyDescent="0.3">
      <c r="A4" s="12" t="s">
        <v>8316</v>
      </c>
      <c r="B4" t="s">
        <v>8219</v>
      </c>
      <c r="C4" t="s">
        <v>8220</v>
      </c>
      <c r="D4" t="s">
        <v>8221</v>
      </c>
      <c r="E4" t="s">
        <v>8218</v>
      </c>
      <c r="F4" t="s">
        <v>8315</v>
      </c>
    </row>
    <row r="5" spans="1:6" x14ac:dyDescent="0.3">
      <c r="A5" s="13" t="s">
        <v>8318</v>
      </c>
      <c r="B5" s="10">
        <v>31</v>
      </c>
      <c r="C5" s="10">
        <v>130</v>
      </c>
      <c r="D5" s="10"/>
      <c r="E5" s="10">
        <v>261</v>
      </c>
      <c r="F5" s="10">
        <v>422</v>
      </c>
    </row>
    <row r="6" spans="1:6" x14ac:dyDescent="0.3">
      <c r="A6" s="13" t="s">
        <v>8342</v>
      </c>
      <c r="B6" s="10">
        <v>15</v>
      </c>
      <c r="C6" s="10">
        <v>115</v>
      </c>
      <c r="D6" s="10">
        <v>4</v>
      </c>
      <c r="E6" s="10">
        <v>34</v>
      </c>
      <c r="F6" s="10">
        <v>168</v>
      </c>
    </row>
    <row r="7" spans="1:6" x14ac:dyDescent="0.3">
      <c r="A7" s="13" t="s">
        <v>8339</v>
      </c>
      <c r="B7" s="10"/>
      <c r="C7" s="10">
        <v>96</v>
      </c>
      <c r="D7" s="10"/>
      <c r="E7" s="10">
        <v>52</v>
      </c>
      <c r="F7" s="10">
        <v>148</v>
      </c>
    </row>
    <row r="8" spans="1:6" x14ac:dyDescent="0.3">
      <c r="A8" s="13" t="s">
        <v>8337</v>
      </c>
      <c r="B8" s="10">
        <v>23</v>
      </c>
      <c r="C8" s="10"/>
      <c r="D8" s="10"/>
      <c r="E8" s="10"/>
      <c r="F8" s="10">
        <v>23</v>
      </c>
    </row>
    <row r="9" spans="1:6" x14ac:dyDescent="0.3">
      <c r="A9" s="13" t="s">
        <v>8331</v>
      </c>
      <c r="B9" s="10">
        <v>19</v>
      </c>
      <c r="C9" s="10">
        <v>110</v>
      </c>
      <c r="D9" s="10">
        <v>17</v>
      </c>
      <c r="E9" s="10">
        <v>490</v>
      </c>
      <c r="F9" s="10">
        <v>636</v>
      </c>
    </row>
    <row r="10" spans="1:6" x14ac:dyDescent="0.3">
      <c r="A10" s="13" t="s">
        <v>8344</v>
      </c>
      <c r="B10" s="10"/>
      <c r="C10" s="10">
        <v>72</v>
      </c>
      <c r="D10" s="10"/>
      <c r="E10" s="10">
        <v>62</v>
      </c>
      <c r="F10" s="10">
        <v>134</v>
      </c>
    </row>
    <row r="11" spans="1:6" x14ac:dyDescent="0.3">
      <c r="A11" s="13" t="s">
        <v>8328</v>
      </c>
      <c r="B11" s="10">
        <v>22</v>
      </c>
      <c r="C11" s="10">
        <v>87</v>
      </c>
      <c r="D11" s="10"/>
      <c r="E11" s="10">
        <v>69</v>
      </c>
      <c r="F11" s="10">
        <v>178</v>
      </c>
    </row>
    <row r="12" spans="1:6" x14ac:dyDescent="0.3">
      <c r="A12" s="13" t="s">
        <v>8325</v>
      </c>
      <c r="B12" s="10">
        <v>121</v>
      </c>
      <c r="C12" s="10">
        <v>138</v>
      </c>
      <c r="D12" s="10"/>
      <c r="E12" s="10">
        <v>158</v>
      </c>
      <c r="F12" s="10">
        <v>417</v>
      </c>
    </row>
    <row r="13" spans="1:6" x14ac:dyDescent="0.3">
      <c r="A13" s="13" t="s">
        <v>8308</v>
      </c>
      <c r="B13" s="10">
        <v>26</v>
      </c>
      <c r="C13" s="10">
        <v>349</v>
      </c>
      <c r="D13" s="10">
        <v>12</v>
      </c>
      <c r="E13" s="10">
        <v>525</v>
      </c>
      <c r="F13" s="10">
        <v>912</v>
      </c>
    </row>
    <row r="14" spans="1:6" x14ac:dyDescent="0.3">
      <c r="A14" s="13" t="s">
        <v>8315</v>
      </c>
      <c r="B14" s="10">
        <v>257</v>
      </c>
      <c r="C14" s="10">
        <v>1097</v>
      </c>
      <c r="D14" s="10">
        <v>33</v>
      </c>
      <c r="E14" s="10">
        <v>1651</v>
      </c>
      <c r="F14" s="10">
        <v>3038</v>
      </c>
    </row>
  </sheetData>
  <pageMargins left="0.7" right="0.7" top="0.75" bottom="0.75" header="0.3" footer="0.3"/>
  <pageSetup orientation="portrait" horizontalDpi="300" verticalDpi="300" r:id="rId2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26B7E3-532B-4DFF-A7C3-2AC5CD230A52}">
  <dimension ref="A1:T1067"/>
  <sheetViews>
    <sheetView zoomScale="67" workbookViewId="0">
      <selection activeCell="I20" sqref="I20"/>
    </sheetView>
  </sheetViews>
  <sheetFormatPr defaultRowHeight="14.4" x14ac:dyDescent="0.3"/>
  <cols>
    <col min="1" max="1" width="46.77734375" customWidth="1"/>
    <col min="2" max="2" width="27.77734375" customWidth="1"/>
    <col min="4" max="4" width="14.6640625" customWidth="1"/>
    <col min="5" max="5" width="25.33203125" customWidth="1"/>
    <col min="6" max="6" width="21" customWidth="1"/>
  </cols>
  <sheetData>
    <row r="1" spans="1:20" x14ac:dyDescent="0.3">
      <c r="A1" s="9" t="s">
        <v>8380</v>
      </c>
      <c r="B1" s="2" t="s">
        <v>4110</v>
      </c>
      <c r="C1" s="2" t="s">
        <v>8381</v>
      </c>
      <c r="D1" s="5" t="s">
        <v>8382</v>
      </c>
      <c r="E1" s="7" t="s">
        <v>8383</v>
      </c>
      <c r="F1" s="1" t="s">
        <v>8261</v>
      </c>
      <c r="G1" s="1"/>
      <c r="H1" s="1"/>
      <c r="I1" s="1"/>
      <c r="J1" s="16"/>
      <c r="K1" s="1"/>
      <c r="L1" s="16"/>
      <c r="M1" s="1"/>
      <c r="N1" s="1"/>
      <c r="O1" s="1"/>
      <c r="P1" s="1"/>
      <c r="Q1" s="1"/>
      <c r="R1" s="1"/>
      <c r="S1" s="14"/>
      <c r="T1" s="1"/>
    </row>
    <row r="2" spans="1:20" ht="89.4" customHeight="1" x14ac:dyDescent="0.3">
      <c r="A2" s="10" t="s">
        <v>3473</v>
      </c>
      <c r="B2" s="3" t="str">
        <f>VLOOKUP(A2, Kickstarter!B:C, 2, FALSE)</f>
        <v>Help us get actor-writer Ian Bonar's debut play - a hilarious, heartbreaking story of grief and loss - to the 2016 Edinburgh Fringe.</v>
      </c>
      <c r="C2" s="3">
        <f>VLOOKUP(A2, Kickstarter!B:E, 3, FALSE)</f>
        <v>2000</v>
      </c>
      <c r="D2" s="6">
        <f>VLOOKUP(A2, Kickstarter!B:E, 4, FALSE)</f>
        <v>2020</v>
      </c>
      <c r="E2" s="8">
        <f>VLOOKUP(A2, Kickstarter!B:R, 17, FALSE)</f>
        <v>51.79</v>
      </c>
      <c r="F2">
        <f>VLOOKUP(A2, Kickstarter!B:N, 13, FALSE)</f>
        <v>39</v>
      </c>
      <c r="J2" s="15"/>
      <c r="L2" s="15"/>
      <c r="S2" s="11"/>
    </row>
    <row r="3" spans="1:20" ht="72" x14ac:dyDescent="0.3">
      <c r="A3" s="10" t="s">
        <v>3616</v>
      </c>
      <c r="B3" s="3" t="str">
        <f>VLOOKUP(A3, Kickstarter!B:C, 2, FALSE)</f>
        <v>The play yet to be described as "A surefire Edinburgh Fringe Festival Cult Hit". Coming to the Underbelly, Edinburgh, 5th-30th August.</v>
      </c>
      <c r="C3" s="3">
        <f>VLOOKUP(A3, Kickstarter!B:E, 3, FALSE)</f>
        <v>2000</v>
      </c>
      <c r="D3" s="6">
        <f>VLOOKUP(A3, Kickstarter!B:E, 4, FALSE)</f>
        <v>2020</v>
      </c>
      <c r="E3" s="8">
        <f>VLOOKUP(A3, Kickstarter!B:R, 17, FALSE)</f>
        <v>36.07</v>
      </c>
      <c r="F3">
        <f>VLOOKUP(A3, Kickstarter!B:N, 13, FALSE)</f>
        <v>56</v>
      </c>
      <c r="J3" s="15"/>
      <c r="L3" s="15"/>
      <c r="S3" s="11"/>
    </row>
    <row r="4" spans="1:20" ht="72" x14ac:dyDescent="0.3">
      <c r="A4" s="10" t="s">
        <v>3178</v>
      </c>
      <c r="B4" s="3" t="str">
        <f>VLOOKUP(A4, Kickstarter!B:C, 2, FALSE)</f>
        <v>Cutting Off Kate Bush is a one-woman show written &amp; performed by Lucy Benson-Brown, premiering at the Edinburgh Fringe Festival 2014</v>
      </c>
      <c r="C4" s="3">
        <f>VLOOKUP(A4, Kickstarter!B:E, 3, FALSE)</f>
        <v>1500</v>
      </c>
      <c r="D4" s="6">
        <f>VLOOKUP(A4, Kickstarter!B:E, 4, FALSE)</f>
        <v>2576</v>
      </c>
      <c r="E4" s="8">
        <f>VLOOKUP(A4, Kickstarter!B:R, 17, FALSE)</f>
        <v>33.03</v>
      </c>
      <c r="F4">
        <f>VLOOKUP(A4, Kickstarter!B:N, 13, FALSE)</f>
        <v>78</v>
      </c>
      <c r="J4" s="15"/>
      <c r="L4" s="15"/>
      <c r="S4" s="11"/>
    </row>
    <row r="5" spans="1:20" ht="57.6" x14ac:dyDescent="0.3">
      <c r="A5" s="10" t="s">
        <v>3329</v>
      </c>
      <c r="B5" s="3" t="str">
        <f>VLOOKUP(A5, Kickstarter!B:C, 2, FALSE)</f>
        <v>Jestia and Raedon is a brand new romantic comedy play going to the Edinburgh Fringe Festival this summer.</v>
      </c>
      <c r="C5" s="3">
        <f>VLOOKUP(A5, Kickstarter!B:E, 3, FALSE)</f>
        <v>1000</v>
      </c>
      <c r="D5" s="6">
        <f>VLOOKUP(A5, Kickstarter!B:E, 4, FALSE)</f>
        <v>1168</v>
      </c>
      <c r="E5" s="8">
        <f>VLOOKUP(A5, Kickstarter!B:R, 17, FALSE)</f>
        <v>44.92</v>
      </c>
      <c r="F5">
        <f>VLOOKUP(A5, Kickstarter!B:N, 13, FALSE)</f>
        <v>26</v>
      </c>
      <c r="J5" s="15"/>
      <c r="L5" s="15"/>
      <c r="S5" s="11"/>
    </row>
    <row r="6" spans="1:20" ht="72" x14ac:dyDescent="0.3">
      <c r="A6" s="10" t="s">
        <v>3221</v>
      </c>
      <c r="B6" s="3" t="str">
        <f>VLOOKUP(A6, Kickstarter!B:C, 2, FALSE)</f>
        <v>A one-man show about love, loss, and motorways, written &amp; performed by Ben Norris. Help us get to the 2015 Edinburgh Fringe and beyond!</v>
      </c>
      <c r="C6" s="3">
        <f>VLOOKUP(A6, Kickstarter!B:E, 3, FALSE)</f>
        <v>4000</v>
      </c>
      <c r="D6" s="6">
        <f>VLOOKUP(A6, Kickstarter!B:E, 4, FALSE)</f>
        <v>4137</v>
      </c>
      <c r="E6" s="8">
        <f>VLOOKUP(A6, Kickstarter!B:R, 17, FALSE)</f>
        <v>36.61</v>
      </c>
      <c r="F6">
        <f>VLOOKUP(A6, Kickstarter!B:N, 13, FALSE)</f>
        <v>113</v>
      </c>
      <c r="J6" s="15"/>
      <c r="L6" s="15"/>
      <c r="S6" s="11"/>
    </row>
    <row r="7" spans="1:20" x14ac:dyDescent="0.3">
      <c r="A7" s="10"/>
      <c r="B7" s="3"/>
      <c r="C7" s="3"/>
      <c r="D7" s="6"/>
      <c r="E7" s="8"/>
      <c r="J7" s="15"/>
      <c r="L7" s="15"/>
      <c r="S7" s="11"/>
    </row>
    <row r="8" spans="1:20" x14ac:dyDescent="0.3">
      <c r="A8" s="10"/>
      <c r="B8" s="3"/>
      <c r="C8" s="3"/>
      <c r="D8" s="6"/>
      <c r="E8" s="8"/>
      <c r="J8" s="15"/>
      <c r="L8" s="15"/>
      <c r="S8" s="11"/>
    </row>
    <row r="9" spans="1:20" x14ac:dyDescent="0.3">
      <c r="A9" s="10"/>
      <c r="B9" s="3"/>
      <c r="C9" s="3"/>
      <c r="D9" s="6"/>
      <c r="E9" s="8"/>
      <c r="J9" s="15"/>
      <c r="L9" s="15"/>
      <c r="S9" s="11"/>
    </row>
    <row r="10" spans="1:20" x14ac:dyDescent="0.3">
      <c r="A10" s="10"/>
      <c r="B10" s="3"/>
      <c r="C10" s="3"/>
      <c r="D10" s="6"/>
      <c r="E10" s="8"/>
      <c r="J10" s="15"/>
      <c r="L10" s="15"/>
      <c r="S10" s="11"/>
    </row>
    <row r="11" spans="1:20" x14ac:dyDescent="0.3">
      <c r="A11" s="10"/>
      <c r="B11" s="3"/>
      <c r="C11" s="3"/>
      <c r="D11" s="6"/>
      <c r="E11" s="8"/>
      <c r="J11" s="15"/>
      <c r="L11" s="15"/>
      <c r="S11" s="11"/>
    </row>
    <row r="12" spans="1:20" x14ac:dyDescent="0.3">
      <c r="A12" s="10"/>
      <c r="B12" s="3"/>
      <c r="C12" s="3"/>
      <c r="D12" s="6"/>
      <c r="E12" s="8"/>
      <c r="J12" s="15"/>
      <c r="L12" s="15"/>
      <c r="S12" s="11"/>
    </row>
    <row r="13" spans="1:20" x14ac:dyDescent="0.3">
      <c r="A13" s="10"/>
      <c r="B13" s="3"/>
      <c r="C13" s="3"/>
      <c r="D13" s="6"/>
      <c r="E13" s="8"/>
      <c r="J13" s="15"/>
      <c r="L13" s="15"/>
      <c r="S13" s="11"/>
    </row>
    <row r="14" spans="1:20" x14ac:dyDescent="0.3">
      <c r="A14" s="10"/>
      <c r="B14" s="3"/>
      <c r="C14" s="3"/>
      <c r="D14" s="6"/>
      <c r="E14" s="8"/>
      <c r="J14" s="15"/>
      <c r="L14" s="15"/>
      <c r="S14" s="11"/>
    </row>
    <row r="15" spans="1:20" x14ac:dyDescent="0.3">
      <c r="A15" s="10"/>
      <c r="B15" s="3"/>
      <c r="C15" s="3"/>
      <c r="D15" s="6"/>
      <c r="E15" s="8"/>
      <c r="J15" s="15"/>
      <c r="L15" s="15"/>
      <c r="S15" s="11"/>
    </row>
    <row r="16" spans="1:20" x14ac:dyDescent="0.3">
      <c r="A16" s="10"/>
      <c r="B16" s="3"/>
      <c r="C16" s="3"/>
      <c r="D16" s="6"/>
      <c r="E16" s="8"/>
      <c r="J16" s="15"/>
      <c r="L16" s="15"/>
      <c r="S16" s="11"/>
    </row>
    <row r="17" spans="1:19" x14ac:dyDescent="0.3">
      <c r="A17" s="10"/>
      <c r="B17" s="3"/>
      <c r="C17" s="3"/>
      <c r="D17" s="6"/>
      <c r="E17" s="8"/>
      <c r="J17" s="15"/>
      <c r="L17" s="15"/>
      <c r="S17" s="11"/>
    </row>
    <row r="18" spans="1:19" x14ac:dyDescent="0.3">
      <c r="A18" s="10"/>
      <c r="B18" s="3"/>
      <c r="C18" s="3"/>
      <c r="D18" s="6"/>
      <c r="E18" s="8"/>
      <c r="J18" s="15"/>
      <c r="L18" s="15"/>
      <c r="S18" s="11"/>
    </row>
    <row r="19" spans="1:19" x14ac:dyDescent="0.3">
      <c r="A19" s="10"/>
      <c r="B19" s="3"/>
      <c r="C19" s="3"/>
      <c r="D19" s="6"/>
      <c r="E19" s="8"/>
      <c r="J19" s="15"/>
      <c r="L19" s="15"/>
      <c r="S19" s="11"/>
    </row>
    <row r="20" spans="1:19" x14ac:dyDescent="0.3">
      <c r="A20" s="10"/>
      <c r="B20" s="3"/>
      <c r="C20" s="3"/>
      <c r="D20" s="6"/>
      <c r="E20" s="8"/>
      <c r="J20" s="15"/>
      <c r="L20" s="15"/>
      <c r="S20" s="11"/>
    </row>
    <row r="21" spans="1:19" x14ac:dyDescent="0.3">
      <c r="A21" s="10"/>
      <c r="B21" s="3"/>
      <c r="C21" s="3"/>
      <c r="D21" s="6"/>
      <c r="E21" s="8"/>
      <c r="J21" s="15"/>
      <c r="L21" s="15"/>
      <c r="S21" s="11"/>
    </row>
    <row r="22" spans="1:19" x14ac:dyDescent="0.3">
      <c r="A22" s="10"/>
      <c r="B22" s="3"/>
      <c r="C22" s="3"/>
      <c r="D22" s="6"/>
      <c r="E22" s="8"/>
      <c r="J22" s="15"/>
      <c r="L22" s="15"/>
      <c r="S22" s="11"/>
    </row>
    <row r="23" spans="1:19" x14ac:dyDescent="0.3">
      <c r="A23" s="10"/>
      <c r="B23" s="3"/>
      <c r="C23" s="3"/>
      <c r="D23" s="6"/>
      <c r="E23" s="8"/>
      <c r="J23" s="15"/>
      <c r="L23" s="15"/>
      <c r="S23" s="11"/>
    </row>
    <row r="24" spans="1:19" x14ac:dyDescent="0.3">
      <c r="A24" s="10"/>
      <c r="B24" s="3"/>
      <c r="C24" s="3"/>
      <c r="D24" s="6"/>
      <c r="E24" s="8"/>
      <c r="J24" s="15"/>
      <c r="L24" s="15"/>
      <c r="S24" s="11"/>
    </row>
    <row r="25" spans="1:19" x14ac:dyDescent="0.3">
      <c r="A25" s="10"/>
      <c r="B25" s="3"/>
      <c r="C25" s="3"/>
      <c r="D25" s="6"/>
      <c r="E25" s="8"/>
      <c r="J25" s="15"/>
      <c r="L25" s="15"/>
      <c r="S25" s="11"/>
    </row>
    <row r="26" spans="1:19" x14ac:dyDescent="0.3">
      <c r="A26" s="10"/>
      <c r="B26" s="3"/>
      <c r="C26" s="3"/>
      <c r="D26" s="6"/>
      <c r="E26" s="8"/>
      <c r="J26" s="15"/>
      <c r="L26" s="15"/>
      <c r="S26" s="11"/>
    </row>
    <row r="27" spans="1:19" x14ac:dyDescent="0.3">
      <c r="A27" s="10"/>
      <c r="B27" s="3"/>
      <c r="C27" s="3"/>
      <c r="D27" s="6"/>
      <c r="E27" s="8"/>
      <c r="J27" s="15"/>
      <c r="L27" s="15"/>
      <c r="S27" s="11"/>
    </row>
    <row r="28" spans="1:19" x14ac:dyDescent="0.3">
      <c r="A28" s="10"/>
      <c r="B28" s="3"/>
      <c r="C28" s="3"/>
      <c r="D28" s="6"/>
      <c r="E28" s="8"/>
      <c r="J28" s="15"/>
      <c r="L28" s="15"/>
      <c r="S28" s="11"/>
    </row>
    <row r="29" spans="1:19" x14ac:dyDescent="0.3">
      <c r="A29" s="10"/>
      <c r="B29" s="3"/>
      <c r="C29" s="3"/>
      <c r="D29" s="6"/>
      <c r="E29" s="8"/>
      <c r="J29" s="15"/>
      <c r="L29" s="15"/>
      <c r="S29" s="11"/>
    </row>
    <row r="30" spans="1:19" x14ac:dyDescent="0.3">
      <c r="A30" s="10"/>
      <c r="B30" s="3"/>
      <c r="C30" s="3"/>
      <c r="D30" s="6"/>
      <c r="E30" s="8"/>
      <c r="J30" s="15"/>
      <c r="L30" s="15"/>
      <c r="S30" s="11"/>
    </row>
    <row r="31" spans="1:19" x14ac:dyDescent="0.3">
      <c r="A31" s="10"/>
      <c r="B31" s="3"/>
      <c r="C31" s="3"/>
      <c r="D31" s="6"/>
      <c r="E31" s="8"/>
      <c r="J31" s="15"/>
      <c r="L31" s="15"/>
      <c r="S31" s="11"/>
    </row>
    <row r="32" spans="1:19" x14ac:dyDescent="0.3">
      <c r="A32" s="10"/>
      <c r="B32" s="3"/>
      <c r="C32" s="3"/>
      <c r="D32" s="6"/>
      <c r="E32" s="8"/>
      <c r="J32" s="15"/>
      <c r="L32" s="15"/>
      <c r="S32" s="11"/>
    </row>
    <row r="33" spans="1:19" x14ac:dyDescent="0.3">
      <c r="A33" s="10"/>
      <c r="B33" s="3"/>
      <c r="C33" s="3"/>
      <c r="D33" s="6"/>
      <c r="E33" s="8"/>
      <c r="J33" s="15"/>
      <c r="L33" s="15"/>
      <c r="S33" s="11"/>
    </row>
    <row r="34" spans="1:19" x14ac:dyDescent="0.3">
      <c r="A34" s="10"/>
      <c r="B34" s="3"/>
      <c r="C34" s="3"/>
      <c r="D34" s="6"/>
      <c r="E34" s="8"/>
      <c r="J34" s="15"/>
      <c r="L34" s="15"/>
      <c r="S34" s="11"/>
    </row>
    <row r="35" spans="1:19" x14ac:dyDescent="0.3">
      <c r="A35" s="10"/>
      <c r="B35" s="3"/>
      <c r="C35" s="3"/>
      <c r="D35" s="6"/>
      <c r="E35" s="8"/>
      <c r="J35" s="15"/>
      <c r="L35" s="15"/>
      <c r="S35" s="11"/>
    </row>
    <row r="36" spans="1:19" x14ac:dyDescent="0.3">
      <c r="A36" s="10"/>
      <c r="B36" s="3"/>
      <c r="C36" s="3"/>
      <c r="D36" s="6"/>
      <c r="E36" s="8"/>
      <c r="J36" s="15"/>
      <c r="L36" s="15"/>
      <c r="S36" s="11"/>
    </row>
    <row r="37" spans="1:19" x14ac:dyDescent="0.3">
      <c r="A37" s="10"/>
      <c r="B37" s="3"/>
      <c r="C37" s="3"/>
      <c r="D37" s="6"/>
      <c r="E37" s="8"/>
      <c r="J37" s="15"/>
      <c r="L37" s="15"/>
      <c r="S37" s="11"/>
    </row>
    <row r="38" spans="1:19" x14ac:dyDescent="0.3">
      <c r="A38" s="10"/>
      <c r="B38" s="3"/>
      <c r="C38" s="3"/>
      <c r="D38" s="6"/>
      <c r="E38" s="8"/>
      <c r="J38" s="15"/>
      <c r="L38" s="15"/>
      <c r="S38" s="11"/>
    </row>
    <row r="39" spans="1:19" x14ac:dyDescent="0.3">
      <c r="A39" s="10"/>
      <c r="B39" s="3"/>
      <c r="C39" s="3"/>
      <c r="D39" s="6"/>
      <c r="E39" s="8"/>
      <c r="J39" s="15"/>
      <c r="L39" s="15"/>
      <c r="S39" s="11"/>
    </row>
    <row r="40" spans="1:19" x14ac:dyDescent="0.3">
      <c r="A40" s="10"/>
      <c r="B40" s="3"/>
      <c r="C40" s="3"/>
      <c r="D40" s="6"/>
      <c r="E40" s="8"/>
      <c r="J40" s="15"/>
      <c r="L40" s="15"/>
      <c r="S40" s="11"/>
    </row>
    <row r="41" spans="1:19" x14ac:dyDescent="0.3">
      <c r="A41" s="10"/>
      <c r="B41" s="3"/>
      <c r="C41" s="3"/>
      <c r="D41" s="6"/>
      <c r="E41" s="8"/>
      <c r="J41" s="15"/>
      <c r="L41" s="15"/>
      <c r="S41" s="11"/>
    </row>
    <row r="42" spans="1:19" x14ac:dyDescent="0.3">
      <c r="A42" s="10"/>
      <c r="B42" s="3"/>
      <c r="C42" s="3"/>
      <c r="D42" s="6"/>
      <c r="E42" s="8"/>
      <c r="J42" s="15"/>
      <c r="L42" s="15"/>
      <c r="S42" s="11"/>
    </row>
    <row r="43" spans="1:19" x14ac:dyDescent="0.3">
      <c r="A43" s="10"/>
      <c r="B43" s="3"/>
      <c r="C43" s="3"/>
      <c r="D43" s="6"/>
      <c r="E43" s="8"/>
      <c r="J43" s="15"/>
      <c r="L43" s="15"/>
      <c r="S43" s="11"/>
    </row>
    <row r="44" spans="1:19" x14ac:dyDescent="0.3">
      <c r="A44" s="10"/>
      <c r="B44" s="3"/>
      <c r="C44" s="3"/>
      <c r="D44" s="6"/>
      <c r="E44" s="8"/>
      <c r="J44" s="15"/>
      <c r="L44" s="15"/>
      <c r="S44" s="11"/>
    </row>
    <row r="45" spans="1:19" x14ac:dyDescent="0.3">
      <c r="A45" s="10"/>
      <c r="B45" s="3"/>
      <c r="C45" s="3"/>
      <c r="D45" s="6"/>
      <c r="E45" s="8"/>
      <c r="J45" s="15"/>
      <c r="L45" s="15"/>
      <c r="S45" s="11"/>
    </row>
    <row r="46" spans="1:19" x14ac:dyDescent="0.3">
      <c r="A46" s="10"/>
      <c r="B46" s="3"/>
      <c r="C46" s="3"/>
      <c r="D46" s="6"/>
      <c r="E46" s="8"/>
      <c r="J46" s="15"/>
      <c r="L46" s="15"/>
      <c r="S46" s="11"/>
    </row>
    <row r="47" spans="1:19" x14ac:dyDescent="0.3">
      <c r="A47" s="10"/>
      <c r="B47" s="3"/>
      <c r="C47" s="3"/>
      <c r="D47" s="6"/>
      <c r="E47" s="8"/>
      <c r="J47" s="15"/>
      <c r="L47" s="15"/>
      <c r="S47" s="11"/>
    </row>
    <row r="48" spans="1:19" x14ac:dyDescent="0.3">
      <c r="A48" s="10"/>
      <c r="B48" s="3"/>
      <c r="C48" s="3"/>
      <c r="D48" s="6"/>
      <c r="E48" s="8"/>
      <c r="J48" s="15"/>
      <c r="L48" s="15"/>
      <c r="S48" s="11"/>
    </row>
    <row r="49" spans="1:19" x14ac:dyDescent="0.3">
      <c r="A49" s="10"/>
      <c r="B49" s="3"/>
      <c r="C49" s="3"/>
      <c r="D49" s="6"/>
      <c r="E49" s="8"/>
      <c r="J49" s="15"/>
      <c r="L49" s="15"/>
      <c r="S49" s="11"/>
    </row>
    <row r="50" spans="1:19" x14ac:dyDescent="0.3">
      <c r="A50" s="10"/>
      <c r="B50" s="3"/>
      <c r="C50" s="3"/>
      <c r="D50" s="6"/>
      <c r="E50" s="8"/>
      <c r="J50" s="15"/>
      <c r="L50" s="15"/>
      <c r="S50" s="11"/>
    </row>
    <row r="51" spans="1:19" x14ac:dyDescent="0.3">
      <c r="A51" s="10"/>
      <c r="B51" s="3"/>
      <c r="C51" s="3"/>
      <c r="D51" s="6"/>
      <c r="E51" s="8"/>
      <c r="J51" s="15"/>
      <c r="L51" s="15"/>
      <c r="S51" s="11"/>
    </row>
    <row r="52" spans="1:19" x14ac:dyDescent="0.3">
      <c r="A52" s="10"/>
      <c r="B52" s="3"/>
      <c r="C52" s="3"/>
      <c r="D52" s="6"/>
      <c r="E52" s="8"/>
      <c r="J52" s="15"/>
      <c r="L52" s="15"/>
      <c r="S52" s="11"/>
    </row>
    <row r="53" spans="1:19" x14ac:dyDescent="0.3">
      <c r="A53" s="10"/>
      <c r="B53" s="3"/>
      <c r="C53" s="3"/>
      <c r="D53" s="6"/>
      <c r="E53" s="8"/>
      <c r="J53" s="15"/>
      <c r="L53" s="15"/>
      <c r="S53" s="11"/>
    </row>
    <row r="54" spans="1:19" x14ac:dyDescent="0.3">
      <c r="A54" s="10"/>
      <c r="B54" s="3"/>
      <c r="C54" s="3"/>
      <c r="D54" s="6"/>
      <c r="E54" s="8"/>
      <c r="J54" s="15"/>
      <c r="L54" s="15"/>
      <c r="S54" s="11"/>
    </row>
    <row r="55" spans="1:19" x14ac:dyDescent="0.3">
      <c r="A55" s="10"/>
      <c r="B55" s="3"/>
      <c r="C55" s="3"/>
      <c r="D55" s="6"/>
      <c r="E55" s="8"/>
      <c r="J55" s="15"/>
      <c r="L55" s="15"/>
      <c r="S55" s="11"/>
    </row>
    <row r="56" spans="1:19" x14ac:dyDescent="0.3">
      <c r="A56" s="10"/>
      <c r="B56" s="3"/>
      <c r="C56" s="3"/>
      <c r="D56" s="6"/>
      <c r="E56" s="8"/>
      <c r="J56" s="15"/>
      <c r="L56" s="15"/>
      <c r="S56" s="11"/>
    </row>
    <row r="57" spans="1:19" x14ac:dyDescent="0.3">
      <c r="A57" s="10"/>
      <c r="B57" s="3"/>
      <c r="C57" s="3"/>
      <c r="D57" s="6"/>
      <c r="E57" s="8"/>
      <c r="J57" s="15"/>
      <c r="L57" s="15"/>
      <c r="S57" s="11"/>
    </row>
    <row r="58" spans="1:19" x14ac:dyDescent="0.3">
      <c r="A58" s="10"/>
      <c r="B58" s="3"/>
      <c r="C58" s="3"/>
      <c r="D58" s="6"/>
      <c r="E58" s="8"/>
      <c r="J58" s="15"/>
      <c r="L58" s="15"/>
      <c r="S58" s="11"/>
    </row>
    <row r="59" spans="1:19" x14ac:dyDescent="0.3">
      <c r="A59" s="10"/>
      <c r="B59" s="3"/>
      <c r="C59" s="3"/>
      <c r="D59" s="6"/>
      <c r="E59" s="8"/>
      <c r="J59" s="15"/>
      <c r="L59" s="15"/>
      <c r="S59" s="11"/>
    </row>
    <row r="60" spans="1:19" x14ac:dyDescent="0.3">
      <c r="A60" s="10"/>
      <c r="B60" s="3"/>
      <c r="C60" s="3"/>
      <c r="D60" s="6"/>
      <c r="E60" s="8"/>
      <c r="J60" s="15"/>
      <c r="L60" s="15"/>
      <c r="S60" s="11"/>
    </row>
    <row r="61" spans="1:19" x14ac:dyDescent="0.3">
      <c r="A61" s="10"/>
      <c r="B61" s="3"/>
      <c r="C61" s="3"/>
      <c r="D61" s="6"/>
      <c r="E61" s="8"/>
      <c r="J61" s="15"/>
      <c r="L61" s="15"/>
      <c r="S61" s="11"/>
    </row>
    <row r="62" spans="1:19" x14ac:dyDescent="0.3">
      <c r="A62" s="10"/>
      <c r="B62" s="3"/>
      <c r="C62" s="3"/>
      <c r="D62" s="6"/>
      <c r="E62" s="8"/>
      <c r="J62" s="15"/>
      <c r="L62" s="15"/>
      <c r="S62" s="11"/>
    </row>
    <row r="63" spans="1:19" x14ac:dyDescent="0.3">
      <c r="A63" s="10"/>
      <c r="B63" s="3"/>
      <c r="C63" s="3"/>
      <c r="D63" s="6"/>
      <c r="E63" s="8"/>
      <c r="J63" s="15"/>
      <c r="L63" s="15"/>
      <c r="S63" s="11"/>
    </row>
    <row r="64" spans="1:19" x14ac:dyDescent="0.3">
      <c r="A64" s="10"/>
      <c r="B64" s="3"/>
      <c r="C64" s="3"/>
      <c r="D64" s="6"/>
      <c r="E64" s="8"/>
      <c r="J64" s="15"/>
      <c r="L64" s="15"/>
      <c r="S64" s="11"/>
    </row>
    <row r="65" spans="1:19" x14ac:dyDescent="0.3">
      <c r="A65" s="10"/>
      <c r="B65" s="3"/>
      <c r="C65" s="3"/>
      <c r="D65" s="6"/>
      <c r="E65" s="8"/>
      <c r="J65" s="15"/>
      <c r="L65" s="15"/>
      <c r="S65" s="11"/>
    </row>
    <row r="66" spans="1:19" x14ac:dyDescent="0.3">
      <c r="A66" s="10"/>
      <c r="B66" s="3"/>
      <c r="C66" s="3"/>
      <c r="D66" s="6"/>
      <c r="E66" s="8"/>
      <c r="J66" s="15"/>
      <c r="L66" s="15"/>
      <c r="S66" s="11"/>
    </row>
    <row r="67" spans="1:19" x14ac:dyDescent="0.3">
      <c r="A67" s="10"/>
      <c r="B67" s="3"/>
      <c r="C67" s="3"/>
      <c r="D67" s="6"/>
      <c r="E67" s="8"/>
      <c r="J67" s="15"/>
      <c r="L67" s="15"/>
      <c r="S67" s="11"/>
    </row>
    <row r="68" spans="1:19" x14ac:dyDescent="0.3">
      <c r="A68" s="10"/>
      <c r="B68" s="3"/>
      <c r="C68" s="3"/>
      <c r="D68" s="6"/>
      <c r="E68" s="8"/>
      <c r="J68" s="15"/>
      <c r="L68" s="15"/>
      <c r="S68" s="11"/>
    </row>
    <row r="69" spans="1:19" x14ac:dyDescent="0.3">
      <c r="A69" s="10"/>
      <c r="B69" s="3"/>
      <c r="C69" s="3"/>
      <c r="D69" s="6"/>
      <c r="E69" s="8"/>
      <c r="J69" s="15"/>
      <c r="L69" s="15"/>
      <c r="S69" s="11"/>
    </row>
    <row r="70" spans="1:19" x14ac:dyDescent="0.3">
      <c r="A70" s="10"/>
      <c r="B70" s="3"/>
      <c r="C70" s="3"/>
      <c r="D70" s="6"/>
      <c r="E70" s="8"/>
      <c r="J70" s="15"/>
      <c r="L70" s="15"/>
      <c r="S70" s="11"/>
    </row>
    <row r="71" spans="1:19" x14ac:dyDescent="0.3">
      <c r="A71" s="10"/>
      <c r="B71" s="3"/>
      <c r="C71" s="3"/>
      <c r="D71" s="6"/>
      <c r="E71" s="8"/>
      <c r="J71" s="15"/>
      <c r="L71" s="15"/>
      <c r="S71" s="11"/>
    </row>
    <row r="72" spans="1:19" x14ac:dyDescent="0.3">
      <c r="A72" s="10"/>
      <c r="B72" s="3"/>
      <c r="C72" s="3"/>
      <c r="D72" s="6"/>
      <c r="E72" s="8"/>
      <c r="J72" s="15"/>
      <c r="L72" s="15"/>
      <c r="S72" s="11"/>
    </row>
    <row r="73" spans="1:19" x14ac:dyDescent="0.3">
      <c r="A73" s="10"/>
      <c r="B73" s="3"/>
      <c r="C73" s="3"/>
      <c r="D73" s="6"/>
      <c r="E73" s="8"/>
      <c r="J73" s="15"/>
      <c r="L73" s="15"/>
      <c r="S73" s="11"/>
    </row>
    <row r="74" spans="1:19" x14ac:dyDescent="0.3">
      <c r="A74" s="10"/>
      <c r="B74" s="3"/>
      <c r="C74" s="3"/>
      <c r="D74" s="6"/>
      <c r="E74" s="8"/>
      <c r="J74" s="15"/>
      <c r="L74" s="15"/>
      <c r="S74" s="11"/>
    </row>
    <row r="75" spans="1:19" x14ac:dyDescent="0.3">
      <c r="A75" s="10"/>
      <c r="B75" s="3"/>
      <c r="C75" s="3"/>
      <c r="D75" s="6"/>
      <c r="E75" s="8"/>
      <c r="J75" s="15"/>
      <c r="L75" s="15"/>
      <c r="S75" s="11"/>
    </row>
    <row r="76" spans="1:19" x14ac:dyDescent="0.3">
      <c r="A76" s="10"/>
      <c r="B76" s="3"/>
      <c r="C76" s="3"/>
      <c r="D76" s="6"/>
      <c r="E76" s="8"/>
      <c r="J76" s="15"/>
      <c r="L76" s="15"/>
      <c r="S76" s="11"/>
    </row>
    <row r="77" spans="1:19" x14ac:dyDescent="0.3">
      <c r="A77" s="10"/>
      <c r="B77" s="3"/>
      <c r="C77" s="3"/>
      <c r="D77" s="6"/>
      <c r="E77" s="8"/>
      <c r="J77" s="15"/>
      <c r="L77" s="15"/>
      <c r="S77" s="11"/>
    </row>
    <row r="78" spans="1:19" x14ac:dyDescent="0.3">
      <c r="A78" s="10"/>
      <c r="B78" s="3"/>
      <c r="C78" s="3"/>
      <c r="D78" s="6"/>
      <c r="E78" s="8"/>
      <c r="J78" s="15"/>
      <c r="L78" s="15"/>
      <c r="S78" s="11"/>
    </row>
    <row r="79" spans="1:19" x14ac:dyDescent="0.3">
      <c r="A79" s="10"/>
      <c r="B79" s="3"/>
      <c r="C79" s="3"/>
      <c r="D79" s="6"/>
      <c r="E79" s="8"/>
      <c r="J79" s="15"/>
      <c r="L79" s="15"/>
      <c r="S79" s="11"/>
    </row>
    <row r="80" spans="1:19" x14ac:dyDescent="0.3">
      <c r="A80" s="10"/>
      <c r="B80" s="3"/>
      <c r="C80" s="3"/>
      <c r="D80" s="6"/>
      <c r="E80" s="8"/>
      <c r="J80" s="15"/>
      <c r="L80" s="15"/>
      <c r="S80" s="11"/>
    </row>
    <row r="81" spans="1:19" x14ac:dyDescent="0.3">
      <c r="A81" s="10"/>
      <c r="B81" s="3"/>
      <c r="C81" s="3"/>
      <c r="D81" s="6"/>
      <c r="E81" s="8"/>
      <c r="J81" s="15"/>
      <c r="L81" s="15"/>
      <c r="S81" s="11"/>
    </row>
    <row r="82" spans="1:19" x14ac:dyDescent="0.3">
      <c r="A82" s="10"/>
      <c r="B82" s="3"/>
      <c r="C82" s="3"/>
      <c r="D82" s="6"/>
      <c r="E82" s="8"/>
      <c r="J82" s="15"/>
      <c r="L82" s="15"/>
      <c r="S82" s="11"/>
    </row>
    <row r="83" spans="1:19" x14ac:dyDescent="0.3">
      <c r="A83" s="10"/>
      <c r="B83" s="3"/>
      <c r="C83" s="3"/>
      <c r="D83" s="6"/>
      <c r="E83" s="8"/>
      <c r="J83" s="15"/>
      <c r="L83" s="15"/>
      <c r="S83" s="11"/>
    </row>
    <row r="84" spans="1:19" x14ac:dyDescent="0.3">
      <c r="A84" s="10"/>
      <c r="B84" s="3"/>
      <c r="C84" s="3"/>
      <c r="D84" s="6"/>
      <c r="E84" s="8"/>
      <c r="J84" s="15"/>
      <c r="L84" s="15"/>
      <c r="S84" s="11"/>
    </row>
    <row r="85" spans="1:19" x14ac:dyDescent="0.3">
      <c r="A85" s="10"/>
      <c r="B85" s="3"/>
      <c r="C85" s="3"/>
      <c r="D85" s="6"/>
      <c r="E85" s="8"/>
      <c r="J85" s="15"/>
      <c r="L85" s="15"/>
      <c r="S85" s="11"/>
    </row>
    <row r="86" spans="1:19" x14ac:dyDescent="0.3">
      <c r="A86" s="10"/>
      <c r="B86" s="3"/>
      <c r="C86" s="3"/>
      <c r="D86" s="6"/>
      <c r="E86" s="8"/>
      <c r="J86" s="15"/>
      <c r="L86" s="15"/>
      <c r="S86" s="11"/>
    </row>
    <row r="87" spans="1:19" x14ac:dyDescent="0.3">
      <c r="A87" s="10"/>
      <c r="B87" s="3"/>
      <c r="C87" s="3"/>
      <c r="D87" s="6"/>
      <c r="E87" s="8"/>
      <c r="J87" s="15"/>
      <c r="L87" s="15"/>
      <c r="S87" s="11"/>
    </row>
    <row r="88" spans="1:19" x14ac:dyDescent="0.3">
      <c r="A88" s="10"/>
      <c r="B88" s="3"/>
      <c r="C88" s="3"/>
      <c r="D88" s="6"/>
      <c r="E88" s="8"/>
      <c r="J88" s="15"/>
      <c r="L88" s="15"/>
      <c r="S88" s="11"/>
    </row>
    <row r="89" spans="1:19" x14ac:dyDescent="0.3">
      <c r="A89" s="10"/>
      <c r="B89" s="3"/>
      <c r="C89" s="3"/>
      <c r="D89" s="6"/>
      <c r="E89" s="8"/>
      <c r="J89" s="15"/>
      <c r="L89" s="15"/>
      <c r="S89" s="11"/>
    </row>
    <row r="90" spans="1:19" x14ac:dyDescent="0.3">
      <c r="A90" s="10"/>
      <c r="B90" s="3"/>
      <c r="C90" s="3"/>
      <c r="D90" s="6"/>
      <c r="E90" s="8"/>
      <c r="J90" s="15"/>
      <c r="L90" s="15"/>
      <c r="S90" s="11"/>
    </row>
    <row r="91" spans="1:19" x14ac:dyDescent="0.3">
      <c r="A91" s="10"/>
      <c r="B91" s="3"/>
      <c r="C91" s="3"/>
      <c r="D91" s="6"/>
      <c r="E91" s="8"/>
      <c r="J91" s="15"/>
      <c r="L91" s="15"/>
      <c r="S91" s="11"/>
    </row>
    <row r="92" spans="1:19" x14ac:dyDescent="0.3">
      <c r="A92" s="10"/>
      <c r="B92" s="3"/>
      <c r="C92" s="3"/>
      <c r="D92" s="6"/>
      <c r="E92" s="8"/>
      <c r="J92" s="15"/>
      <c r="L92" s="15"/>
      <c r="S92" s="11"/>
    </row>
    <row r="93" spans="1:19" x14ac:dyDescent="0.3">
      <c r="A93" s="10"/>
      <c r="B93" s="3"/>
      <c r="C93" s="3"/>
      <c r="D93" s="6"/>
      <c r="E93" s="8"/>
      <c r="J93" s="15"/>
      <c r="L93" s="15"/>
      <c r="S93" s="11"/>
    </row>
    <row r="94" spans="1:19" x14ac:dyDescent="0.3">
      <c r="A94" s="10"/>
      <c r="B94" s="3"/>
      <c r="C94" s="3"/>
      <c r="D94" s="6"/>
      <c r="E94" s="8"/>
      <c r="J94" s="15"/>
      <c r="L94" s="15"/>
      <c r="S94" s="11"/>
    </row>
    <row r="95" spans="1:19" x14ac:dyDescent="0.3">
      <c r="A95" s="10"/>
      <c r="B95" s="3"/>
      <c r="C95" s="3"/>
      <c r="D95" s="6"/>
      <c r="E95" s="8"/>
      <c r="J95" s="15"/>
      <c r="L95" s="15"/>
      <c r="S95" s="11"/>
    </row>
    <row r="96" spans="1:19" x14ac:dyDescent="0.3">
      <c r="A96" s="10"/>
      <c r="B96" s="3"/>
      <c r="C96" s="3"/>
      <c r="D96" s="6"/>
      <c r="E96" s="8"/>
      <c r="J96" s="15"/>
      <c r="L96" s="15"/>
      <c r="S96" s="11"/>
    </row>
    <row r="97" spans="1:19" x14ac:dyDescent="0.3">
      <c r="A97" s="10"/>
      <c r="B97" s="3"/>
      <c r="C97" s="3"/>
      <c r="D97" s="6"/>
      <c r="E97" s="8"/>
      <c r="J97" s="15"/>
      <c r="L97" s="15"/>
      <c r="S97" s="11"/>
    </row>
    <row r="98" spans="1:19" x14ac:dyDescent="0.3">
      <c r="A98" s="10"/>
      <c r="B98" s="3"/>
      <c r="C98" s="3"/>
      <c r="D98" s="6"/>
      <c r="E98" s="8"/>
      <c r="J98" s="15"/>
      <c r="L98" s="15"/>
      <c r="S98" s="11"/>
    </row>
    <row r="99" spans="1:19" x14ac:dyDescent="0.3">
      <c r="A99" s="10"/>
      <c r="B99" s="3"/>
      <c r="C99" s="3"/>
      <c r="D99" s="6"/>
      <c r="E99" s="8"/>
      <c r="J99" s="15"/>
      <c r="L99" s="15"/>
      <c r="S99" s="11"/>
    </row>
    <row r="100" spans="1:19" x14ac:dyDescent="0.3">
      <c r="A100" s="10"/>
      <c r="B100" s="3"/>
      <c r="C100" s="3"/>
      <c r="D100" s="6"/>
      <c r="E100" s="8"/>
      <c r="J100" s="15"/>
      <c r="L100" s="15"/>
      <c r="S100" s="11"/>
    </row>
    <row r="101" spans="1:19" x14ac:dyDescent="0.3">
      <c r="A101" s="10"/>
      <c r="B101" s="3"/>
      <c r="C101" s="3"/>
      <c r="D101" s="6"/>
      <c r="E101" s="8"/>
      <c r="J101" s="15"/>
      <c r="L101" s="15"/>
      <c r="S101" s="11"/>
    </row>
    <row r="102" spans="1:19" x14ac:dyDescent="0.3">
      <c r="A102" s="10"/>
      <c r="B102" s="3"/>
      <c r="C102" s="3"/>
      <c r="D102" s="6"/>
      <c r="E102" s="8"/>
      <c r="J102" s="15"/>
      <c r="L102" s="15"/>
      <c r="S102" s="11"/>
    </row>
    <row r="103" spans="1:19" x14ac:dyDescent="0.3">
      <c r="A103" s="10"/>
      <c r="B103" s="3"/>
      <c r="C103" s="3"/>
      <c r="D103" s="6"/>
      <c r="E103" s="8"/>
      <c r="J103" s="15"/>
      <c r="L103" s="15"/>
      <c r="S103" s="11"/>
    </row>
    <row r="104" spans="1:19" x14ac:dyDescent="0.3">
      <c r="A104" s="10"/>
      <c r="B104" s="3"/>
      <c r="C104" s="3"/>
      <c r="D104" s="6"/>
      <c r="E104" s="8"/>
      <c r="J104" s="15"/>
      <c r="L104" s="15"/>
      <c r="S104" s="11"/>
    </row>
    <row r="105" spans="1:19" x14ac:dyDescent="0.3">
      <c r="A105" s="10"/>
      <c r="B105" s="3"/>
      <c r="C105" s="3"/>
      <c r="D105" s="6"/>
      <c r="E105" s="8"/>
      <c r="J105" s="15"/>
      <c r="L105" s="15"/>
      <c r="S105" s="11"/>
    </row>
    <row r="106" spans="1:19" x14ac:dyDescent="0.3">
      <c r="A106" s="10"/>
      <c r="B106" s="3"/>
      <c r="C106" s="3"/>
      <c r="D106" s="6"/>
      <c r="E106" s="8"/>
      <c r="J106" s="15"/>
      <c r="L106" s="15"/>
      <c r="S106" s="11"/>
    </row>
    <row r="107" spans="1:19" x14ac:dyDescent="0.3">
      <c r="A107" s="10"/>
      <c r="B107" s="3"/>
      <c r="C107" s="3"/>
      <c r="D107" s="6"/>
      <c r="E107" s="8"/>
      <c r="J107" s="15"/>
      <c r="L107" s="15"/>
      <c r="S107" s="11"/>
    </row>
    <row r="108" spans="1:19" x14ac:dyDescent="0.3">
      <c r="A108" s="10"/>
      <c r="B108" s="3"/>
      <c r="C108" s="3"/>
      <c r="D108" s="6"/>
      <c r="E108" s="8"/>
      <c r="J108" s="15"/>
      <c r="L108" s="15"/>
      <c r="S108" s="11"/>
    </row>
    <row r="109" spans="1:19" x14ac:dyDescent="0.3">
      <c r="A109" s="10"/>
      <c r="B109" s="3"/>
      <c r="C109" s="3"/>
      <c r="D109" s="6"/>
      <c r="E109" s="8"/>
      <c r="J109" s="15"/>
      <c r="L109" s="15"/>
      <c r="S109" s="11"/>
    </row>
    <row r="110" spans="1:19" x14ac:dyDescent="0.3">
      <c r="A110" s="10"/>
      <c r="B110" s="3"/>
      <c r="C110" s="3"/>
      <c r="D110" s="6"/>
      <c r="E110" s="8"/>
      <c r="J110" s="15"/>
      <c r="L110" s="15"/>
      <c r="S110" s="11"/>
    </row>
    <row r="111" spans="1:19" x14ac:dyDescent="0.3">
      <c r="A111" s="10"/>
      <c r="B111" s="3"/>
      <c r="C111" s="3"/>
      <c r="D111" s="6"/>
      <c r="E111" s="8"/>
      <c r="J111" s="15"/>
      <c r="L111" s="15"/>
      <c r="S111" s="11"/>
    </row>
    <row r="112" spans="1:19" x14ac:dyDescent="0.3">
      <c r="A112" s="10"/>
      <c r="B112" s="3"/>
      <c r="C112" s="3"/>
      <c r="D112" s="6"/>
      <c r="E112" s="8"/>
      <c r="J112" s="15"/>
      <c r="L112" s="15"/>
      <c r="S112" s="11"/>
    </row>
    <row r="113" spans="1:19" x14ac:dyDescent="0.3">
      <c r="A113" s="10"/>
      <c r="B113" s="3"/>
      <c r="C113" s="3"/>
      <c r="D113" s="6"/>
      <c r="E113" s="8"/>
      <c r="J113" s="15"/>
      <c r="L113" s="15"/>
      <c r="S113" s="11"/>
    </row>
    <row r="114" spans="1:19" x14ac:dyDescent="0.3">
      <c r="A114" s="10"/>
      <c r="B114" s="3"/>
      <c r="C114" s="3"/>
      <c r="D114" s="6"/>
      <c r="E114" s="8"/>
      <c r="J114" s="15"/>
      <c r="L114" s="15"/>
      <c r="S114" s="11"/>
    </row>
    <row r="115" spans="1:19" x14ac:dyDescent="0.3">
      <c r="A115" s="10"/>
      <c r="B115" s="3"/>
      <c r="C115" s="3"/>
      <c r="D115" s="6"/>
      <c r="E115" s="8"/>
      <c r="J115" s="15"/>
      <c r="L115" s="15"/>
      <c r="S115" s="11"/>
    </row>
    <row r="116" spans="1:19" x14ac:dyDescent="0.3">
      <c r="A116" s="10"/>
      <c r="B116" s="3"/>
      <c r="C116" s="3"/>
      <c r="D116" s="6"/>
      <c r="E116" s="8"/>
      <c r="J116" s="15"/>
      <c r="L116" s="15"/>
      <c r="S116" s="11"/>
    </row>
    <row r="117" spans="1:19" x14ac:dyDescent="0.3">
      <c r="A117" s="10"/>
      <c r="B117" s="3"/>
      <c r="C117" s="3"/>
      <c r="D117" s="6"/>
      <c r="E117" s="8"/>
      <c r="J117" s="15"/>
      <c r="L117" s="15"/>
      <c r="S117" s="11"/>
    </row>
    <row r="118" spans="1:19" x14ac:dyDescent="0.3">
      <c r="A118" s="10"/>
      <c r="B118" s="3"/>
      <c r="C118" s="3"/>
      <c r="D118" s="6"/>
      <c r="E118" s="8"/>
      <c r="J118" s="15"/>
      <c r="L118" s="15"/>
      <c r="S118" s="11"/>
    </row>
    <row r="119" spans="1:19" x14ac:dyDescent="0.3">
      <c r="A119" s="10"/>
      <c r="B119" s="3"/>
      <c r="C119" s="3"/>
      <c r="D119" s="6"/>
      <c r="E119" s="8"/>
      <c r="J119" s="15"/>
      <c r="L119" s="15"/>
      <c r="S119" s="11"/>
    </row>
    <row r="120" spans="1:19" x14ac:dyDescent="0.3">
      <c r="A120" s="10"/>
      <c r="B120" s="3"/>
      <c r="C120" s="3"/>
      <c r="D120" s="6"/>
      <c r="E120" s="8"/>
      <c r="J120" s="15"/>
      <c r="L120" s="15"/>
      <c r="S120" s="11"/>
    </row>
    <row r="121" spans="1:19" x14ac:dyDescent="0.3">
      <c r="A121" s="10"/>
      <c r="B121" s="3"/>
      <c r="C121" s="3"/>
      <c r="D121" s="6"/>
      <c r="E121" s="8"/>
      <c r="J121" s="15"/>
      <c r="L121" s="15"/>
      <c r="S121" s="11"/>
    </row>
    <row r="122" spans="1:19" x14ac:dyDescent="0.3">
      <c r="A122" s="10"/>
      <c r="B122" s="3"/>
      <c r="C122" s="3"/>
      <c r="D122" s="6"/>
      <c r="E122" s="8"/>
      <c r="J122" s="15"/>
      <c r="L122" s="15"/>
      <c r="S122" s="11"/>
    </row>
    <row r="123" spans="1:19" x14ac:dyDescent="0.3">
      <c r="A123" s="10"/>
      <c r="B123" s="3"/>
      <c r="C123" s="3"/>
      <c r="D123" s="6"/>
      <c r="E123" s="8"/>
      <c r="J123" s="15"/>
      <c r="L123" s="15"/>
      <c r="S123" s="11"/>
    </row>
    <row r="124" spans="1:19" x14ac:dyDescent="0.3">
      <c r="A124" s="10"/>
      <c r="B124" s="3"/>
      <c r="C124" s="3"/>
      <c r="D124" s="6"/>
      <c r="E124" s="8"/>
      <c r="J124" s="15"/>
      <c r="L124" s="15"/>
      <c r="S124" s="11"/>
    </row>
    <row r="125" spans="1:19" x14ac:dyDescent="0.3">
      <c r="A125" s="10"/>
      <c r="B125" s="3"/>
      <c r="C125" s="3"/>
      <c r="D125" s="6"/>
      <c r="E125" s="8"/>
      <c r="J125" s="15"/>
      <c r="L125" s="15"/>
      <c r="S125" s="11"/>
    </row>
    <row r="126" spans="1:19" x14ac:dyDescent="0.3">
      <c r="A126" s="10"/>
      <c r="B126" s="3"/>
      <c r="C126" s="3"/>
      <c r="D126" s="6"/>
      <c r="E126" s="8"/>
      <c r="J126" s="15"/>
      <c r="L126" s="15"/>
      <c r="S126" s="11"/>
    </row>
    <row r="127" spans="1:19" x14ac:dyDescent="0.3">
      <c r="A127" s="10"/>
      <c r="B127" s="3"/>
      <c r="C127" s="3"/>
      <c r="D127" s="6"/>
      <c r="E127" s="8"/>
      <c r="J127" s="15"/>
      <c r="L127" s="15"/>
      <c r="S127" s="11"/>
    </row>
    <row r="128" spans="1:19" x14ac:dyDescent="0.3">
      <c r="A128" s="10"/>
      <c r="B128" s="3"/>
      <c r="C128" s="3"/>
      <c r="D128" s="6"/>
      <c r="E128" s="8"/>
      <c r="J128" s="15"/>
      <c r="L128" s="15"/>
      <c r="S128" s="11"/>
    </row>
    <row r="129" spans="1:19" x14ac:dyDescent="0.3">
      <c r="A129" s="10"/>
      <c r="B129" s="3"/>
      <c r="C129" s="3"/>
      <c r="D129" s="6"/>
      <c r="E129" s="8"/>
      <c r="J129" s="15"/>
      <c r="L129" s="15"/>
      <c r="S129" s="11"/>
    </row>
    <row r="130" spans="1:19" x14ac:dyDescent="0.3">
      <c r="A130" s="10"/>
      <c r="B130" s="3"/>
      <c r="C130" s="3"/>
      <c r="D130" s="6"/>
      <c r="E130" s="8"/>
      <c r="J130" s="15"/>
      <c r="L130" s="15"/>
      <c r="S130" s="11"/>
    </row>
    <row r="131" spans="1:19" x14ac:dyDescent="0.3">
      <c r="A131" s="10"/>
      <c r="B131" s="3"/>
      <c r="C131" s="3"/>
      <c r="D131" s="6"/>
      <c r="E131" s="8"/>
      <c r="J131" s="15"/>
      <c r="L131" s="15"/>
      <c r="S131" s="11"/>
    </row>
    <row r="132" spans="1:19" x14ac:dyDescent="0.3">
      <c r="A132" s="10"/>
      <c r="B132" s="3"/>
      <c r="C132" s="3"/>
      <c r="D132" s="6"/>
      <c r="E132" s="8"/>
      <c r="J132" s="15"/>
      <c r="L132" s="15"/>
      <c r="S132" s="11"/>
    </row>
    <row r="133" spans="1:19" x14ac:dyDescent="0.3">
      <c r="A133" s="10"/>
      <c r="B133" s="3"/>
      <c r="C133" s="3"/>
      <c r="D133" s="6"/>
      <c r="E133" s="8"/>
      <c r="J133" s="15"/>
      <c r="L133" s="15"/>
      <c r="S133" s="11"/>
    </row>
    <row r="134" spans="1:19" x14ac:dyDescent="0.3">
      <c r="A134" s="10"/>
      <c r="B134" s="3"/>
      <c r="C134" s="3"/>
      <c r="D134" s="6"/>
      <c r="E134" s="8"/>
      <c r="J134" s="15"/>
      <c r="L134" s="15"/>
      <c r="S134" s="11"/>
    </row>
    <row r="135" spans="1:19" x14ac:dyDescent="0.3">
      <c r="A135" s="10"/>
      <c r="B135" s="3"/>
      <c r="C135" s="3"/>
      <c r="D135" s="6"/>
      <c r="E135" s="8"/>
      <c r="J135" s="15"/>
      <c r="L135" s="15"/>
      <c r="S135" s="11"/>
    </row>
    <row r="136" spans="1:19" x14ac:dyDescent="0.3">
      <c r="A136" s="10"/>
      <c r="B136" s="3"/>
      <c r="C136" s="3"/>
      <c r="D136" s="6"/>
      <c r="E136" s="8"/>
      <c r="J136" s="15"/>
      <c r="L136" s="15"/>
      <c r="S136" s="11"/>
    </row>
    <row r="137" spans="1:19" x14ac:dyDescent="0.3">
      <c r="A137" s="10"/>
      <c r="B137" s="3"/>
      <c r="C137" s="3"/>
      <c r="D137" s="6"/>
      <c r="E137" s="8"/>
      <c r="J137" s="15"/>
      <c r="L137" s="15"/>
      <c r="S137" s="11"/>
    </row>
    <row r="138" spans="1:19" x14ac:dyDescent="0.3">
      <c r="A138" s="10"/>
      <c r="B138" s="3"/>
      <c r="C138" s="3"/>
      <c r="D138" s="6"/>
      <c r="E138" s="8"/>
      <c r="J138" s="15"/>
      <c r="L138" s="15"/>
      <c r="S138" s="11"/>
    </row>
    <row r="139" spans="1:19" x14ac:dyDescent="0.3">
      <c r="A139" s="10"/>
      <c r="B139" s="3"/>
      <c r="C139" s="3"/>
      <c r="D139" s="6"/>
      <c r="E139" s="8"/>
      <c r="J139" s="15"/>
      <c r="L139" s="15"/>
      <c r="S139" s="11"/>
    </row>
    <row r="140" spans="1:19" x14ac:dyDescent="0.3">
      <c r="A140" s="10"/>
      <c r="B140" s="3"/>
      <c r="C140" s="3"/>
      <c r="D140" s="6"/>
      <c r="E140" s="8"/>
      <c r="J140" s="15"/>
      <c r="L140" s="15"/>
      <c r="S140" s="11"/>
    </row>
    <row r="141" spans="1:19" x14ac:dyDescent="0.3">
      <c r="A141" s="10"/>
      <c r="B141" s="3"/>
      <c r="C141" s="3"/>
      <c r="D141" s="6"/>
      <c r="E141" s="8"/>
      <c r="J141" s="15"/>
      <c r="L141" s="15"/>
      <c r="S141" s="11"/>
    </row>
    <row r="142" spans="1:19" x14ac:dyDescent="0.3">
      <c r="A142" s="10"/>
      <c r="B142" s="3"/>
      <c r="C142" s="3"/>
      <c r="D142" s="6"/>
      <c r="E142" s="8"/>
      <c r="J142" s="15"/>
      <c r="L142" s="15"/>
      <c r="S142" s="11"/>
    </row>
    <row r="143" spans="1:19" x14ac:dyDescent="0.3">
      <c r="A143" s="10"/>
      <c r="B143" s="3"/>
      <c r="C143" s="3"/>
      <c r="D143" s="6"/>
      <c r="E143" s="8"/>
      <c r="J143" s="15"/>
      <c r="L143" s="15"/>
      <c r="S143" s="11"/>
    </row>
    <row r="144" spans="1:19" x14ac:dyDescent="0.3">
      <c r="A144" s="10"/>
      <c r="B144" s="3"/>
      <c r="C144" s="3"/>
      <c r="D144" s="6"/>
      <c r="E144" s="8"/>
      <c r="J144" s="15"/>
      <c r="L144" s="15"/>
      <c r="S144" s="11"/>
    </row>
    <row r="145" spans="1:19" x14ac:dyDescent="0.3">
      <c r="A145" s="10"/>
      <c r="B145" s="3"/>
      <c r="C145" s="3"/>
      <c r="D145" s="6"/>
      <c r="E145" s="8"/>
      <c r="J145" s="15"/>
      <c r="L145" s="15"/>
      <c r="S145" s="11"/>
    </row>
    <row r="146" spans="1:19" x14ac:dyDescent="0.3">
      <c r="A146" s="10"/>
      <c r="B146" s="3"/>
      <c r="C146" s="3"/>
      <c r="D146" s="6"/>
      <c r="E146" s="8"/>
      <c r="J146" s="15"/>
      <c r="L146" s="15"/>
      <c r="S146" s="11"/>
    </row>
    <row r="147" spans="1:19" x14ac:dyDescent="0.3">
      <c r="A147" s="10"/>
      <c r="B147" s="3"/>
      <c r="C147" s="3"/>
      <c r="D147" s="6"/>
      <c r="E147" s="8"/>
      <c r="J147" s="15"/>
      <c r="L147" s="15"/>
      <c r="S147" s="11"/>
    </row>
    <row r="148" spans="1:19" x14ac:dyDescent="0.3">
      <c r="A148" s="10"/>
      <c r="B148" s="3"/>
      <c r="C148" s="3"/>
      <c r="D148" s="6"/>
      <c r="E148" s="8"/>
      <c r="J148" s="15"/>
      <c r="L148" s="15"/>
      <c r="S148" s="11"/>
    </row>
    <row r="149" spans="1:19" x14ac:dyDescent="0.3">
      <c r="A149" s="10"/>
      <c r="B149" s="3"/>
      <c r="C149" s="3"/>
      <c r="D149" s="6"/>
      <c r="E149" s="8"/>
      <c r="J149" s="15"/>
      <c r="L149" s="15"/>
      <c r="S149" s="11"/>
    </row>
    <row r="150" spans="1:19" x14ac:dyDescent="0.3">
      <c r="A150" s="10"/>
      <c r="B150" s="3"/>
      <c r="C150" s="3"/>
      <c r="D150" s="6"/>
      <c r="E150" s="8"/>
      <c r="J150" s="15"/>
      <c r="L150" s="15"/>
      <c r="S150" s="11"/>
    </row>
    <row r="151" spans="1:19" x14ac:dyDescent="0.3">
      <c r="A151" s="10"/>
      <c r="B151" s="3"/>
      <c r="C151" s="3"/>
      <c r="D151" s="6"/>
      <c r="E151" s="8"/>
      <c r="J151" s="15"/>
      <c r="L151" s="15"/>
      <c r="S151" s="11"/>
    </row>
    <row r="152" spans="1:19" x14ac:dyDescent="0.3">
      <c r="A152" s="10"/>
      <c r="B152" s="3"/>
      <c r="C152" s="3"/>
      <c r="D152" s="6"/>
      <c r="E152" s="8"/>
      <c r="J152" s="15"/>
      <c r="L152" s="15"/>
      <c r="S152" s="11"/>
    </row>
    <row r="153" spans="1:19" x14ac:dyDescent="0.3">
      <c r="A153" s="10"/>
      <c r="B153" s="3"/>
      <c r="C153" s="3"/>
      <c r="D153" s="6"/>
      <c r="E153" s="8"/>
      <c r="J153" s="15"/>
      <c r="L153" s="15"/>
      <c r="S153" s="11"/>
    </row>
    <row r="154" spans="1:19" x14ac:dyDescent="0.3">
      <c r="A154" s="10"/>
      <c r="B154" s="3"/>
      <c r="C154" s="3"/>
      <c r="D154" s="6"/>
      <c r="E154" s="8"/>
      <c r="J154" s="15"/>
      <c r="L154" s="15"/>
      <c r="S154" s="11"/>
    </row>
    <row r="155" spans="1:19" x14ac:dyDescent="0.3">
      <c r="A155" s="10"/>
      <c r="B155" s="3"/>
      <c r="C155" s="3"/>
      <c r="D155" s="6"/>
      <c r="E155" s="8"/>
      <c r="J155" s="15"/>
      <c r="L155" s="15"/>
      <c r="S155" s="11"/>
    </row>
    <row r="156" spans="1:19" x14ac:dyDescent="0.3">
      <c r="A156" s="10"/>
      <c r="B156" s="3"/>
      <c r="C156" s="3"/>
      <c r="D156" s="6"/>
      <c r="E156" s="8"/>
      <c r="J156" s="15"/>
      <c r="L156" s="15"/>
      <c r="S156" s="11"/>
    </row>
    <row r="157" spans="1:19" x14ac:dyDescent="0.3">
      <c r="A157" s="10"/>
      <c r="B157" s="3"/>
      <c r="C157" s="3"/>
      <c r="D157" s="6"/>
      <c r="E157" s="8"/>
      <c r="J157" s="15"/>
      <c r="L157" s="15"/>
      <c r="S157" s="11"/>
    </row>
    <row r="158" spans="1:19" x14ac:dyDescent="0.3">
      <c r="A158" s="10"/>
      <c r="B158" s="3"/>
      <c r="C158" s="3"/>
      <c r="D158" s="6"/>
      <c r="E158" s="8"/>
      <c r="J158" s="15"/>
      <c r="L158" s="15"/>
      <c r="S158" s="11"/>
    </row>
    <row r="159" spans="1:19" x14ac:dyDescent="0.3">
      <c r="A159" s="10"/>
      <c r="B159" s="3"/>
      <c r="C159" s="3"/>
      <c r="D159" s="6"/>
      <c r="E159" s="8"/>
      <c r="J159" s="15"/>
      <c r="L159" s="15"/>
      <c r="S159" s="11"/>
    </row>
    <row r="160" spans="1:19" x14ac:dyDescent="0.3">
      <c r="A160" s="10"/>
      <c r="B160" s="3"/>
      <c r="C160" s="3"/>
      <c r="D160" s="6"/>
      <c r="E160" s="8"/>
      <c r="J160" s="15"/>
      <c r="L160" s="15"/>
      <c r="S160" s="11"/>
    </row>
    <row r="161" spans="1:19" x14ac:dyDescent="0.3">
      <c r="A161" s="10"/>
      <c r="B161" s="3"/>
      <c r="C161" s="3"/>
      <c r="D161" s="6"/>
      <c r="E161" s="8"/>
      <c r="J161" s="15"/>
      <c r="L161" s="15"/>
      <c r="S161" s="11"/>
    </row>
    <row r="162" spans="1:19" x14ac:dyDescent="0.3">
      <c r="A162" s="10"/>
      <c r="B162" s="3"/>
      <c r="C162" s="3"/>
      <c r="D162" s="6"/>
      <c r="E162" s="8"/>
      <c r="J162" s="15"/>
      <c r="L162" s="15"/>
      <c r="S162" s="11"/>
    </row>
    <row r="163" spans="1:19" x14ac:dyDescent="0.3">
      <c r="A163" s="10"/>
      <c r="B163" s="3"/>
      <c r="C163" s="3"/>
      <c r="D163" s="6"/>
      <c r="E163" s="8"/>
      <c r="J163" s="15"/>
      <c r="L163" s="15"/>
      <c r="S163" s="11"/>
    </row>
    <row r="164" spans="1:19" x14ac:dyDescent="0.3">
      <c r="A164" s="10"/>
      <c r="B164" s="3"/>
      <c r="C164" s="3"/>
      <c r="D164" s="6"/>
      <c r="E164" s="8"/>
      <c r="J164" s="15"/>
      <c r="L164" s="15"/>
      <c r="S164" s="11"/>
    </row>
    <row r="165" spans="1:19" x14ac:dyDescent="0.3">
      <c r="A165" s="10"/>
      <c r="B165" s="3"/>
      <c r="C165" s="3"/>
      <c r="D165" s="6"/>
      <c r="E165" s="8"/>
      <c r="J165" s="15"/>
      <c r="L165" s="15"/>
      <c r="S165" s="11"/>
    </row>
    <row r="166" spans="1:19" x14ac:dyDescent="0.3">
      <c r="A166" s="10"/>
      <c r="B166" s="3"/>
      <c r="C166" s="3"/>
      <c r="D166" s="6"/>
      <c r="E166" s="8"/>
      <c r="J166" s="15"/>
      <c r="L166" s="15"/>
      <c r="S166" s="11"/>
    </row>
    <row r="167" spans="1:19" x14ac:dyDescent="0.3">
      <c r="A167" s="10"/>
      <c r="B167" s="3"/>
      <c r="C167" s="3"/>
      <c r="D167" s="6"/>
      <c r="E167" s="8"/>
      <c r="J167" s="15"/>
      <c r="L167" s="15"/>
      <c r="S167" s="11"/>
    </row>
    <row r="168" spans="1:19" x14ac:dyDescent="0.3">
      <c r="A168" s="10"/>
      <c r="B168" s="3"/>
      <c r="C168" s="3"/>
      <c r="D168" s="6"/>
      <c r="E168" s="8"/>
      <c r="J168" s="15"/>
      <c r="L168" s="15"/>
      <c r="S168" s="11"/>
    </row>
    <row r="169" spans="1:19" x14ac:dyDescent="0.3">
      <c r="A169" s="10"/>
      <c r="B169" s="3"/>
      <c r="C169" s="3"/>
      <c r="D169" s="6"/>
      <c r="E169" s="8"/>
      <c r="J169" s="15"/>
      <c r="L169" s="15"/>
      <c r="S169" s="11"/>
    </row>
    <row r="170" spans="1:19" x14ac:dyDescent="0.3">
      <c r="A170" s="10"/>
      <c r="B170" s="3"/>
      <c r="C170" s="3"/>
      <c r="D170" s="6"/>
      <c r="E170" s="8"/>
      <c r="J170" s="15"/>
      <c r="L170" s="15"/>
      <c r="S170" s="11"/>
    </row>
    <row r="171" spans="1:19" x14ac:dyDescent="0.3">
      <c r="A171" s="10"/>
      <c r="B171" s="3"/>
      <c r="C171" s="3"/>
      <c r="D171" s="6"/>
      <c r="E171" s="8"/>
      <c r="J171" s="15"/>
      <c r="L171" s="15"/>
      <c r="S171" s="11"/>
    </row>
    <row r="172" spans="1:19" x14ac:dyDescent="0.3">
      <c r="A172" s="10"/>
      <c r="B172" s="3"/>
      <c r="C172" s="3"/>
      <c r="D172" s="6"/>
      <c r="E172" s="8"/>
      <c r="J172" s="15"/>
      <c r="L172" s="15"/>
      <c r="S172" s="11"/>
    </row>
    <row r="173" spans="1:19" x14ac:dyDescent="0.3">
      <c r="A173" s="10"/>
      <c r="B173" s="3"/>
      <c r="C173" s="3"/>
      <c r="D173" s="6"/>
      <c r="E173" s="8"/>
      <c r="J173" s="15"/>
      <c r="L173" s="15"/>
      <c r="S173" s="11"/>
    </row>
    <row r="174" spans="1:19" x14ac:dyDescent="0.3">
      <c r="A174" s="10"/>
      <c r="B174" s="3"/>
      <c r="C174" s="3"/>
      <c r="D174" s="6"/>
      <c r="E174" s="8"/>
      <c r="J174" s="15"/>
      <c r="L174" s="15"/>
      <c r="S174" s="11"/>
    </row>
    <row r="175" spans="1:19" x14ac:dyDescent="0.3">
      <c r="A175" s="10"/>
      <c r="B175" s="3"/>
      <c r="C175" s="3"/>
      <c r="D175" s="6"/>
      <c r="E175" s="8"/>
      <c r="J175" s="15"/>
      <c r="L175" s="15"/>
      <c r="S175" s="11"/>
    </row>
    <row r="176" spans="1:19" x14ac:dyDescent="0.3">
      <c r="A176" s="10"/>
      <c r="B176" s="3"/>
      <c r="C176" s="3"/>
      <c r="D176" s="6"/>
      <c r="E176" s="8"/>
      <c r="J176" s="15"/>
      <c r="L176" s="15"/>
      <c r="S176" s="11"/>
    </row>
    <row r="177" spans="1:19" x14ac:dyDescent="0.3">
      <c r="A177" s="10"/>
      <c r="B177" s="3"/>
      <c r="C177" s="3"/>
      <c r="D177" s="6"/>
      <c r="E177" s="8"/>
      <c r="J177" s="15"/>
      <c r="L177" s="15"/>
      <c r="S177" s="11"/>
    </row>
    <row r="178" spans="1:19" x14ac:dyDescent="0.3">
      <c r="A178" s="10"/>
      <c r="B178" s="3"/>
      <c r="C178" s="3"/>
      <c r="D178" s="6"/>
      <c r="E178" s="8"/>
      <c r="J178" s="15"/>
      <c r="L178" s="15"/>
      <c r="S178" s="11"/>
    </row>
    <row r="179" spans="1:19" x14ac:dyDescent="0.3">
      <c r="A179" s="10"/>
      <c r="B179" s="3"/>
      <c r="C179" s="3"/>
      <c r="D179" s="6"/>
      <c r="E179" s="8"/>
      <c r="J179" s="15"/>
      <c r="L179" s="15"/>
      <c r="S179" s="11"/>
    </row>
    <row r="180" spans="1:19" x14ac:dyDescent="0.3">
      <c r="A180" s="10"/>
      <c r="B180" s="3"/>
      <c r="C180" s="3"/>
      <c r="D180" s="6"/>
      <c r="E180" s="8"/>
      <c r="J180" s="15"/>
      <c r="L180" s="15"/>
      <c r="S180" s="11"/>
    </row>
    <row r="181" spans="1:19" x14ac:dyDescent="0.3">
      <c r="A181" s="10"/>
      <c r="B181" s="3"/>
      <c r="C181" s="3"/>
      <c r="D181" s="6"/>
      <c r="E181" s="8"/>
      <c r="J181" s="15"/>
      <c r="L181" s="15"/>
      <c r="S181" s="11"/>
    </row>
    <row r="182" spans="1:19" x14ac:dyDescent="0.3">
      <c r="A182" s="10"/>
      <c r="B182" s="3"/>
      <c r="C182" s="3"/>
      <c r="D182" s="6"/>
      <c r="E182" s="8"/>
      <c r="J182" s="15"/>
      <c r="L182" s="15"/>
      <c r="S182" s="11"/>
    </row>
    <row r="183" spans="1:19" x14ac:dyDescent="0.3">
      <c r="A183" s="10"/>
      <c r="B183" s="3"/>
      <c r="C183" s="3"/>
      <c r="D183" s="6"/>
      <c r="E183" s="8"/>
      <c r="J183" s="15"/>
      <c r="L183" s="15"/>
      <c r="S183" s="11"/>
    </row>
    <row r="184" spans="1:19" x14ac:dyDescent="0.3">
      <c r="A184" s="10"/>
      <c r="B184" s="3"/>
      <c r="C184" s="3"/>
      <c r="D184" s="6"/>
      <c r="E184" s="8"/>
      <c r="J184" s="15"/>
      <c r="L184" s="15"/>
      <c r="S184" s="11"/>
    </row>
    <row r="185" spans="1:19" x14ac:dyDescent="0.3">
      <c r="A185" s="10"/>
      <c r="B185" s="3"/>
      <c r="C185" s="3"/>
      <c r="D185" s="6"/>
      <c r="E185" s="8"/>
      <c r="J185" s="15"/>
      <c r="L185" s="15"/>
      <c r="S185" s="11"/>
    </row>
    <row r="186" spans="1:19" x14ac:dyDescent="0.3">
      <c r="A186" s="10"/>
      <c r="B186" s="3"/>
      <c r="C186" s="3"/>
      <c r="D186" s="6"/>
      <c r="E186" s="8"/>
      <c r="J186" s="15"/>
      <c r="L186" s="15"/>
      <c r="S186" s="11"/>
    </row>
    <row r="187" spans="1:19" x14ac:dyDescent="0.3">
      <c r="A187" s="10"/>
      <c r="B187" s="3"/>
      <c r="C187" s="3"/>
      <c r="D187" s="6"/>
      <c r="E187" s="8"/>
      <c r="J187" s="15"/>
      <c r="L187" s="15"/>
      <c r="S187" s="11"/>
    </row>
    <row r="188" spans="1:19" x14ac:dyDescent="0.3">
      <c r="A188" s="10"/>
      <c r="B188" s="3"/>
      <c r="C188" s="3"/>
      <c r="D188" s="6"/>
      <c r="E188" s="8"/>
      <c r="J188" s="15"/>
      <c r="L188" s="15"/>
      <c r="S188" s="11"/>
    </row>
    <row r="189" spans="1:19" x14ac:dyDescent="0.3">
      <c r="A189" s="10"/>
      <c r="B189" s="3"/>
      <c r="C189" s="3"/>
      <c r="D189" s="6"/>
      <c r="E189" s="8"/>
      <c r="J189" s="15"/>
      <c r="L189" s="15"/>
      <c r="S189" s="11"/>
    </row>
    <row r="190" spans="1:19" x14ac:dyDescent="0.3">
      <c r="A190" s="10"/>
      <c r="B190" s="3"/>
      <c r="C190" s="3"/>
      <c r="D190" s="6"/>
      <c r="E190" s="8"/>
      <c r="J190" s="15"/>
      <c r="L190" s="15"/>
      <c r="S190" s="11"/>
    </row>
    <row r="191" spans="1:19" x14ac:dyDescent="0.3">
      <c r="A191" s="10"/>
      <c r="B191" s="3"/>
      <c r="C191" s="3"/>
      <c r="D191" s="6"/>
      <c r="E191" s="8"/>
      <c r="J191" s="15"/>
      <c r="L191" s="15"/>
      <c r="S191" s="11"/>
    </row>
    <row r="192" spans="1:19" x14ac:dyDescent="0.3">
      <c r="A192" s="10"/>
      <c r="B192" s="3"/>
      <c r="C192" s="3"/>
      <c r="D192" s="6"/>
      <c r="E192" s="8"/>
      <c r="J192" s="15"/>
      <c r="L192" s="15"/>
      <c r="S192" s="11"/>
    </row>
    <row r="193" spans="1:19" x14ac:dyDescent="0.3">
      <c r="A193" s="10"/>
      <c r="B193" s="3"/>
      <c r="C193" s="3"/>
      <c r="D193" s="6"/>
      <c r="E193" s="8"/>
      <c r="J193" s="15"/>
      <c r="L193" s="15"/>
      <c r="S193" s="11"/>
    </row>
    <row r="194" spans="1:19" x14ac:dyDescent="0.3">
      <c r="A194" s="10"/>
      <c r="B194" s="3"/>
      <c r="C194" s="3"/>
      <c r="D194" s="6"/>
      <c r="E194" s="8"/>
      <c r="J194" s="15"/>
      <c r="L194" s="15"/>
      <c r="S194" s="11"/>
    </row>
    <row r="195" spans="1:19" x14ac:dyDescent="0.3">
      <c r="A195" s="10"/>
      <c r="B195" s="3"/>
      <c r="C195" s="3"/>
      <c r="D195" s="6"/>
      <c r="E195" s="8"/>
      <c r="J195" s="15"/>
      <c r="L195" s="15"/>
      <c r="S195" s="11"/>
    </row>
    <row r="196" spans="1:19" x14ac:dyDescent="0.3">
      <c r="A196" s="10"/>
      <c r="B196" s="3"/>
      <c r="C196" s="3"/>
      <c r="D196" s="6"/>
      <c r="E196" s="8"/>
      <c r="J196" s="15"/>
      <c r="L196" s="15"/>
      <c r="S196" s="11"/>
    </row>
    <row r="197" spans="1:19" x14ac:dyDescent="0.3">
      <c r="A197" s="10"/>
      <c r="B197" s="3"/>
      <c r="C197" s="3"/>
      <c r="D197" s="6"/>
      <c r="E197" s="8"/>
      <c r="J197" s="15"/>
      <c r="L197" s="15"/>
      <c r="S197" s="11"/>
    </row>
    <row r="198" spans="1:19" x14ac:dyDescent="0.3">
      <c r="A198" s="10"/>
      <c r="B198" s="3"/>
      <c r="C198" s="3"/>
      <c r="D198" s="6"/>
      <c r="E198" s="8"/>
      <c r="J198" s="15"/>
      <c r="L198" s="15"/>
      <c r="S198" s="11"/>
    </row>
    <row r="199" spans="1:19" x14ac:dyDescent="0.3">
      <c r="A199" s="10"/>
      <c r="B199" s="3"/>
      <c r="C199" s="3"/>
      <c r="D199" s="6"/>
      <c r="E199" s="8"/>
      <c r="J199" s="15"/>
      <c r="L199" s="15"/>
      <c r="S199" s="11"/>
    </row>
    <row r="200" spans="1:19" x14ac:dyDescent="0.3">
      <c r="A200" s="10"/>
      <c r="B200" s="3"/>
      <c r="C200" s="3"/>
      <c r="D200" s="6"/>
      <c r="E200" s="8"/>
      <c r="J200" s="15"/>
      <c r="L200" s="15"/>
      <c r="S200" s="11"/>
    </row>
    <row r="201" spans="1:19" x14ac:dyDescent="0.3">
      <c r="A201" s="10"/>
      <c r="B201" s="3"/>
      <c r="C201" s="3"/>
      <c r="D201" s="6"/>
      <c r="E201" s="8"/>
      <c r="J201" s="15"/>
      <c r="L201" s="15"/>
      <c r="S201" s="11"/>
    </row>
    <row r="202" spans="1:19" x14ac:dyDescent="0.3">
      <c r="A202" s="10"/>
      <c r="B202" s="3"/>
      <c r="C202" s="3"/>
      <c r="D202" s="6"/>
      <c r="E202" s="8"/>
      <c r="J202" s="15"/>
      <c r="L202" s="15"/>
      <c r="S202" s="11"/>
    </row>
    <row r="203" spans="1:19" x14ac:dyDescent="0.3">
      <c r="A203" s="10"/>
      <c r="B203" s="3"/>
      <c r="C203" s="3"/>
      <c r="D203" s="6"/>
      <c r="E203" s="8"/>
      <c r="J203" s="15"/>
      <c r="L203" s="15"/>
      <c r="S203" s="11"/>
    </row>
    <row r="204" spans="1:19" x14ac:dyDescent="0.3">
      <c r="A204" s="10"/>
      <c r="B204" s="3"/>
      <c r="C204" s="3"/>
      <c r="D204" s="6"/>
      <c r="E204" s="8"/>
      <c r="J204" s="15"/>
      <c r="L204" s="15"/>
      <c r="S204" s="11"/>
    </row>
    <row r="205" spans="1:19" x14ac:dyDescent="0.3">
      <c r="A205" s="10"/>
      <c r="B205" s="3"/>
      <c r="C205" s="3"/>
      <c r="D205" s="6"/>
      <c r="E205" s="8"/>
      <c r="J205" s="15"/>
      <c r="L205" s="15"/>
      <c r="S205" s="11"/>
    </row>
    <row r="206" spans="1:19" x14ac:dyDescent="0.3">
      <c r="A206" s="10"/>
      <c r="B206" s="3"/>
      <c r="C206" s="3"/>
      <c r="D206" s="6"/>
      <c r="E206" s="8"/>
      <c r="J206" s="15"/>
      <c r="L206" s="15"/>
      <c r="S206" s="11"/>
    </row>
    <row r="207" spans="1:19" x14ac:dyDescent="0.3">
      <c r="A207" s="10"/>
      <c r="B207" s="3"/>
      <c r="C207" s="3"/>
      <c r="D207" s="6"/>
      <c r="E207" s="8"/>
      <c r="J207" s="15"/>
      <c r="L207" s="15"/>
      <c r="S207" s="11"/>
    </row>
    <row r="208" spans="1:19" x14ac:dyDescent="0.3">
      <c r="A208" s="10"/>
      <c r="B208" s="3"/>
      <c r="C208" s="3"/>
      <c r="D208" s="6"/>
      <c r="E208" s="8"/>
      <c r="J208" s="15"/>
      <c r="L208" s="15"/>
      <c r="S208" s="11"/>
    </row>
    <row r="209" spans="1:19" x14ac:dyDescent="0.3">
      <c r="A209" s="10"/>
      <c r="B209" s="3"/>
      <c r="C209" s="3"/>
      <c r="D209" s="6"/>
      <c r="E209" s="8"/>
      <c r="J209" s="15"/>
      <c r="L209" s="15"/>
      <c r="S209" s="11"/>
    </row>
    <row r="210" spans="1:19" x14ac:dyDescent="0.3">
      <c r="A210" s="10"/>
      <c r="B210" s="3"/>
      <c r="C210" s="3"/>
      <c r="D210" s="6"/>
      <c r="E210" s="8"/>
      <c r="J210" s="15"/>
      <c r="L210" s="15"/>
      <c r="S210" s="11"/>
    </row>
    <row r="211" spans="1:19" x14ac:dyDescent="0.3">
      <c r="A211" s="10"/>
      <c r="B211" s="3"/>
      <c r="C211" s="3"/>
      <c r="D211" s="6"/>
      <c r="E211" s="8"/>
      <c r="J211" s="15"/>
      <c r="L211" s="15"/>
      <c r="S211" s="11"/>
    </row>
    <row r="212" spans="1:19" x14ac:dyDescent="0.3">
      <c r="A212" s="10"/>
      <c r="B212" s="3"/>
      <c r="C212" s="3"/>
      <c r="D212" s="6"/>
      <c r="E212" s="8"/>
      <c r="J212" s="15"/>
      <c r="L212" s="15"/>
      <c r="S212" s="11"/>
    </row>
    <row r="213" spans="1:19" x14ac:dyDescent="0.3">
      <c r="A213" s="10"/>
      <c r="B213" s="3"/>
      <c r="C213" s="3"/>
      <c r="D213" s="6"/>
      <c r="E213" s="8"/>
      <c r="J213" s="15"/>
      <c r="L213" s="15"/>
      <c r="S213" s="11"/>
    </row>
    <row r="214" spans="1:19" x14ac:dyDescent="0.3">
      <c r="A214" s="10"/>
      <c r="B214" s="3"/>
      <c r="C214" s="3"/>
      <c r="D214" s="6"/>
      <c r="E214" s="8"/>
      <c r="J214" s="15"/>
      <c r="L214" s="15"/>
      <c r="S214" s="11"/>
    </row>
    <row r="215" spans="1:19" x14ac:dyDescent="0.3">
      <c r="A215" s="10"/>
      <c r="B215" s="3"/>
      <c r="C215" s="3"/>
      <c r="D215" s="6"/>
      <c r="E215" s="8"/>
      <c r="J215" s="15"/>
      <c r="L215" s="15"/>
      <c r="S215" s="11"/>
    </row>
    <row r="216" spans="1:19" x14ac:dyDescent="0.3">
      <c r="A216" s="10"/>
      <c r="B216" s="3"/>
      <c r="C216" s="3"/>
      <c r="D216" s="6"/>
      <c r="E216" s="8"/>
      <c r="J216" s="15"/>
      <c r="L216" s="15"/>
      <c r="S216" s="11"/>
    </row>
    <row r="217" spans="1:19" x14ac:dyDescent="0.3">
      <c r="A217" s="10"/>
      <c r="B217" s="3"/>
      <c r="C217" s="3"/>
      <c r="D217" s="6"/>
      <c r="E217" s="8"/>
      <c r="J217" s="15"/>
      <c r="L217" s="15"/>
      <c r="S217" s="11"/>
    </row>
    <row r="218" spans="1:19" x14ac:dyDescent="0.3">
      <c r="A218" s="10"/>
      <c r="B218" s="3"/>
      <c r="C218" s="3"/>
      <c r="D218" s="6"/>
      <c r="E218" s="8"/>
      <c r="J218" s="15"/>
      <c r="L218" s="15"/>
      <c r="S218" s="11"/>
    </row>
    <row r="219" spans="1:19" x14ac:dyDescent="0.3">
      <c r="A219" s="10"/>
      <c r="B219" s="3"/>
      <c r="C219" s="3"/>
      <c r="D219" s="6"/>
      <c r="E219" s="8"/>
      <c r="J219" s="15"/>
      <c r="L219" s="15"/>
      <c r="S219" s="11"/>
    </row>
    <row r="220" spans="1:19" x14ac:dyDescent="0.3">
      <c r="A220" s="10"/>
      <c r="B220" s="3"/>
      <c r="C220" s="3"/>
      <c r="D220" s="6"/>
      <c r="E220" s="8"/>
      <c r="J220" s="15"/>
      <c r="L220" s="15"/>
      <c r="S220" s="11"/>
    </row>
    <row r="221" spans="1:19" x14ac:dyDescent="0.3">
      <c r="A221" s="10"/>
      <c r="B221" s="3"/>
      <c r="C221" s="3"/>
      <c r="D221" s="6"/>
      <c r="E221" s="8"/>
      <c r="J221" s="15"/>
      <c r="L221" s="15"/>
      <c r="S221" s="11"/>
    </row>
    <row r="222" spans="1:19" x14ac:dyDescent="0.3">
      <c r="A222" s="10"/>
      <c r="B222" s="3"/>
      <c r="C222" s="3"/>
      <c r="D222" s="6"/>
      <c r="E222" s="8"/>
      <c r="J222" s="15"/>
      <c r="L222" s="15"/>
      <c r="S222" s="11"/>
    </row>
    <row r="223" spans="1:19" x14ac:dyDescent="0.3">
      <c r="A223" s="10"/>
      <c r="B223" s="3"/>
      <c r="C223" s="3"/>
      <c r="D223" s="6"/>
      <c r="E223" s="8"/>
      <c r="J223" s="15"/>
      <c r="L223" s="15"/>
      <c r="S223" s="11"/>
    </row>
    <row r="224" spans="1:19" x14ac:dyDescent="0.3">
      <c r="A224" s="10"/>
      <c r="B224" s="3"/>
      <c r="C224" s="3"/>
      <c r="D224" s="6"/>
      <c r="E224" s="8"/>
      <c r="J224" s="15"/>
      <c r="L224" s="15"/>
      <c r="S224" s="11"/>
    </row>
    <row r="225" spans="1:19" x14ac:dyDescent="0.3">
      <c r="A225" s="10"/>
      <c r="B225" s="3"/>
      <c r="C225" s="3"/>
      <c r="D225" s="6"/>
      <c r="E225" s="8"/>
      <c r="J225" s="15"/>
      <c r="L225" s="15"/>
      <c r="S225" s="11"/>
    </row>
    <row r="226" spans="1:19" x14ac:dyDescent="0.3">
      <c r="A226" s="10"/>
      <c r="B226" s="3"/>
      <c r="C226" s="3"/>
      <c r="D226" s="6"/>
      <c r="E226" s="8"/>
      <c r="J226" s="15"/>
      <c r="L226" s="15"/>
      <c r="S226" s="11"/>
    </row>
    <row r="227" spans="1:19" x14ac:dyDescent="0.3">
      <c r="A227" s="10"/>
      <c r="B227" s="3"/>
      <c r="C227" s="3"/>
      <c r="D227" s="6"/>
      <c r="E227" s="8"/>
      <c r="J227" s="15"/>
      <c r="L227" s="15"/>
      <c r="S227" s="11"/>
    </row>
    <row r="228" spans="1:19" x14ac:dyDescent="0.3">
      <c r="A228" s="10"/>
      <c r="B228" s="3"/>
      <c r="C228" s="3"/>
      <c r="D228" s="6"/>
      <c r="E228" s="8"/>
      <c r="J228" s="15"/>
      <c r="L228" s="15"/>
      <c r="S228" s="11"/>
    </row>
    <row r="229" spans="1:19" x14ac:dyDescent="0.3">
      <c r="A229" s="10"/>
      <c r="B229" s="3"/>
      <c r="C229" s="3"/>
      <c r="D229" s="6"/>
      <c r="E229" s="8"/>
      <c r="J229" s="15"/>
      <c r="L229" s="15"/>
      <c r="S229" s="11"/>
    </row>
    <row r="230" spans="1:19" x14ac:dyDescent="0.3">
      <c r="A230" s="10"/>
      <c r="B230" s="3"/>
      <c r="C230" s="3"/>
      <c r="D230" s="6"/>
      <c r="E230" s="8"/>
      <c r="J230" s="15"/>
      <c r="L230" s="15"/>
      <c r="S230" s="11"/>
    </row>
    <row r="231" spans="1:19" x14ac:dyDescent="0.3">
      <c r="A231" s="10"/>
      <c r="B231" s="3"/>
      <c r="C231" s="3"/>
      <c r="D231" s="6"/>
      <c r="E231" s="8"/>
      <c r="J231" s="15"/>
      <c r="L231" s="15"/>
      <c r="S231" s="11"/>
    </row>
    <row r="232" spans="1:19" x14ac:dyDescent="0.3">
      <c r="A232" s="10"/>
      <c r="B232" s="3"/>
      <c r="C232" s="3"/>
      <c r="D232" s="6"/>
      <c r="E232" s="8"/>
      <c r="J232" s="15"/>
      <c r="L232" s="15"/>
      <c r="S232" s="11"/>
    </row>
    <row r="233" spans="1:19" x14ac:dyDescent="0.3">
      <c r="A233" s="10"/>
      <c r="B233" s="3"/>
      <c r="C233" s="3"/>
      <c r="D233" s="6"/>
      <c r="E233" s="8"/>
      <c r="J233" s="15"/>
      <c r="L233" s="15"/>
      <c r="S233" s="11"/>
    </row>
    <row r="234" spans="1:19" x14ac:dyDescent="0.3">
      <c r="A234" s="10"/>
      <c r="B234" s="3"/>
      <c r="C234" s="3"/>
      <c r="D234" s="6"/>
      <c r="E234" s="8"/>
      <c r="J234" s="15"/>
      <c r="L234" s="15"/>
      <c r="S234" s="11"/>
    </row>
    <row r="235" spans="1:19" x14ac:dyDescent="0.3">
      <c r="A235" s="10"/>
      <c r="B235" s="3"/>
      <c r="C235" s="3"/>
      <c r="D235" s="6"/>
      <c r="E235" s="8"/>
      <c r="J235" s="15"/>
      <c r="L235" s="15"/>
      <c r="S235" s="11"/>
    </row>
    <row r="236" spans="1:19" x14ac:dyDescent="0.3">
      <c r="A236" s="10"/>
      <c r="B236" s="3"/>
      <c r="C236" s="3"/>
      <c r="D236" s="6"/>
      <c r="E236" s="8"/>
      <c r="J236" s="15"/>
      <c r="L236" s="15"/>
      <c r="S236" s="11"/>
    </row>
    <row r="237" spans="1:19" x14ac:dyDescent="0.3">
      <c r="A237" s="10"/>
      <c r="B237" s="3"/>
      <c r="C237" s="3"/>
      <c r="D237" s="6"/>
      <c r="E237" s="8"/>
      <c r="J237" s="15"/>
      <c r="L237" s="15"/>
      <c r="S237" s="11"/>
    </row>
    <row r="238" spans="1:19" x14ac:dyDescent="0.3">
      <c r="A238" s="10"/>
      <c r="B238" s="3"/>
      <c r="C238" s="3"/>
      <c r="D238" s="6"/>
      <c r="E238" s="8"/>
      <c r="J238" s="15"/>
      <c r="L238" s="15"/>
      <c r="S238" s="11"/>
    </row>
    <row r="239" spans="1:19" x14ac:dyDescent="0.3">
      <c r="A239" s="10"/>
      <c r="B239" s="3"/>
      <c r="C239" s="3"/>
      <c r="D239" s="6"/>
      <c r="E239" s="8"/>
      <c r="J239" s="15"/>
      <c r="L239" s="15"/>
      <c r="S239" s="11"/>
    </row>
    <row r="240" spans="1:19" x14ac:dyDescent="0.3">
      <c r="A240" s="10"/>
      <c r="B240" s="3"/>
      <c r="C240" s="3"/>
      <c r="D240" s="6"/>
      <c r="E240" s="8"/>
      <c r="J240" s="15"/>
      <c r="L240" s="15"/>
      <c r="S240" s="11"/>
    </row>
    <row r="241" spans="1:19" x14ac:dyDescent="0.3">
      <c r="A241" s="10"/>
      <c r="B241" s="3"/>
      <c r="C241" s="3"/>
      <c r="D241" s="6"/>
      <c r="E241" s="8"/>
      <c r="J241" s="15"/>
      <c r="L241" s="15"/>
      <c r="S241" s="11"/>
    </row>
    <row r="242" spans="1:19" x14ac:dyDescent="0.3">
      <c r="A242" s="10"/>
      <c r="B242" s="3"/>
      <c r="C242" s="3"/>
      <c r="D242" s="6"/>
      <c r="E242" s="8"/>
      <c r="J242" s="15"/>
      <c r="L242" s="15"/>
      <c r="S242" s="11"/>
    </row>
    <row r="243" spans="1:19" x14ac:dyDescent="0.3">
      <c r="A243" s="10"/>
      <c r="B243" s="3"/>
      <c r="C243" s="3"/>
      <c r="D243" s="6"/>
      <c r="E243" s="8"/>
      <c r="J243" s="15"/>
      <c r="L243" s="15"/>
      <c r="S243" s="11"/>
    </row>
    <row r="244" spans="1:19" x14ac:dyDescent="0.3">
      <c r="A244" s="10"/>
      <c r="B244" s="3"/>
      <c r="C244" s="3"/>
      <c r="D244" s="6"/>
      <c r="E244" s="8"/>
      <c r="J244" s="15"/>
      <c r="L244" s="15"/>
      <c r="S244" s="11"/>
    </row>
    <row r="245" spans="1:19" x14ac:dyDescent="0.3">
      <c r="A245" s="10"/>
      <c r="B245" s="3"/>
      <c r="C245" s="3"/>
      <c r="D245" s="6"/>
      <c r="E245" s="8"/>
      <c r="J245" s="15"/>
      <c r="L245" s="15"/>
      <c r="S245" s="11"/>
    </row>
    <row r="246" spans="1:19" x14ac:dyDescent="0.3">
      <c r="A246" s="10"/>
      <c r="B246" s="3"/>
      <c r="C246" s="3"/>
      <c r="D246" s="6"/>
      <c r="E246" s="8"/>
      <c r="J246" s="15"/>
      <c r="L246" s="15"/>
      <c r="S246" s="11"/>
    </row>
    <row r="247" spans="1:19" x14ac:dyDescent="0.3">
      <c r="A247" s="10"/>
      <c r="B247" s="3"/>
      <c r="C247" s="3"/>
      <c r="D247" s="6"/>
      <c r="E247" s="8"/>
      <c r="J247" s="15"/>
      <c r="L247" s="15"/>
      <c r="S247" s="11"/>
    </row>
    <row r="248" spans="1:19" x14ac:dyDescent="0.3">
      <c r="A248" s="10"/>
      <c r="B248" s="3"/>
      <c r="C248" s="3"/>
      <c r="D248" s="6"/>
      <c r="E248" s="8"/>
      <c r="J248" s="15"/>
      <c r="L248" s="15"/>
      <c r="S248" s="11"/>
    </row>
    <row r="249" spans="1:19" x14ac:dyDescent="0.3">
      <c r="A249" s="10"/>
      <c r="B249" s="3"/>
      <c r="C249" s="3"/>
      <c r="D249" s="6"/>
      <c r="E249" s="8"/>
      <c r="J249" s="15"/>
      <c r="L249" s="15"/>
      <c r="S249" s="11"/>
    </row>
    <row r="250" spans="1:19" x14ac:dyDescent="0.3">
      <c r="A250" s="10"/>
      <c r="B250" s="3"/>
      <c r="C250" s="3"/>
      <c r="D250" s="6"/>
      <c r="E250" s="8"/>
      <c r="J250" s="15"/>
      <c r="L250" s="15"/>
      <c r="S250" s="11"/>
    </row>
    <row r="251" spans="1:19" x14ac:dyDescent="0.3">
      <c r="A251" s="10"/>
      <c r="B251" s="3"/>
      <c r="C251" s="3"/>
      <c r="D251" s="6"/>
      <c r="E251" s="8"/>
      <c r="J251" s="15"/>
      <c r="L251" s="15"/>
      <c r="S251" s="11"/>
    </row>
    <row r="252" spans="1:19" x14ac:dyDescent="0.3">
      <c r="A252" s="10"/>
      <c r="B252" s="3"/>
      <c r="C252" s="3"/>
      <c r="D252" s="6"/>
      <c r="E252" s="8"/>
      <c r="J252" s="15"/>
      <c r="L252" s="15"/>
      <c r="S252" s="11"/>
    </row>
    <row r="253" spans="1:19" x14ac:dyDescent="0.3">
      <c r="A253" s="10"/>
      <c r="B253" s="3"/>
      <c r="C253" s="3"/>
      <c r="D253" s="6"/>
      <c r="E253" s="8"/>
      <c r="J253" s="15"/>
      <c r="L253" s="15"/>
      <c r="S253" s="11"/>
    </row>
    <row r="254" spans="1:19" x14ac:dyDescent="0.3">
      <c r="A254" s="10"/>
      <c r="B254" s="3"/>
      <c r="C254" s="3"/>
      <c r="D254" s="6"/>
      <c r="E254" s="8"/>
      <c r="J254" s="15"/>
      <c r="L254" s="15"/>
      <c r="S254" s="11"/>
    </row>
    <row r="255" spans="1:19" x14ac:dyDescent="0.3">
      <c r="A255" s="10"/>
      <c r="B255" s="3"/>
      <c r="C255" s="3"/>
      <c r="D255" s="6"/>
      <c r="E255" s="8"/>
      <c r="J255" s="15"/>
      <c r="L255" s="15"/>
      <c r="S255" s="11"/>
    </row>
    <row r="256" spans="1:19" x14ac:dyDescent="0.3">
      <c r="A256" s="10"/>
      <c r="B256" s="3"/>
      <c r="C256" s="3"/>
      <c r="D256" s="6"/>
      <c r="E256" s="8"/>
      <c r="J256" s="15"/>
      <c r="L256" s="15"/>
      <c r="S256" s="11"/>
    </row>
    <row r="257" spans="1:19" x14ac:dyDescent="0.3">
      <c r="A257" s="10"/>
      <c r="B257" s="3"/>
      <c r="C257" s="3"/>
      <c r="D257" s="6"/>
      <c r="E257" s="8"/>
      <c r="J257" s="15"/>
      <c r="L257" s="15"/>
      <c r="S257" s="11"/>
    </row>
    <row r="258" spans="1:19" x14ac:dyDescent="0.3">
      <c r="A258" s="10"/>
      <c r="B258" s="3"/>
      <c r="C258" s="3"/>
      <c r="D258" s="6"/>
      <c r="E258" s="8"/>
      <c r="J258" s="15"/>
      <c r="L258" s="15"/>
      <c r="S258" s="11"/>
    </row>
    <row r="259" spans="1:19" x14ac:dyDescent="0.3">
      <c r="A259" s="10"/>
      <c r="B259" s="3"/>
      <c r="C259" s="3"/>
      <c r="D259" s="6"/>
      <c r="E259" s="8"/>
      <c r="J259" s="15"/>
      <c r="L259" s="15"/>
      <c r="S259" s="11"/>
    </row>
    <row r="260" spans="1:19" x14ac:dyDescent="0.3">
      <c r="A260" s="10"/>
      <c r="B260" s="3"/>
      <c r="C260" s="3"/>
      <c r="D260" s="6"/>
      <c r="E260" s="8"/>
      <c r="J260" s="15"/>
      <c r="L260" s="15"/>
      <c r="S260" s="11"/>
    </row>
    <row r="261" spans="1:19" x14ac:dyDescent="0.3">
      <c r="A261" s="10"/>
      <c r="B261" s="3"/>
      <c r="C261" s="3"/>
      <c r="D261" s="6"/>
      <c r="E261" s="8"/>
      <c r="J261" s="15"/>
      <c r="L261" s="15"/>
      <c r="S261" s="11"/>
    </row>
    <row r="262" spans="1:19" x14ac:dyDescent="0.3">
      <c r="A262" s="10"/>
      <c r="B262" s="3"/>
      <c r="C262" s="3"/>
      <c r="D262" s="6"/>
      <c r="E262" s="8"/>
      <c r="J262" s="15"/>
      <c r="L262" s="15"/>
      <c r="S262" s="11"/>
    </row>
    <row r="263" spans="1:19" x14ac:dyDescent="0.3">
      <c r="A263" s="10"/>
      <c r="B263" s="3"/>
      <c r="C263" s="3"/>
      <c r="D263" s="6"/>
      <c r="E263" s="8"/>
      <c r="J263" s="15"/>
      <c r="L263" s="15"/>
      <c r="S263" s="11"/>
    </row>
    <row r="264" spans="1:19" x14ac:dyDescent="0.3">
      <c r="A264" s="10"/>
      <c r="B264" s="3"/>
      <c r="C264" s="3"/>
      <c r="D264" s="6"/>
      <c r="E264" s="8"/>
      <c r="J264" s="15"/>
      <c r="L264" s="15"/>
      <c r="S264" s="11"/>
    </row>
    <row r="265" spans="1:19" x14ac:dyDescent="0.3">
      <c r="A265" s="10"/>
      <c r="B265" s="3"/>
      <c r="C265" s="3"/>
      <c r="D265" s="6"/>
      <c r="E265" s="8"/>
      <c r="J265" s="15"/>
      <c r="L265" s="15"/>
      <c r="S265" s="11"/>
    </row>
    <row r="266" spans="1:19" x14ac:dyDescent="0.3">
      <c r="A266" s="10"/>
      <c r="B266" s="3"/>
      <c r="C266" s="3"/>
      <c r="D266" s="6"/>
      <c r="E266" s="8"/>
      <c r="J266" s="15"/>
      <c r="L266" s="15"/>
      <c r="S266" s="11"/>
    </row>
    <row r="267" spans="1:19" x14ac:dyDescent="0.3">
      <c r="A267" s="10"/>
      <c r="B267" s="3"/>
      <c r="C267" s="3"/>
      <c r="D267" s="6"/>
      <c r="E267" s="8"/>
      <c r="J267" s="15"/>
      <c r="L267" s="15"/>
      <c r="S267" s="11"/>
    </row>
    <row r="268" spans="1:19" x14ac:dyDescent="0.3">
      <c r="A268" s="10"/>
      <c r="B268" s="3"/>
      <c r="C268" s="3"/>
      <c r="D268" s="6"/>
      <c r="E268" s="8"/>
      <c r="J268" s="15"/>
      <c r="L268" s="15"/>
      <c r="S268" s="11"/>
    </row>
    <row r="269" spans="1:19" x14ac:dyDescent="0.3">
      <c r="A269" s="10"/>
      <c r="B269" s="3"/>
      <c r="C269" s="3"/>
      <c r="D269" s="6"/>
      <c r="E269" s="8"/>
      <c r="J269" s="15"/>
      <c r="L269" s="15"/>
      <c r="S269" s="11"/>
    </row>
    <row r="270" spans="1:19" x14ac:dyDescent="0.3">
      <c r="A270" s="10"/>
      <c r="B270" s="3"/>
      <c r="C270" s="3"/>
      <c r="D270" s="6"/>
      <c r="E270" s="8"/>
      <c r="J270" s="15"/>
      <c r="L270" s="15"/>
      <c r="S270" s="11"/>
    </row>
    <row r="271" spans="1:19" x14ac:dyDescent="0.3">
      <c r="A271" s="10"/>
      <c r="B271" s="3"/>
      <c r="C271" s="3"/>
      <c r="D271" s="6"/>
      <c r="E271" s="8"/>
      <c r="J271" s="15"/>
      <c r="L271" s="15"/>
      <c r="S271" s="11"/>
    </row>
    <row r="272" spans="1:19" x14ac:dyDescent="0.3">
      <c r="A272" s="10"/>
      <c r="B272" s="3"/>
      <c r="C272" s="3"/>
      <c r="D272" s="6"/>
      <c r="E272" s="8"/>
      <c r="J272" s="15"/>
      <c r="L272" s="15"/>
      <c r="S272" s="11"/>
    </row>
    <row r="273" spans="1:19" x14ac:dyDescent="0.3">
      <c r="A273" s="10"/>
      <c r="B273" s="3"/>
      <c r="C273" s="3"/>
      <c r="D273" s="6"/>
      <c r="E273" s="8"/>
      <c r="J273" s="15"/>
      <c r="L273" s="15"/>
      <c r="S273" s="11"/>
    </row>
    <row r="274" spans="1:19" x14ac:dyDescent="0.3">
      <c r="A274" s="10"/>
      <c r="B274" s="3"/>
      <c r="C274" s="3"/>
      <c r="D274" s="6"/>
      <c r="E274" s="8"/>
      <c r="J274" s="15"/>
      <c r="L274" s="15"/>
      <c r="S274" s="11"/>
    </row>
    <row r="275" spans="1:19" x14ac:dyDescent="0.3">
      <c r="A275" s="10"/>
      <c r="B275" s="3"/>
      <c r="C275" s="3"/>
      <c r="D275" s="6"/>
      <c r="E275" s="8"/>
      <c r="J275" s="15"/>
      <c r="L275" s="15"/>
      <c r="S275" s="11"/>
    </row>
    <row r="276" spans="1:19" x14ac:dyDescent="0.3">
      <c r="A276" s="10"/>
      <c r="B276" s="3"/>
      <c r="C276" s="3"/>
      <c r="D276" s="6"/>
      <c r="E276" s="8"/>
      <c r="J276" s="15"/>
      <c r="L276" s="15"/>
      <c r="S276" s="11"/>
    </row>
    <row r="277" spans="1:19" x14ac:dyDescent="0.3">
      <c r="A277" s="10"/>
      <c r="B277" s="3"/>
      <c r="C277" s="3"/>
      <c r="D277" s="6"/>
      <c r="E277" s="8"/>
      <c r="J277" s="15"/>
      <c r="L277" s="15"/>
      <c r="S277" s="11"/>
    </row>
    <row r="278" spans="1:19" x14ac:dyDescent="0.3">
      <c r="A278" s="10"/>
      <c r="B278" s="3"/>
      <c r="C278" s="3"/>
      <c r="D278" s="6"/>
      <c r="E278" s="8"/>
      <c r="J278" s="15"/>
      <c r="L278" s="15"/>
      <c r="S278" s="11"/>
    </row>
    <row r="279" spans="1:19" x14ac:dyDescent="0.3">
      <c r="A279" s="10"/>
      <c r="B279" s="3"/>
      <c r="C279" s="3"/>
      <c r="D279" s="6"/>
      <c r="E279" s="8"/>
      <c r="J279" s="15"/>
      <c r="L279" s="15"/>
      <c r="S279" s="11"/>
    </row>
    <row r="280" spans="1:19" x14ac:dyDescent="0.3">
      <c r="A280" s="10"/>
      <c r="B280" s="3"/>
      <c r="C280" s="3"/>
      <c r="D280" s="6"/>
      <c r="E280" s="8"/>
      <c r="J280" s="15"/>
      <c r="L280" s="15"/>
      <c r="S280" s="11"/>
    </row>
    <row r="281" spans="1:19" x14ac:dyDescent="0.3">
      <c r="A281" s="10"/>
      <c r="B281" s="3"/>
      <c r="C281" s="3"/>
      <c r="D281" s="6"/>
      <c r="E281" s="8"/>
      <c r="J281" s="15"/>
      <c r="L281" s="15"/>
      <c r="S281" s="11"/>
    </row>
    <row r="282" spans="1:19" x14ac:dyDescent="0.3">
      <c r="A282" s="10"/>
      <c r="B282" s="3"/>
      <c r="C282" s="3"/>
      <c r="D282" s="6"/>
      <c r="E282" s="8"/>
      <c r="J282" s="15"/>
      <c r="L282" s="15"/>
      <c r="S282" s="11"/>
    </row>
    <row r="283" spans="1:19" x14ac:dyDescent="0.3">
      <c r="A283" s="10"/>
      <c r="B283" s="3"/>
      <c r="C283" s="3"/>
      <c r="D283" s="6"/>
      <c r="E283" s="8"/>
      <c r="J283" s="15"/>
      <c r="L283" s="15"/>
      <c r="S283" s="11"/>
    </row>
    <row r="284" spans="1:19" x14ac:dyDescent="0.3">
      <c r="A284" s="10"/>
      <c r="B284" s="3"/>
      <c r="C284" s="3"/>
      <c r="D284" s="6"/>
      <c r="E284" s="8"/>
      <c r="J284" s="15"/>
      <c r="L284" s="15"/>
      <c r="S284" s="11"/>
    </row>
    <row r="285" spans="1:19" x14ac:dyDescent="0.3">
      <c r="A285" s="10"/>
      <c r="B285" s="3"/>
      <c r="C285" s="3"/>
      <c r="D285" s="6"/>
      <c r="E285" s="8"/>
      <c r="J285" s="15"/>
      <c r="L285" s="15"/>
      <c r="S285" s="11"/>
    </row>
    <row r="286" spans="1:19" x14ac:dyDescent="0.3">
      <c r="A286" s="10"/>
      <c r="B286" s="3"/>
      <c r="C286" s="3"/>
      <c r="D286" s="6"/>
      <c r="E286" s="8"/>
      <c r="J286" s="15"/>
      <c r="L286" s="15"/>
      <c r="S286" s="11"/>
    </row>
    <row r="287" spans="1:19" x14ac:dyDescent="0.3">
      <c r="A287" s="10"/>
      <c r="B287" s="3"/>
      <c r="C287" s="3"/>
      <c r="D287" s="6"/>
      <c r="E287" s="8"/>
      <c r="J287" s="15"/>
      <c r="L287" s="15"/>
      <c r="S287" s="11"/>
    </row>
    <row r="288" spans="1:19" x14ac:dyDescent="0.3">
      <c r="A288" s="10"/>
      <c r="B288" s="3"/>
      <c r="C288" s="3"/>
      <c r="D288" s="6"/>
      <c r="E288" s="8"/>
      <c r="J288" s="15"/>
      <c r="L288" s="15"/>
      <c r="S288" s="11"/>
    </row>
    <row r="289" spans="1:19" x14ac:dyDescent="0.3">
      <c r="A289" s="10"/>
      <c r="B289" s="3"/>
      <c r="C289" s="3"/>
      <c r="D289" s="6"/>
      <c r="E289" s="8"/>
      <c r="J289" s="15"/>
      <c r="L289" s="15"/>
      <c r="S289" s="11"/>
    </row>
    <row r="290" spans="1:19" x14ac:dyDescent="0.3">
      <c r="A290" s="10"/>
      <c r="B290" s="3"/>
      <c r="C290" s="3"/>
      <c r="D290" s="6"/>
      <c r="E290" s="8"/>
      <c r="J290" s="15"/>
      <c r="L290" s="15"/>
      <c r="S290" s="11"/>
    </row>
    <row r="291" spans="1:19" x14ac:dyDescent="0.3">
      <c r="A291" s="10"/>
      <c r="B291" s="3"/>
      <c r="C291" s="3"/>
      <c r="D291" s="6"/>
      <c r="E291" s="8"/>
      <c r="J291" s="15"/>
      <c r="L291" s="15"/>
      <c r="S291" s="11"/>
    </row>
    <row r="292" spans="1:19" x14ac:dyDescent="0.3">
      <c r="A292" s="10"/>
      <c r="B292" s="3"/>
      <c r="C292" s="3"/>
      <c r="D292" s="6"/>
      <c r="E292" s="8"/>
      <c r="J292" s="15"/>
      <c r="L292" s="15"/>
      <c r="S292" s="11"/>
    </row>
    <row r="293" spans="1:19" x14ac:dyDescent="0.3">
      <c r="A293" s="10"/>
      <c r="B293" s="3"/>
      <c r="C293" s="3"/>
      <c r="D293" s="6"/>
      <c r="E293" s="8"/>
      <c r="J293" s="15"/>
      <c r="L293" s="15"/>
      <c r="S293" s="11"/>
    </row>
    <row r="294" spans="1:19" x14ac:dyDescent="0.3">
      <c r="A294" s="10"/>
      <c r="B294" s="3"/>
      <c r="C294" s="3"/>
      <c r="D294" s="6"/>
      <c r="E294" s="8"/>
      <c r="J294" s="15"/>
      <c r="L294" s="15"/>
      <c r="S294" s="11"/>
    </row>
    <row r="295" spans="1:19" x14ac:dyDescent="0.3">
      <c r="A295" s="10"/>
      <c r="B295" s="3"/>
      <c r="C295" s="3"/>
      <c r="D295" s="6"/>
      <c r="E295" s="8"/>
      <c r="J295" s="15"/>
      <c r="L295" s="15"/>
      <c r="S295" s="11"/>
    </row>
    <row r="296" spans="1:19" x14ac:dyDescent="0.3">
      <c r="A296" s="10"/>
      <c r="B296" s="3"/>
      <c r="C296" s="3"/>
      <c r="D296" s="6"/>
      <c r="E296" s="8"/>
      <c r="J296" s="15"/>
      <c r="L296" s="15"/>
      <c r="S296" s="11"/>
    </row>
    <row r="297" spans="1:19" x14ac:dyDescent="0.3">
      <c r="A297" s="10"/>
      <c r="B297" s="3"/>
      <c r="C297" s="3"/>
      <c r="D297" s="6"/>
      <c r="E297" s="8"/>
      <c r="J297" s="15"/>
      <c r="L297" s="15"/>
      <c r="S297" s="11"/>
    </row>
    <row r="298" spans="1:19" x14ac:dyDescent="0.3">
      <c r="A298" s="10"/>
      <c r="B298" s="3"/>
      <c r="C298" s="3"/>
      <c r="D298" s="6"/>
      <c r="E298" s="8"/>
      <c r="J298" s="15"/>
      <c r="L298" s="15"/>
      <c r="S298" s="11"/>
    </row>
    <row r="299" spans="1:19" x14ac:dyDescent="0.3">
      <c r="A299" s="10"/>
      <c r="B299" s="3"/>
      <c r="C299" s="3"/>
      <c r="D299" s="6"/>
      <c r="E299" s="8"/>
      <c r="J299" s="15"/>
      <c r="L299" s="15"/>
      <c r="S299" s="11"/>
    </row>
    <row r="300" spans="1:19" x14ac:dyDescent="0.3">
      <c r="A300" s="10"/>
      <c r="B300" s="3"/>
      <c r="C300" s="3"/>
      <c r="D300" s="6"/>
      <c r="E300" s="8"/>
      <c r="J300" s="15"/>
      <c r="L300" s="15"/>
      <c r="S300" s="11"/>
    </row>
    <row r="301" spans="1:19" x14ac:dyDescent="0.3">
      <c r="A301" s="10"/>
      <c r="B301" s="3"/>
      <c r="C301" s="3"/>
      <c r="D301" s="6"/>
      <c r="E301" s="8"/>
      <c r="J301" s="15"/>
      <c r="L301" s="15"/>
      <c r="S301" s="11"/>
    </row>
    <row r="302" spans="1:19" x14ac:dyDescent="0.3">
      <c r="A302" s="10"/>
      <c r="B302" s="3"/>
      <c r="C302" s="3"/>
      <c r="D302" s="6"/>
      <c r="E302" s="8"/>
      <c r="J302" s="15"/>
      <c r="L302" s="15"/>
      <c r="S302" s="11"/>
    </row>
    <row r="303" spans="1:19" x14ac:dyDescent="0.3">
      <c r="A303" s="10"/>
      <c r="B303" s="3"/>
      <c r="C303" s="3"/>
      <c r="D303" s="6"/>
      <c r="E303" s="8"/>
      <c r="J303" s="15"/>
      <c r="L303" s="15"/>
      <c r="S303" s="11"/>
    </row>
    <row r="304" spans="1:19" x14ac:dyDescent="0.3">
      <c r="A304" s="10"/>
      <c r="B304" s="3"/>
      <c r="C304" s="3"/>
      <c r="D304" s="6"/>
      <c r="E304" s="8"/>
      <c r="J304" s="15"/>
      <c r="L304" s="15"/>
      <c r="S304" s="11"/>
    </row>
    <row r="305" spans="1:19" x14ac:dyDescent="0.3">
      <c r="A305" s="10"/>
      <c r="B305" s="3"/>
      <c r="C305" s="3"/>
      <c r="D305" s="6"/>
      <c r="E305" s="8"/>
      <c r="J305" s="15"/>
      <c r="L305" s="15"/>
      <c r="S305" s="11"/>
    </row>
    <row r="306" spans="1:19" x14ac:dyDescent="0.3">
      <c r="A306" s="10"/>
      <c r="B306" s="3"/>
      <c r="C306" s="3"/>
      <c r="D306" s="6"/>
      <c r="E306" s="8"/>
      <c r="J306" s="15"/>
      <c r="L306" s="15"/>
      <c r="S306" s="11"/>
    </row>
    <row r="307" spans="1:19" x14ac:dyDescent="0.3">
      <c r="A307" s="10"/>
      <c r="B307" s="3"/>
      <c r="C307" s="3"/>
      <c r="D307" s="6"/>
      <c r="E307" s="8"/>
      <c r="J307" s="15"/>
      <c r="L307" s="15"/>
      <c r="S307" s="11"/>
    </row>
    <row r="308" spans="1:19" x14ac:dyDescent="0.3">
      <c r="A308" s="10"/>
      <c r="B308" s="3"/>
      <c r="C308" s="3"/>
      <c r="D308" s="6"/>
      <c r="E308" s="8"/>
      <c r="J308" s="15"/>
      <c r="L308" s="15"/>
      <c r="S308" s="11"/>
    </row>
    <row r="309" spans="1:19" x14ac:dyDescent="0.3">
      <c r="A309" s="10"/>
      <c r="B309" s="3"/>
      <c r="C309" s="3"/>
      <c r="D309" s="6"/>
      <c r="E309" s="8"/>
      <c r="J309" s="15"/>
      <c r="L309" s="15"/>
      <c r="S309" s="11"/>
    </row>
    <row r="310" spans="1:19" x14ac:dyDescent="0.3">
      <c r="A310" s="10"/>
      <c r="B310" s="3"/>
      <c r="C310" s="3"/>
      <c r="D310" s="6"/>
      <c r="E310" s="8"/>
      <c r="J310" s="15"/>
      <c r="L310" s="15"/>
      <c r="S310" s="11"/>
    </row>
    <row r="311" spans="1:19" x14ac:dyDescent="0.3">
      <c r="A311" s="10"/>
      <c r="B311" s="3"/>
      <c r="C311" s="3"/>
      <c r="D311" s="6"/>
      <c r="E311" s="8"/>
      <c r="J311" s="15"/>
      <c r="L311" s="15"/>
      <c r="S311" s="11"/>
    </row>
    <row r="312" spans="1:19" x14ac:dyDescent="0.3">
      <c r="A312" s="10"/>
      <c r="B312" s="3"/>
      <c r="C312" s="3"/>
      <c r="D312" s="6"/>
      <c r="E312" s="8"/>
      <c r="J312" s="15"/>
      <c r="L312" s="15"/>
      <c r="S312" s="11"/>
    </row>
    <row r="313" spans="1:19" x14ac:dyDescent="0.3">
      <c r="A313" s="10"/>
      <c r="B313" s="3"/>
      <c r="C313" s="3"/>
      <c r="D313" s="6"/>
      <c r="E313" s="8"/>
      <c r="J313" s="15"/>
      <c r="L313" s="15"/>
      <c r="S313" s="11"/>
    </row>
    <row r="314" spans="1:19" x14ac:dyDescent="0.3">
      <c r="A314" s="10"/>
      <c r="B314" s="3"/>
      <c r="C314" s="3"/>
      <c r="D314" s="6"/>
      <c r="E314" s="8"/>
      <c r="J314" s="15"/>
      <c r="L314" s="15"/>
      <c r="S314" s="11"/>
    </row>
    <row r="315" spans="1:19" x14ac:dyDescent="0.3">
      <c r="A315" s="10"/>
      <c r="B315" s="3"/>
      <c r="C315" s="3"/>
      <c r="D315" s="6"/>
      <c r="E315" s="8"/>
      <c r="J315" s="15"/>
      <c r="L315" s="15"/>
      <c r="S315" s="11"/>
    </row>
    <row r="316" spans="1:19" x14ac:dyDescent="0.3">
      <c r="A316" s="10"/>
      <c r="B316" s="3"/>
      <c r="C316" s="3"/>
      <c r="D316" s="6"/>
      <c r="E316" s="8"/>
      <c r="J316" s="15"/>
      <c r="L316" s="15"/>
      <c r="S316" s="11"/>
    </row>
    <row r="317" spans="1:19" x14ac:dyDescent="0.3">
      <c r="A317" s="10"/>
      <c r="B317" s="3"/>
      <c r="C317" s="3"/>
      <c r="D317" s="6"/>
      <c r="E317" s="8"/>
      <c r="J317" s="15"/>
      <c r="L317" s="15"/>
      <c r="S317" s="11"/>
    </row>
    <row r="318" spans="1:19" x14ac:dyDescent="0.3">
      <c r="A318" s="10"/>
      <c r="B318" s="3"/>
      <c r="C318" s="3"/>
      <c r="D318" s="6"/>
      <c r="E318" s="8"/>
      <c r="J318" s="15"/>
      <c r="L318" s="15"/>
      <c r="S318" s="11"/>
    </row>
    <row r="319" spans="1:19" x14ac:dyDescent="0.3">
      <c r="A319" s="10"/>
      <c r="B319" s="3"/>
      <c r="C319" s="3"/>
      <c r="D319" s="6"/>
      <c r="E319" s="8"/>
      <c r="J319" s="15"/>
      <c r="L319" s="15"/>
      <c r="S319" s="11"/>
    </row>
    <row r="320" spans="1:19" x14ac:dyDescent="0.3">
      <c r="A320" s="10"/>
      <c r="B320" s="3"/>
      <c r="C320" s="3"/>
      <c r="D320" s="6"/>
      <c r="E320" s="8"/>
      <c r="J320" s="15"/>
      <c r="L320" s="15"/>
      <c r="S320" s="11"/>
    </row>
    <row r="321" spans="1:19" x14ac:dyDescent="0.3">
      <c r="A321" s="10"/>
      <c r="B321" s="3"/>
      <c r="C321" s="3"/>
      <c r="D321" s="6"/>
      <c r="E321" s="8"/>
      <c r="J321" s="15"/>
      <c r="L321" s="15"/>
      <c r="S321" s="11"/>
    </row>
    <row r="322" spans="1:19" x14ac:dyDescent="0.3">
      <c r="A322" s="10"/>
      <c r="B322" s="3"/>
      <c r="C322" s="3"/>
      <c r="D322" s="6"/>
      <c r="E322" s="8"/>
      <c r="J322" s="15"/>
      <c r="L322" s="15"/>
      <c r="S322" s="11"/>
    </row>
    <row r="323" spans="1:19" x14ac:dyDescent="0.3">
      <c r="A323" s="10"/>
      <c r="B323" s="3"/>
      <c r="C323" s="3"/>
      <c r="D323" s="6"/>
      <c r="E323" s="8"/>
      <c r="J323" s="15"/>
      <c r="L323" s="15"/>
      <c r="S323" s="11"/>
    </row>
    <row r="324" spans="1:19" x14ac:dyDescent="0.3">
      <c r="A324" s="10"/>
      <c r="B324" s="3"/>
      <c r="C324" s="3"/>
      <c r="D324" s="6"/>
      <c r="E324" s="8"/>
      <c r="J324" s="15"/>
      <c r="L324" s="15"/>
      <c r="S324" s="11"/>
    </row>
    <row r="325" spans="1:19" x14ac:dyDescent="0.3">
      <c r="A325" s="10"/>
      <c r="B325" s="3"/>
      <c r="C325" s="3"/>
      <c r="D325" s="6"/>
      <c r="E325" s="8"/>
      <c r="J325" s="15"/>
      <c r="L325" s="15"/>
      <c r="S325" s="11"/>
    </row>
    <row r="326" spans="1:19" x14ac:dyDescent="0.3">
      <c r="A326" s="10"/>
      <c r="B326" s="3"/>
      <c r="C326" s="3"/>
      <c r="D326" s="6"/>
      <c r="E326" s="8"/>
      <c r="J326" s="15"/>
      <c r="L326" s="15"/>
      <c r="S326" s="11"/>
    </row>
    <row r="327" spans="1:19" x14ac:dyDescent="0.3">
      <c r="A327" s="10"/>
      <c r="B327" s="3"/>
      <c r="C327" s="3"/>
      <c r="D327" s="6"/>
      <c r="E327" s="8"/>
      <c r="J327" s="15"/>
      <c r="L327" s="15"/>
      <c r="S327" s="11"/>
    </row>
    <row r="328" spans="1:19" x14ac:dyDescent="0.3">
      <c r="A328" s="10"/>
      <c r="B328" s="3"/>
      <c r="C328" s="3"/>
      <c r="D328" s="6"/>
      <c r="E328" s="8"/>
      <c r="J328" s="15"/>
      <c r="L328" s="15"/>
      <c r="S328" s="11"/>
    </row>
    <row r="329" spans="1:19" x14ac:dyDescent="0.3">
      <c r="A329" s="10"/>
      <c r="B329" s="3"/>
      <c r="C329" s="3"/>
      <c r="D329" s="6"/>
      <c r="E329" s="8"/>
      <c r="J329" s="15"/>
      <c r="L329" s="15"/>
      <c r="S329" s="11"/>
    </row>
    <row r="330" spans="1:19" x14ac:dyDescent="0.3">
      <c r="A330" s="10"/>
      <c r="B330" s="3"/>
      <c r="C330" s="3"/>
      <c r="D330" s="6"/>
      <c r="E330" s="8"/>
      <c r="J330" s="15"/>
      <c r="L330" s="15"/>
      <c r="S330" s="11"/>
    </row>
    <row r="331" spans="1:19" x14ac:dyDescent="0.3">
      <c r="A331" s="10"/>
      <c r="B331" s="3"/>
      <c r="C331" s="3"/>
      <c r="D331" s="6"/>
      <c r="E331" s="8"/>
      <c r="J331" s="15"/>
      <c r="L331" s="15"/>
      <c r="S331" s="11"/>
    </row>
    <row r="332" spans="1:19" x14ac:dyDescent="0.3">
      <c r="A332" s="10"/>
      <c r="B332" s="3"/>
      <c r="C332" s="3"/>
      <c r="D332" s="6"/>
      <c r="E332" s="8"/>
      <c r="J332" s="15"/>
      <c r="L332" s="15"/>
      <c r="S332" s="11"/>
    </row>
    <row r="333" spans="1:19" x14ac:dyDescent="0.3">
      <c r="A333" s="10"/>
      <c r="B333" s="3"/>
      <c r="C333" s="3"/>
      <c r="D333" s="6"/>
      <c r="E333" s="8"/>
      <c r="J333" s="15"/>
      <c r="L333" s="15"/>
      <c r="S333" s="11"/>
    </row>
    <row r="334" spans="1:19" x14ac:dyDescent="0.3">
      <c r="A334" s="10"/>
      <c r="B334" s="3"/>
      <c r="C334" s="3"/>
      <c r="D334" s="6"/>
      <c r="E334" s="8"/>
      <c r="J334" s="15"/>
      <c r="L334" s="15"/>
      <c r="S334" s="11"/>
    </row>
    <row r="335" spans="1:19" x14ac:dyDescent="0.3">
      <c r="A335" s="10"/>
      <c r="B335" s="3"/>
      <c r="C335" s="3"/>
      <c r="D335" s="6"/>
      <c r="E335" s="8"/>
      <c r="J335" s="15"/>
      <c r="L335" s="15"/>
      <c r="S335" s="11"/>
    </row>
    <row r="336" spans="1:19" x14ac:dyDescent="0.3">
      <c r="A336" s="10"/>
      <c r="B336" s="3"/>
      <c r="C336" s="3"/>
      <c r="D336" s="6"/>
      <c r="E336" s="8"/>
      <c r="J336" s="15"/>
      <c r="L336" s="15"/>
      <c r="S336" s="11"/>
    </row>
    <row r="337" spans="1:19" x14ac:dyDescent="0.3">
      <c r="A337" s="10"/>
      <c r="B337" s="3"/>
      <c r="C337" s="3"/>
      <c r="D337" s="6"/>
      <c r="E337" s="8"/>
      <c r="J337" s="15"/>
      <c r="L337" s="15"/>
      <c r="S337" s="11"/>
    </row>
    <row r="338" spans="1:19" x14ac:dyDescent="0.3">
      <c r="A338" s="10"/>
      <c r="B338" s="3"/>
      <c r="C338" s="3"/>
      <c r="D338" s="6"/>
      <c r="E338" s="8"/>
      <c r="J338" s="15"/>
      <c r="L338" s="15"/>
      <c r="S338" s="11"/>
    </row>
    <row r="339" spans="1:19" x14ac:dyDescent="0.3">
      <c r="A339" s="10"/>
      <c r="B339" s="3"/>
      <c r="C339" s="3"/>
      <c r="D339" s="6"/>
      <c r="E339" s="8"/>
      <c r="J339" s="15"/>
      <c r="L339" s="15"/>
      <c r="S339" s="11"/>
    </row>
    <row r="340" spans="1:19" x14ac:dyDescent="0.3">
      <c r="A340" s="10"/>
      <c r="B340" s="3"/>
      <c r="C340" s="3"/>
      <c r="D340" s="6"/>
      <c r="E340" s="8"/>
      <c r="J340" s="15"/>
      <c r="L340" s="15"/>
      <c r="S340" s="11"/>
    </row>
    <row r="341" spans="1:19" x14ac:dyDescent="0.3">
      <c r="A341" s="10"/>
      <c r="B341" s="3"/>
      <c r="C341" s="3"/>
      <c r="D341" s="6"/>
      <c r="E341" s="8"/>
      <c r="J341" s="15"/>
      <c r="L341" s="15"/>
      <c r="S341" s="11"/>
    </row>
    <row r="342" spans="1:19" x14ac:dyDescent="0.3">
      <c r="A342" s="10"/>
      <c r="B342" s="3"/>
      <c r="C342" s="3"/>
      <c r="D342" s="6"/>
      <c r="E342" s="8"/>
      <c r="J342" s="15"/>
      <c r="L342" s="15"/>
      <c r="S342" s="11"/>
    </row>
    <row r="343" spans="1:19" x14ac:dyDescent="0.3">
      <c r="A343" s="10"/>
      <c r="B343" s="3"/>
      <c r="C343" s="3"/>
      <c r="D343" s="6"/>
      <c r="E343" s="8"/>
      <c r="J343" s="15"/>
      <c r="L343" s="15"/>
      <c r="S343" s="11"/>
    </row>
    <row r="344" spans="1:19" x14ac:dyDescent="0.3">
      <c r="A344" s="10"/>
      <c r="B344" s="3"/>
      <c r="C344" s="3"/>
      <c r="D344" s="6"/>
      <c r="E344" s="8"/>
      <c r="J344" s="15"/>
      <c r="L344" s="15"/>
      <c r="S344" s="11"/>
    </row>
    <row r="345" spans="1:19" x14ac:dyDescent="0.3">
      <c r="A345" s="10"/>
      <c r="B345" s="3"/>
      <c r="C345" s="3"/>
      <c r="D345" s="6"/>
      <c r="E345" s="8"/>
      <c r="J345" s="15"/>
      <c r="L345" s="15"/>
      <c r="S345" s="11"/>
    </row>
    <row r="346" spans="1:19" x14ac:dyDescent="0.3">
      <c r="A346" s="10"/>
      <c r="B346" s="3"/>
      <c r="C346" s="3"/>
      <c r="D346" s="6"/>
      <c r="E346" s="8"/>
      <c r="J346" s="15"/>
      <c r="L346" s="15"/>
      <c r="S346" s="11"/>
    </row>
    <row r="347" spans="1:19" x14ac:dyDescent="0.3">
      <c r="A347" s="10"/>
      <c r="B347" s="3"/>
      <c r="C347" s="3"/>
      <c r="D347" s="6"/>
      <c r="E347" s="8"/>
      <c r="J347" s="15"/>
      <c r="L347" s="15"/>
      <c r="S347" s="11"/>
    </row>
    <row r="348" spans="1:19" x14ac:dyDescent="0.3">
      <c r="A348" s="10"/>
      <c r="B348" s="3"/>
      <c r="C348" s="3"/>
      <c r="D348" s="6"/>
      <c r="E348" s="8"/>
      <c r="J348" s="15"/>
      <c r="L348" s="15"/>
      <c r="S348" s="11"/>
    </row>
    <row r="349" spans="1:19" x14ac:dyDescent="0.3">
      <c r="A349" s="10"/>
      <c r="B349" s="3"/>
      <c r="C349" s="3"/>
      <c r="D349" s="6"/>
      <c r="E349" s="8"/>
      <c r="J349" s="15"/>
      <c r="L349" s="15"/>
      <c r="S349" s="11"/>
    </row>
    <row r="350" spans="1:19" x14ac:dyDescent="0.3">
      <c r="A350" s="10"/>
      <c r="B350" s="3"/>
      <c r="C350" s="3"/>
      <c r="D350" s="6"/>
      <c r="E350" s="8"/>
      <c r="J350" s="15"/>
      <c r="L350" s="15"/>
      <c r="S350" s="11"/>
    </row>
    <row r="351" spans="1:19" x14ac:dyDescent="0.3">
      <c r="A351" s="10"/>
      <c r="B351" s="3"/>
      <c r="C351" s="3"/>
      <c r="D351" s="6"/>
      <c r="E351" s="8"/>
      <c r="J351" s="15"/>
      <c r="L351" s="15"/>
      <c r="S351" s="11"/>
    </row>
    <row r="352" spans="1:19" x14ac:dyDescent="0.3">
      <c r="A352" s="10"/>
      <c r="B352" s="3"/>
      <c r="C352" s="3"/>
      <c r="D352" s="6"/>
      <c r="E352" s="8"/>
      <c r="J352" s="15"/>
      <c r="L352" s="15"/>
      <c r="S352" s="11"/>
    </row>
    <row r="353" spans="1:19" x14ac:dyDescent="0.3">
      <c r="A353" s="10"/>
      <c r="B353" s="3"/>
      <c r="C353" s="3"/>
      <c r="D353" s="6"/>
      <c r="E353" s="8"/>
      <c r="J353" s="15"/>
      <c r="L353" s="15"/>
      <c r="S353" s="11"/>
    </row>
    <row r="354" spans="1:19" x14ac:dyDescent="0.3">
      <c r="A354" s="10"/>
      <c r="B354" s="3"/>
      <c r="C354" s="3"/>
      <c r="D354" s="6"/>
      <c r="E354" s="8"/>
      <c r="J354" s="15"/>
      <c r="L354" s="15"/>
      <c r="S354" s="11"/>
    </row>
    <row r="355" spans="1:19" x14ac:dyDescent="0.3">
      <c r="A355" s="10"/>
      <c r="B355" s="3"/>
      <c r="C355" s="3"/>
      <c r="D355" s="6"/>
      <c r="E355" s="8"/>
      <c r="J355" s="15"/>
      <c r="L355" s="15"/>
      <c r="S355" s="11"/>
    </row>
    <row r="356" spans="1:19" x14ac:dyDescent="0.3">
      <c r="A356" s="10"/>
      <c r="B356" s="3"/>
      <c r="C356" s="3"/>
      <c r="D356" s="6"/>
      <c r="E356" s="8"/>
      <c r="J356" s="15"/>
      <c r="L356" s="15"/>
      <c r="S356" s="11"/>
    </row>
    <row r="357" spans="1:19" x14ac:dyDescent="0.3">
      <c r="A357" s="10"/>
      <c r="B357" s="3"/>
      <c r="C357" s="3"/>
      <c r="D357" s="6"/>
      <c r="E357" s="8"/>
      <c r="J357" s="15"/>
      <c r="L357" s="15"/>
      <c r="S357" s="11"/>
    </row>
    <row r="358" spans="1:19" x14ac:dyDescent="0.3">
      <c r="A358" s="10"/>
      <c r="B358" s="3"/>
      <c r="C358" s="3"/>
      <c r="D358" s="6"/>
      <c r="E358" s="8"/>
      <c r="J358" s="15"/>
      <c r="L358" s="15"/>
      <c r="S358" s="11"/>
    </row>
    <row r="359" spans="1:19" x14ac:dyDescent="0.3">
      <c r="A359" s="10"/>
      <c r="B359" s="3"/>
      <c r="C359" s="3"/>
      <c r="D359" s="6"/>
      <c r="E359" s="8"/>
      <c r="J359" s="15"/>
      <c r="L359" s="15"/>
      <c r="S359" s="11"/>
    </row>
    <row r="360" spans="1:19" x14ac:dyDescent="0.3">
      <c r="A360" s="10"/>
      <c r="B360" s="3"/>
      <c r="C360" s="3"/>
      <c r="D360" s="6"/>
      <c r="E360" s="8"/>
      <c r="J360" s="15"/>
      <c r="L360" s="15"/>
      <c r="S360" s="11"/>
    </row>
    <row r="361" spans="1:19" x14ac:dyDescent="0.3">
      <c r="A361" s="10"/>
      <c r="B361" s="3"/>
      <c r="C361" s="3"/>
      <c r="D361" s="6"/>
      <c r="E361" s="8"/>
      <c r="J361" s="15"/>
      <c r="L361" s="15"/>
      <c r="S361" s="11"/>
    </row>
    <row r="362" spans="1:19" x14ac:dyDescent="0.3">
      <c r="A362" s="10"/>
      <c r="B362" s="3"/>
      <c r="C362" s="3"/>
      <c r="D362" s="6"/>
      <c r="E362" s="8"/>
      <c r="J362" s="15"/>
      <c r="L362" s="15"/>
      <c r="S362" s="11"/>
    </row>
    <row r="363" spans="1:19" x14ac:dyDescent="0.3">
      <c r="A363" s="10"/>
      <c r="B363" s="3"/>
      <c r="C363" s="3"/>
      <c r="D363" s="6"/>
      <c r="E363" s="8"/>
      <c r="J363" s="15"/>
      <c r="L363" s="15"/>
      <c r="S363" s="11"/>
    </row>
    <row r="364" spans="1:19" x14ac:dyDescent="0.3">
      <c r="A364" s="10"/>
      <c r="B364" s="3"/>
      <c r="C364" s="3"/>
      <c r="D364" s="6"/>
      <c r="E364" s="8"/>
      <c r="J364" s="15"/>
      <c r="L364" s="15"/>
      <c r="S364" s="11"/>
    </row>
    <row r="365" spans="1:19" x14ac:dyDescent="0.3">
      <c r="A365" s="10"/>
      <c r="B365" s="3"/>
      <c r="C365" s="3"/>
      <c r="D365" s="6"/>
      <c r="E365" s="8"/>
      <c r="J365" s="15"/>
      <c r="L365" s="15"/>
      <c r="S365" s="11"/>
    </row>
    <row r="366" spans="1:19" x14ac:dyDescent="0.3">
      <c r="A366" s="10"/>
      <c r="B366" s="3"/>
      <c r="C366" s="3"/>
      <c r="D366" s="6"/>
      <c r="E366" s="8"/>
      <c r="J366" s="15"/>
      <c r="L366" s="15"/>
      <c r="S366" s="11"/>
    </row>
    <row r="367" spans="1:19" x14ac:dyDescent="0.3">
      <c r="A367" s="10"/>
      <c r="B367" s="3"/>
      <c r="C367" s="3"/>
      <c r="D367" s="6"/>
      <c r="E367" s="8"/>
      <c r="J367" s="15"/>
      <c r="L367" s="15"/>
      <c r="S367" s="11"/>
    </row>
    <row r="368" spans="1:19" x14ac:dyDescent="0.3">
      <c r="A368" s="10"/>
      <c r="B368" s="3"/>
      <c r="C368" s="3"/>
      <c r="D368" s="6"/>
      <c r="E368" s="8"/>
      <c r="J368" s="15"/>
      <c r="L368" s="15"/>
      <c r="S368" s="11"/>
    </row>
    <row r="369" spans="1:19" x14ac:dyDescent="0.3">
      <c r="A369" s="10"/>
      <c r="B369" s="3"/>
      <c r="C369" s="3"/>
      <c r="D369" s="6"/>
      <c r="E369" s="8"/>
      <c r="J369" s="15"/>
      <c r="L369" s="15"/>
      <c r="S369" s="11"/>
    </row>
    <row r="370" spans="1:19" x14ac:dyDescent="0.3">
      <c r="A370" s="10"/>
      <c r="B370" s="3"/>
      <c r="C370" s="3"/>
      <c r="D370" s="6"/>
      <c r="E370" s="8"/>
      <c r="J370" s="15"/>
      <c r="L370" s="15"/>
      <c r="S370" s="11"/>
    </row>
    <row r="371" spans="1:19" x14ac:dyDescent="0.3">
      <c r="A371" s="10"/>
      <c r="B371" s="3"/>
      <c r="C371" s="3"/>
      <c r="D371" s="6"/>
      <c r="E371" s="8"/>
      <c r="J371" s="15"/>
      <c r="L371" s="15"/>
      <c r="S371" s="11"/>
    </row>
    <row r="372" spans="1:19" x14ac:dyDescent="0.3">
      <c r="A372" s="10"/>
      <c r="B372" s="3"/>
      <c r="C372" s="3"/>
      <c r="D372" s="6"/>
      <c r="E372" s="8"/>
      <c r="J372" s="15"/>
      <c r="L372" s="15"/>
      <c r="S372" s="11"/>
    </row>
    <row r="373" spans="1:19" x14ac:dyDescent="0.3">
      <c r="A373" s="10"/>
      <c r="B373" s="3"/>
      <c r="C373" s="3"/>
      <c r="D373" s="6"/>
      <c r="E373" s="8"/>
      <c r="J373" s="15"/>
      <c r="L373" s="15"/>
      <c r="S373" s="11"/>
    </row>
    <row r="374" spans="1:19" x14ac:dyDescent="0.3">
      <c r="A374" s="10"/>
      <c r="B374" s="3"/>
      <c r="C374" s="3"/>
      <c r="D374" s="6"/>
      <c r="E374" s="8"/>
      <c r="J374" s="15"/>
      <c r="L374" s="15"/>
      <c r="S374" s="11"/>
    </row>
    <row r="375" spans="1:19" x14ac:dyDescent="0.3">
      <c r="A375" s="10"/>
      <c r="B375" s="3"/>
      <c r="C375" s="3"/>
      <c r="D375" s="6"/>
      <c r="E375" s="8"/>
      <c r="J375" s="15"/>
      <c r="L375" s="15"/>
      <c r="S375" s="11"/>
    </row>
    <row r="376" spans="1:19" x14ac:dyDescent="0.3">
      <c r="A376" s="10"/>
      <c r="B376" s="3"/>
      <c r="C376" s="3"/>
      <c r="D376" s="6"/>
      <c r="E376" s="8"/>
      <c r="J376" s="15"/>
      <c r="L376" s="15"/>
      <c r="S376" s="11"/>
    </row>
    <row r="377" spans="1:19" x14ac:dyDescent="0.3">
      <c r="A377" s="10"/>
      <c r="B377" s="3"/>
      <c r="C377" s="3"/>
      <c r="D377" s="6"/>
      <c r="E377" s="8"/>
      <c r="J377" s="15"/>
      <c r="L377" s="15"/>
      <c r="S377" s="11"/>
    </row>
    <row r="378" spans="1:19" x14ac:dyDescent="0.3">
      <c r="A378" s="10"/>
      <c r="B378" s="3"/>
      <c r="C378" s="3"/>
      <c r="D378" s="6"/>
      <c r="E378" s="8"/>
      <c r="J378" s="15"/>
      <c r="L378" s="15"/>
      <c r="S378" s="11"/>
    </row>
    <row r="379" spans="1:19" x14ac:dyDescent="0.3">
      <c r="A379" s="10"/>
      <c r="B379" s="3"/>
      <c r="C379" s="3"/>
      <c r="D379" s="6"/>
      <c r="E379" s="8"/>
      <c r="J379" s="15"/>
      <c r="L379" s="15"/>
      <c r="S379" s="11"/>
    </row>
    <row r="380" spans="1:19" x14ac:dyDescent="0.3">
      <c r="A380" s="10"/>
      <c r="B380" s="3"/>
      <c r="C380" s="3"/>
      <c r="D380" s="6"/>
      <c r="E380" s="8"/>
      <c r="J380" s="15"/>
      <c r="L380" s="15"/>
      <c r="S380" s="11"/>
    </row>
    <row r="381" spans="1:19" x14ac:dyDescent="0.3">
      <c r="A381" s="10"/>
      <c r="B381" s="3"/>
      <c r="C381" s="3"/>
      <c r="D381" s="6"/>
      <c r="E381" s="8"/>
      <c r="J381" s="15"/>
      <c r="L381" s="15"/>
      <c r="S381" s="11"/>
    </row>
    <row r="382" spans="1:19" x14ac:dyDescent="0.3">
      <c r="A382" s="10"/>
      <c r="B382" s="3"/>
      <c r="C382" s="3"/>
      <c r="D382" s="6"/>
      <c r="E382" s="8"/>
      <c r="J382" s="15"/>
      <c r="L382" s="15"/>
      <c r="S382" s="11"/>
    </row>
    <row r="383" spans="1:19" x14ac:dyDescent="0.3">
      <c r="A383" s="10"/>
      <c r="B383" s="3"/>
      <c r="C383" s="3"/>
      <c r="D383" s="6"/>
      <c r="E383" s="8"/>
      <c r="J383" s="15"/>
      <c r="L383" s="15"/>
      <c r="S383" s="11"/>
    </row>
    <row r="384" spans="1:19" x14ac:dyDescent="0.3">
      <c r="A384" s="10"/>
      <c r="B384" s="3"/>
      <c r="C384" s="3"/>
      <c r="D384" s="6"/>
      <c r="E384" s="8"/>
      <c r="J384" s="15"/>
      <c r="L384" s="15"/>
      <c r="S384" s="11"/>
    </row>
    <row r="385" spans="1:19" x14ac:dyDescent="0.3">
      <c r="A385" s="10"/>
      <c r="B385" s="3"/>
      <c r="C385" s="3"/>
      <c r="D385" s="6"/>
      <c r="E385" s="8"/>
      <c r="J385" s="15"/>
      <c r="L385" s="15"/>
      <c r="S385" s="11"/>
    </row>
    <row r="386" spans="1:19" x14ac:dyDescent="0.3">
      <c r="A386" s="10"/>
      <c r="B386" s="3"/>
      <c r="C386" s="3"/>
      <c r="D386" s="6"/>
      <c r="E386" s="8"/>
      <c r="J386" s="15"/>
      <c r="L386" s="15"/>
      <c r="S386" s="11"/>
    </row>
    <row r="387" spans="1:19" x14ac:dyDescent="0.3">
      <c r="A387" s="10"/>
      <c r="B387" s="3"/>
      <c r="C387" s="3"/>
      <c r="D387" s="6"/>
      <c r="E387" s="8"/>
      <c r="J387" s="15"/>
      <c r="L387" s="15"/>
      <c r="S387" s="11"/>
    </row>
    <row r="388" spans="1:19" x14ac:dyDescent="0.3">
      <c r="A388" s="10"/>
      <c r="B388" s="3"/>
      <c r="C388" s="3"/>
      <c r="D388" s="6"/>
      <c r="E388" s="8"/>
      <c r="J388" s="15"/>
      <c r="L388" s="15"/>
      <c r="S388" s="11"/>
    </row>
    <row r="389" spans="1:19" x14ac:dyDescent="0.3">
      <c r="A389" s="10"/>
      <c r="B389" s="3"/>
      <c r="C389" s="3"/>
      <c r="D389" s="6"/>
      <c r="E389" s="8"/>
      <c r="J389" s="15"/>
      <c r="L389" s="15"/>
      <c r="S389" s="11"/>
    </row>
    <row r="390" spans="1:19" x14ac:dyDescent="0.3">
      <c r="A390" s="10"/>
      <c r="B390" s="3"/>
      <c r="C390" s="3"/>
      <c r="D390" s="6"/>
      <c r="E390" s="8"/>
      <c r="J390" s="15"/>
      <c r="L390" s="15"/>
      <c r="S390" s="11"/>
    </row>
    <row r="391" spans="1:19" x14ac:dyDescent="0.3">
      <c r="A391" s="10"/>
      <c r="B391" s="3"/>
      <c r="C391" s="3"/>
      <c r="D391" s="6"/>
      <c r="E391" s="8"/>
      <c r="J391" s="15"/>
      <c r="L391" s="15"/>
      <c r="S391" s="11"/>
    </row>
    <row r="392" spans="1:19" x14ac:dyDescent="0.3">
      <c r="A392" s="10"/>
      <c r="B392" s="3"/>
      <c r="C392" s="3"/>
      <c r="D392" s="6"/>
      <c r="E392" s="8"/>
      <c r="J392" s="15"/>
      <c r="L392" s="15"/>
      <c r="S392" s="11"/>
    </row>
    <row r="393" spans="1:19" x14ac:dyDescent="0.3">
      <c r="A393" s="10"/>
      <c r="B393" s="3"/>
      <c r="C393" s="3"/>
      <c r="D393" s="6"/>
      <c r="E393" s="8"/>
      <c r="J393" s="15"/>
      <c r="L393" s="15"/>
      <c r="S393" s="11"/>
    </row>
    <row r="394" spans="1:19" x14ac:dyDescent="0.3">
      <c r="A394" s="10"/>
      <c r="B394" s="3"/>
      <c r="C394" s="3"/>
      <c r="D394" s="6"/>
      <c r="E394" s="8"/>
      <c r="J394" s="15"/>
      <c r="L394" s="15"/>
      <c r="S394" s="11"/>
    </row>
    <row r="395" spans="1:19" x14ac:dyDescent="0.3">
      <c r="A395" s="10"/>
      <c r="B395" s="3"/>
      <c r="C395" s="3"/>
      <c r="D395" s="6"/>
      <c r="E395" s="8"/>
      <c r="J395" s="15"/>
      <c r="L395" s="15"/>
      <c r="S395" s="11"/>
    </row>
    <row r="396" spans="1:19" x14ac:dyDescent="0.3">
      <c r="A396" s="10"/>
      <c r="B396" s="3"/>
      <c r="C396" s="3"/>
      <c r="D396" s="6"/>
      <c r="E396" s="8"/>
      <c r="J396" s="15"/>
      <c r="L396" s="15"/>
      <c r="S396" s="11"/>
    </row>
    <row r="397" spans="1:19" x14ac:dyDescent="0.3">
      <c r="A397" s="10"/>
      <c r="B397" s="3"/>
      <c r="C397" s="3"/>
      <c r="D397" s="6"/>
      <c r="E397" s="8"/>
      <c r="J397" s="15"/>
      <c r="L397" s="15"/>
      <c r="S397" s="11"/>
    </row>
    <row r="398" spans="1:19" x14ac:dyDescent="0.3">
      <c r="A398" s="10"/>
      <c r="B398" s="3"/>
      <c r="C398" s="3"/>
      <c r="D398" s="6"/>
      <c r="E398" s="8"/>
      <c r="J398" s="15"/>
      <c r="L398" s="15"/>
      <c r="S398" s="11"/>
    </row>
    <row r="399" spans="1:19" x14ac:dyDescent="0.3">
      <c r="A399" s="10"/>
      <c r="B399" s="3"/>
      <c r="C399" s="3"/>
      <c r="D399" s="6"/>
      <c r="E399" s="8"/>
      <c r="J399" s="15"/>
      <c r="L399" s="15"/>
      <c r="S399" s="11"/>
    </row>
    <row r="400" spans="1:19" x14ac:dyDescent="0.3">
      <c r="A400" s="10"/>
      <c r="B400" s="3"/>
      <c r="C400" s="3"/>
      <c r="D400" s="6"/>
      <c r="E400" s="8"/>
      <c r="J400" s="15"/>
      <c r="L400" s="15"/>
      <c r="S400" s="11"/>
    </row>
    <row r="401" spans="1:19" x14ac:dyDescent="0.3">
      <c r="A401" s="10"/>
      <c r="B401" s="3"/>
      <c r="C401" s="3"/>
      <c r="D401" s="6"/>
      <c r="E401" s="8"/>
      <c r="J401" s="15"/>
      <c r="L401" s="15"/>
      <c r="S401" s="11"/>
    </row>
    <row r="402" spans="1:19" x14ac:dyDescent="0.3">
      <c r="A402" s="10"/>
      <c r="B402" s="3"/>
      <c r="C402" s="3"/>
      <c r="D402" s="6"/>
      <c r="E402" s="8"/>
      <c r="J402" s="15"/>
      <c r="L402" s="15"/>
      <c r="S402" s="11"/>
    </row>
    <row r="403" spans="1:19" x14ac:dyDescent="0.3">
      <c r="A403" s="10"/>
      <c r="B403" s="3"/>
      <c r="C403" s="3"/>
      <c r="D403" s="6"/>
      <c r="E403" s="8"/>
      <c r="J403" s="15"/>
      <c r="L403" s="15"/>
      <c r="S403" s="11"/>
    </row>
    <row r="404" spans="1:19" x14ac:dyDescent="0.3">
      <c r="A404" s="10"/>
      <c r="B404" s="3"/>
      <c r="C404" s="3"/>
      <c r="D404" s="6"/>
      <c r="E404" s="8"/>
      <c r="J404" s="15"/>
      <c r="L404" s="15"/>
      <c r="S404" s="11"/>
    </row>
    <row r="405" spans="1:19" x14ac:dyDescent="0.3">
      <c r="A405" s="10"/>
      <c r="B405" s="3"/>
      <c r="C405" s="3"/>
      <c r="D405" s="6"/>
      <c r="E405" s="8"/>
      <c r="J405" s="15"/>
      <c r="L405" s="15"/>
      <c r="S405" s="11"/>
    </row>
    <row r="406" spans="1:19" x14ac:dyDescent="0.3">
      <c r="A406" s="10"/>
      <c r="B406" s="3"/>
      <c r="C406" s="3"/>
      <c r="D406" s="6"/>
      <c r="E406" s="8"/>
      <c r="J406" s="15"/>
      <c r="L406" s="15"/>
      <c r="S406" s="11"/>
    </row>
    <row r="407" spans="1:19" x14ac:dyDescent="0.3">
      <c r="A407" s="10"/>
      <c r="B407" s="3"/>
      <c r="C407" s="3"/>
      <c r="D407" s="6"/>
      <c r="E407" s="8"/>
      <c r="J407" s="15"/>
      <c r="L407" s="15"/>
      <c r="S407" s="11"/>
    </row>
    <row r="408" spans="1:19" x14ac:dyDescent="0.3">
      <c r="A408" s="10"/>
      <c r="B408" s="3"/>
      <c r="C408" s="3"/>
      <c r="D408" s="6"/>
      <c r="E408" s="8"/>
      <c r="J408" s="15"/>
      <c r="L408" s="15"/>
      <c r="S408" s="11"/>
    </row>
    <row r="409" spans="1:19" x14ac:dyDescent="0.3">
      <c r="A409" s="10"/>
      <c r="B409" s="3"/>
      <c r="C409" s="3"/>
      <c r="D409" s="6"/>
      <c r="E409" s="8"/>
      <c r="J409" s="15"/>
      <c r="L409" s="15"/>
      <c r="S409" s="11"/>
    </row>
    <row r="410" spans="1:19" x14ac:dyDescent="0.3">
      <c r="A410" s="10"/>
      <c r="B410" s="3"/>
      <c r="C410" s="3"/>
      <c r="D410" s="6"/>
      <c r="E410" s="8"/>
      <c r="J410" s="15"/>
      <c r="L410" s="15"/>
      <c r="S410" s="11"/>
    </row>
    <row r="411" spans="1:19" x14ac:dyDescent="0.3">
      <c r="A411" s="10"/>
      <c r="B411" s="3"/>
      <c r="C411" s="3"/>
      <c r="D411" s="6"/>
      <c r="E411" s="8"/>
      <c r="J411" s="15"/>
      <c r="L411" s="15"/>
      <c r="S411" s="11"/>
    </row>
    <row r="412" spans="1:19" x14ac:dyDescent="0.3">
      <c r="A412" s="10"/>
      <c r="B412" s="3"/>
      <c r="C412" s="3"/>
      <c r="D412" s="6"/>
      <c r="E412" s="8"/>
      <c r="J412" s="15"/>
      <c r="L412" s="15"/>
      <c r="S412" s="11"/>
    </row>
    <row r="413" spans="1:19" x14ac:dyDescent="0.3">
      <c r="A413" s="10"/>
      <c r="B413" s="3"/>
      <c r="C413" s="3"/>
      <c r="D413" s="6"/>
      <c r="E413" s="8"/>
      <c r="J413" s="15"/>
      <c r="L413" s="15"/>
      <c r="S413" s="11"/>
    </row>
    <row r="414" spans="1:19" x14ac:dyDescent="0.3">
      <c r="A414" s="10"/>
      <c r="B414" s="3"/>
      <c r="C414" s="3"/>
      <c r="D414" s="6"/>
      <c r="E414" s="8"/>
      <c r="J414" s="15"/>
      <c r="L414" s="15"/>
      <c r="S414" s="11"/>
    </row>
    <row r="415" spans="1:19" x14ac:dyDescent="0.3">
      <c r="A415" s="10"/>
      <c r="B415" s="3"/>
      <c r="C415" s="3"/>
      <c r="D415" s="6"/>
      <c r="E415" s="8"/>
      <c r="J415" s="15"/>
      <c r="L415" s="15"/>
      <c r="S415" s="11"/>
    </row>
    <row r="416" spans="1:19" x14ac:dyDescent="0.3">
      <c r="A416" s="10"/>
      <c r="B416" s="3"/>
      <c r="C416" s="3"/>
      <c r="D416" s="6"/>
      <c r="E416" s="8"/>
      <c r="J416" s="15"/>
      <c r="L416" s="15"/>
      <c r="S416" s="11"/>
    </row>
    <row r="417" spans="1:19" x14ac:dyDescent="0.3">
      <c r="A417" s="10"/>
      <c r="B417" s="3"/>
      <c r="C417" s="3"/>
      <c r="D417" s="6"/>
      <c r="E417" s="8"/>
      <c r="J417" s="15"/>
      <c r="L417" s="15"/>
      <c r="S417" s="11"/>
    </row>
    <row r="418" spans="1:19" x14ac:dyDescent="0.3">
      <c r="A418" s="10"/>
      <c r="B418" s="3"/>
      <c r="C418" s="3"/>
      <c r="D418" s="6"/>
      <c r="E418" s="8"/>
      <c r="J418" s="15"/>
      <c r="L418" s="15"/>
      <c r="S418" s="11"/>
    </row>
    <row r="419" spans="1:19" x14ac:dyDescent="0.3">
      <c r="A419" s="10"/>
      <c r="B419" s="3"/>
      <c r="C419" s="3"/>
      <c r="D419" s="6"/>
      <c r="E419" s="8"/>
      <c r="J419" s="15"/>
      <c r="L419" s="15"/>
      <c r="S419" s="11"/>
    </row>
    <row r="420" spans="1:19" x14ac:dyDescent="0.3">
      <c r="A420" s="10"/>
      <c r="B420" s="3"/>
      <c r="C420" s="3"/>
      <c r="D420" s="6"/>
      <c r="E420" s="8"/>
      <c r="J420" s="15"/>
      <c r="L420" s="15"/>
      <c r="S420" s="11"/>
    </row>
    <row r="421" spans="1:19" x14ac:dyDescent="0.3">
      <c r="A421" s="10"/>
      <c r="B421" s="3"/>
      <c r="C421" s="3"/>
      <c r="D421" s="6"/>
      <c r="E421" s="8"/>
      <c r="J421" s="15"/>
      <c r="L421" s="15"/>
      <c r="S421" s="11"/>
    </row>
    <row r="422" spans="1:19" x14ac:dyDescent="0.3">
      <c r="A422" s="10"/>
      <c r="B422" s="3"/>
      <c r="C422" s="3"/>
      <c r="D422" s="6"/>
      <c r="E422" s="8"/>
      <c r="J422" s="15"/>
      <c r="L422" s="15"/>
      <c r="S422" s="11"/>
    </row>
    <row r="423" spans="1:19" x14ac:dyDescent="0.3">
      <c r="A423" s="10"/>
      <c r="B423" s="3"/>
      <c r="C423" s="3"/>
      <c r="D423" s="6"/>
      <c r="E423" s="8"/>
      <c r="J423" s="15"/>
      <c r="L423" s="15"/>
      <c r="S423" s="11"/>
    </row>
    <row r="424" spans="1:19" x14ac:dyDescent="0.3">
      <c r="A424" s="10"/>
      <c r="B424" s="3"/>
      <c r="C424" s="3"/>
      <c r="D424" s="6"/>
      <c r="E424" s="8"/>
      <c r="J424" s="15"/>
      <c r="L424" s="15"/>
      <c r="S424" s="11"/>
    </row>
    <row r="425" spans="1:19" x14ac:dyDescent="0.3">
      <c r="A425" s="10"/>
      <c r="B425" s="3"/>
      <c r="C425" s="3"/>
      <c r="D425" s="6"/>
      <c r="E425" s="8"/>
      <c r="J425" s="15"/>
      <c r="L425" s="15"/>
      <c r="S425" s="11"/>
    </row>
    <row r="426" spans="1:19" x14ac:dyDescent="0.3">
      <c r="A426" s="10"/>
      <c r="B426" s="3"/>
      <c r="C426" s="3"/>
      <c r="D426" s="6"/>
      <c r="E426" s="8"/>
      <c r="J426" s="15"/>
      <c r="L426" s="15"/>
      <c r="S426" s="11"/>
    </row>
    <row r="427" spans="1:19" x14ac:dyDescent="0.3">
      <c r="A427" s="10"/>
      <c r="B427" s="3"/>
      <c r="C427" s="3"/>
      <c r="D427" s="6"/>
      <c r="E427" s="8"/>
      <c r="J427" s="15"/>
      <c r="L427" s="15"/>
      <c r="S427" s="11"/>
    </row>
    <row r="428" spans="1:19" x14ac:dyDescent="0.3">
      <c r="A428" s="10"/>
      <c r="B428" s="3"/>
      <c r="C428" s="3"/>
      <c r="D428" s="6"/>
      <c r="E428" s="8"/>
      <c r="J428" s="15"/>
      <c r="L428" s="15"/>
      <c r="S428" s="11"/>
    </row>
    <row r="429" spans="1:19" x14ac:dyDescent="0.3">
      <c r="A429" s="10"/>
      <c r="B429" s="3"/>
      <c r="C429" s="3"/>
      <c r="D429" s="6"/>
      <c r="E429" s="8"/>
      <c r="J429" s="15"/>
      <c r="L429" s="15"/>
      <c r="S429" s="11"/>
    </row>
    <row r="430" spans="1:19" x14ac:dyDescent="0.3">
      <c r="A430" s="10"/>
      <c r="B430" s="3"/>
      <c r="C430" s="3"/>
      <c r="D430" s="6"/>
      <c r="E430" s="8"/>
      <c r="J430" s="15"/>
      <c r="L430" s="15"/>
      <c r="S430" s="11"/>
    </row>
    <row r="431" spans="1:19" x14ac:dyDescent="0.3">
      <c r="A431" s="10"/>
      <c r="B431" s="3"/>
      <c r="C431" s="3"/>
      <c r="D431" s="6"/>
      <c r="E431" s="8"/>
      <c r="J431" s="15"/>
      <c r="L431" s="15"/>
      <c r="S431" s="11"/>
    </row>
    <row r="432" spans="1:19" x14ac:dyDescent="0.3">
      <c r="A432" s="10"/>
      <c r="B432" s="3"/>
      <c r="C432" s="3"/>
      <c r="D432" s="6"/>
      <c r="E432" s="8"/>
      <c r="J432" s="15"/>
      <c r="L432" s="15"/>
      <c r="S432" s="11"/>
    </row>
    <row r="433" spans="1:19" x14ac:dyDescent="0.3">
      <c r="A433" s="10"/>
      <c r="B433" s="3"/>
      <c r="C433" s="3"/>
      <c r="D433" s="6"/>
      <c r="E433" s="8"/>
      <c r="J433" s="15"/>
      <c r="L433" s="15"/>
      <c r="S433" s="11"/>
    </row>
    <row r="434" spans="1:19" x14ac:dyDescent="0.3">
      <c r="A434" s="10"/>
      <c r="B434" s="3"/>
      <c r="C434" s="3"/>
      <c r="D434" s="6"/>
      <c r="E434" s="8"/>
      <c r="J434" s="15"/>
      <c r="L434" s="15"/>
      <c r="S434" s="11"/>
    </row>
    <row r="435" spans="1:19" x14ac:dyDescent="0.3">
      <c r="A435" s="10"/>
      <c r="B435" s="3"/>
      <c r="C435" s="3"/>
      <c r="D435" s="6"/>
      <c r="E435" s="8"/>
      <c r="J435" s="15"/>
      <c r="L435" s="15"/>
      <c r="S435" s="11"/>
    </row>
    <row r="436" spans="1:19" x14ac:dyDescent="0.3">
      <c r="A436" s="10"/>
      <c r="B436" s="3"/>
      <c r="C436" s="3"/>
      <c r="D436" s="6"/>
      <c r="E436" s="8"/>
      <c r="J436" s="15"/>
      <c r="L436" s="15"/>
      <c r="S436" s="11"/>
    </row>
    <row r="437" spans="1:19" x14ac:dyDescent="0.3">
      <c r="A437" s="10"/>
      <c r="B437" s="3"/>
      <c r="C437" s="3"/>
      <c r="D437" s="6"/>
      <c r="E437" s="8"/>
      <c r="J437" s="15"/>
      <c r="L437" s="15"/>
      <c r="S437" s="11"/>
    </row>
    <row r="438" spans="1:19" x14ac:dyDescent="0.3">
      <c r="A438" s="10"/>
      <c r="B438" s="3"/>
      <c r="C438" s="3"/>
      <c r="D438" s="6"/>
      <c r="E438" s="8"/>
      <c r="J438" s="15"/>
      <c r="L438" s="15"/>
      <c r="S438" s="11"/>
    </row>
    <row r="439" spans="1:19" x14ac:dyDescent="0.3">
      <c r="A439" s="10"/>
      <c r="B439" s="3"/>
      <c r="C439" s="3"/>
      <c r="D439" s="6"/>
      <c r="E439" s="8"/>
      <c r="J439" s="15"/>
      <c r="L439" s="15"/>
      <c r="S439" s="11"/>
    </row>
    <row r="440" spans="1:19" x14ac:dyDescent="0.3">
      <c r="A440" s="10"/>
      <c r="B440" s="3"/>
      <c r="C440" s="3"/>
      <c r="D440" s="6"/>
      <c r="E440" s="8"/>
      <c r="J440" s="15"/>
      <c r="L440" s="15"/>
      <c r="S440" s="11"/>
    </row>
    <row r="441" spans="1:19" x14ac:dyDescent="0.3">
      <c r="A441" s="10"/>
      <c r="B441" s="3"/>
      <c r="C441" s="3"/>
      <c r="D441" s="6"/>
      <c r="E441" s="8"/>
      <c r="J441" s="15"/>
      <c r="L441" s="15"/>
      <c r="S441" s="11"/>
    </row>
    <row r="442" spans="1:19" x14ac:dyDescent="0.3">
      <c r="A442" s="10"/>
      <c r="B442" s="3"/>
      <c r="C442" s="3"/>
      <c r="D442" s="6"/>
      <c r="E442" s="8"/>
      <c r="J442" s="15"/>
      <c r="L442" s="15"/>
      <c r="S442" s="11"/>
    </row>
    <row r="443" spans="1:19" x14ac:dyDescent="0.3">
      <c r="A443" s="10"/>
      <c r="B443" s="3"/>
      <c r="C443" s="3"/>
      <c r="D443" s="6"/>
      <c r="E443" s="8"/>
      <c r="J443" s="15"/>
      <c r="L443" s="15"/>
      <c r="S443" s="11"/>
    </row>
    <row r="444" spans="1:19" x14ac:dyDescent="0.3">
      <c r="A444" s="10"/>
      <c r="B444" s="3"/>
      <c r="C444" s="3"/>
      <c r="D444" s="6"/>
      <c r="E444" s="8"/>
      <c r="J444" s="15"/>
      <c r="L444" s="15"/>
      <c r="S444" s="11"/>
    </row>
    <row r="445" spans="1:19" x14ac:dyDescent="0.3">
      <c r="A445" s="10"/>
      <c r="B445" s="3"/>
      <c r="C445" s="3"/>
      <c r="D445" s="6"/>
      <c r="E445" s="8"/>
      <c r="J445" s="15"/>
      <c r="L445" s="15"/>
      <c r="S445" s="11"/>
    </row>
    <row r="446" spans="1:19" x14ac:dyDescent="0.3">
      <c r="A446" s="10"/>
      <c r="B446" s="3"/>
      <c r="C446" s="3"/>
      <c r="D446" s="6"/>
      <c r="E446" s="8"/>
      <c r="J446" s="15"/>
      <c r="L446" s="15"/>
      <c r="S446" s="11"/>
    </row>
    <row r="447" spans="1:19" x14ac:dyDescent="0.3">
      <c r="A447" s="10"/>
      <c r="B447" s="3"/>
      <c r="C447" s="3"/>
      <c r="D447" s="6"/>
      <c r="E447" s="8"/>
      <c r="J447" s="15"/>
      <c r="L447" s="15"/>
      <c r="S447" s="11"/>
    </row>
    <row r="448" spans="1:19" x14ac:dyDescent="0.3">
      <c r="A448" s="10"/>
      <c r="B448" s="3"/>
      <c r="C448" s="3"/>
      <c r="D448" s="6"/>
      <c r="E448" s="8"/>
      <c r="J448" s="15"/>
      <c r="L448" s="15"/>
      <c r="S448" s="11"/>
    </row>
    <row r="449" spans="1:19" x14ac:dyDescent="0.3">
      <c r="A449" s="10"/>
      <c r="B449" s="3"/>
      <c r="C449" s="3"/>
      <c r="D449" s="6"/>
      <c r="E449" s="8"/>
      <c r="J449" s="15"/>
      <c r="L449" s="15"/>
      <c r="S449" s="11"/>
    </row>
    <row r="450" spans="1:19" x14ac:dyDescent="0.3">
      <c r="A450" s="10"/>
      <c r="B450" s="3"/>
      <c r="C450" s="3"/>
      <c r="D450" s="6"/>
      <c r="E450" s="8"/>
      <c r="J450" s="15"/>
      <c r="L450" s="15"/>
      <c r="S450" s="11"/>
    </row>
    <row r="451" spans="1:19" x14ac:dyDescent="0.3">
      <c r="A451" s="10"/>
      <c r="B451" s="3"/>
      <c r="C451" s="3"/>
      <c r="D451" s="6"/>
      <c r="E451" s="8"/>
      <c r="J451" s="15"/>
      <c r="L451" s="15"/>
      <c r="S451" s="11"/>
    </row>
    <row r="452" spans="1:19" x14ac:dyDescent="0.3">
      <c r="A452" s="10"/>
      <c r="B452" s="3"/>
      <c r="C452" s="3"/>
      <c r="D452" s="6"/>
      <c r="E452" s="8"/>
      <c r="J452" s="15"/>
      <c r="L452" s="15"/>
      <c r="S452" s="11"/>
    </row>
    <row r="453" spans="1:19" x14ac:dyDescent="0.3">
      <c r="A453" s="10"/>
      <c r="B453" s="3"/>
      <c r="C453" s="3"/>
      <c r="D453" s="6"/>
      <c r="E453" s="8"/>
      <c r="J453" s="15"/>
      <c r="L453" s="15"/>
      <c r="S453" s="11"/>
    </row>
    <row r="454" spans="1:19" x14ac:dyDescent="0.3">
      <c r="A454" s="10"/>
      <c r="B454" s="3"/>
      <c r="C454" s="3"/>
      <c r="D454" s="6"/>
      <c r="E454" s="8"/>
      <c r="J454" s="15"/>
      <c r="L454" s="15"/>
      <c r="S454" s="11"/>
    </row>
    <row r="455" spans="1:19" x14ac:dyDescent="0.3">
      <c r="A455" s="10"/>
      <c r="B455" s="3"/>
      <c r="C455" s="3"/>
      <c r="D455" s="6"/>
      <c r="E455" s="8"/>
      <c r="J455" s="15"/>
      <c r="L455" s="15"/>
      <c r="S455" s="11"/>
    </row>
    <row r="456" spans="1:19" x14ac:dyDescent="0.3">
      <c r="A456" s="10"/>
      <c r="B456" s="3"/>
      <c r="C456" s="3"/>
      <c r="D456" s="6"/>
      <c r="E456" s="8"/>
      <c r="J456" s="15"/>
      <c r="L456" s="15"/>
      <c r="S456" s="11"/>
    </row>
    <row r="457" spans="1:19" x14ac:dyDescent="0.3">
      <c r="A457" s="10"/>
      <c r="B457" s="3"/>
      <c r="C457" s="3"/>
      <c r="D457" s="6"/>
      <c r="E457" s="8"/>
      <c r="J457" s="15"/>
      <c r="L457" s="15"/>
      <c r="S457" s="11"/>
    </row>
    <row r="458" spans="1:19" x14ac:dyDescent="0.3">
      <c r="A458" s="10"/>
      <c r="B458" s="3"/>
      <c r="C458" s="3"/>
      <c r="D458" s="6"/>
      <c r="E458" s="8"/>
      <c r="J458" s="15"/>
      <c r="L458" s="15"/>
      <c r="S458" s="11"/>
    </row>
    <row r="459" spans="1:19" x14ac:dyDescent="0.3">
      <c r="A459" s="10"/>
      <c r="B459" s="3"/>
      <c r="C459" s="3"/>
      <c r="D459" s="6"/>
      <c r="E459" s="8"/>
      <c r="J459" s="15"/>
      <c r="L459" s="15"/>
      <c r="S459" s="11"/>
    </row>
    <row r="460" spans="1:19" x14ac:dyDescent="0.3">
      <c r="A460" s="10"/>
      <c r="B460" s="3"/>
      <c r="C460" s="3"/>
      <c r="D460" s="6"/>
      <c r="E460" s="8"/>
      <c r="J460" s="15"/>
      <c r="L460" s="15"/>
      <c r="S460" s="11"/>
    </row>
    <row r="461" spans="1:19" x14ac:dyDescent="0.3">
      <c r="A461" s="10"/>
      <c r="B461" s="3"/>
      <c r="C461" s="3"/>
      <c r="D461" s="6"/>
      <c r="E461" s="8"/>
      <c r="J461" s="15"/>
      <c r="L461" s="15"/>
      <c r="S461" s="11"/>
    </row>
    <row r="462" spans="1:19" x14ac:dyDescent="0.3">
      <c r="A462" s="10"/>
      <c r="B462" s="3"/>
      <c r="C462" s="3"/>
      <c r="D462" s="6"/>
      <c r="E462" s="8"/>
      <c r="J462" s="15"/>
      <c r="L462" s="15"/>
      <c r="S462" s="11"/>
    </row>
    <row r="463" spans="1:19" x14ac:dyDescent="0.3">
      <c r="A463" s="10"/>
      <c r="B463" s="3"/>
      <c r="C463" s="3"/>
      <c r="D463" s="6"/>
      <c r="E463" s="8"/>
      <c r="J463" s="15"/>
      <c r="L463" s="15"/>
      <c r="S463" s="11"/>
    </row>
    <row r="464" spans="1:19" x14ac:dyDescent="0.3">
      <c r="A464" s="10"/>
      <c r="B464" s="3"/>
      <c r="C464" s="3"/>
      <c r="D464" s="6"/>
      <c r="E464" s="8"/>
      <c r="J464" s="15"/>
      <c r="L464" s="15"/>
      <c r="S464" s="11"/>
    </row>
    <row r="465" spans="1:19" x14ac:dyDescent="0.3">
      <c r="A465" s="10"/>
      <c r="B465" s="3"/>
      <c r="C465" s="3"/>
      <c r="D465" s="6"/>
      <c r="E465" s="8"/>
      <c r="J465" s="15"/>
      <c r="L465" s="15"/>
      <c r="S465" s="11"/>
    </row>
    <row r="466" spans="1:19" x14ac:dyDescent="0.3">
      <c r="A466" s="10"/>
      <c r="B466" s="3"/>
      <c r="C466" s="3"/>
      <c r="D466" s="6"/>
      <c r="E466" s="8"/>
      <c r="J466" s="15"/>
      <c r="L466" s="15"/>
      <c r="S466" s="11"/>
    </row>
    <row r="467" spans="1:19" x14ac:dyDescent="0.3">
      <c r="A467" s="10"/>
      <c r="B467" s="3"/>
      <c r="C467" s="3"/>
      <c r="D467" s="6"/>
      <c r="E467" s="8"/>
      <c r="J467" s="15"/>
      <c r="L467" s="15"/>
      <c r="S467" s="11"/>
    </row>
    <row r="468" spans="1:19" x14ac:dyDescent="0.3">
      <c r="A468" s="10"/>
      <c r="B468" s="3"/>
      <c r="C468" s="3"/>
      <c r="D468" s="6"/>
      <c r="E468" s="8"/>
      <c r="J468" s="15"/>
      <c r="L468" s="15"/>
      <c r="S468" s="11"/>
    </row>
    <row r="469" spans="1:19" x14ac:dyDescent="0.3">
      <c r="A469" s="10"/>
      <c r="B469" s="3"/>
      <c r="C469" s="3"/>
      <c r="D469" s="6"/>
      <c r="E469" s="8"/>
      <c r="J469" s="15"/>
      <c r="L469" s="15"/>
      <c r="S469" s="11"/>
    </row>
    <row r="470" spans="1:19" x14ac:dyDescent="0.3">
      <c r="A470" s="10"/>
      <c r="B470" s="3"/>
      <c r="C470" s="3"/>
      <c r="D470" s="6"/>
      <c r="E470" s="8"/>
      <c r="J470" s="15"/>
      <c r="L470" s="15"/>
      <c r="S470" s="11"/>
    </row>
    <row r="471" spans="1:19" x14ac:dyDescent="0.3">
      <c r="A471" s="10"/>
      <c r="B471" s="3"/>
      <c r="C471" s="3"/>
      <c r="D471" s="6"/>
      <c r="E471" s="8"/>
      <c r="J471" s="15"/>
      <c r="L471" s="15"/>
      <c r="S471" s="11"/>
    </row>
    <row r="472" spans="1:19" x14ac:dyDescent="0.3">
      <c r="A472" s="10"/>
      <c r="B472" s="3"/>
      <c r="C472" s="3"/>
      <c r="D472" s="6"/>
      <c r="E472" s="8"/>
      <c r="J472" s="15"/>
      <c r="L472" s="15"/>
      <c r="S472" s="11"/>
    </row>
    <row r="473" spans="1:19" x14ac:dyDescent="0.3">
      <c r="A473" s="10"/>
      <c r="B473" s="3"/>
      <c r="C473" s="3"/>
      <c r="D473" s="6"/>
      <c r="E473" s="8"/>
      <c r="J473" s="15"/>
      <c r="L473" s="15"/>
      <c r="S473" s="11"/>
    </row>
    <row r="474" spans="1:19" x14ac:dyDescent="0.3">
      <c r="A474" s="10"/>
      <c r="B474" s="3"/>
      <c r="C474" s="3"/>
      <c r="D474" s="6"/>
      <c r="E474" s="8"/>
      <c r="J474" s="15"/>
      <c r="L474" s="15"/>
      <c r="S474" s="11"/>
    </row>
    <row r="475" spans="1:19" x14ac:dyDescent="0.3">
      <c r="A475" s="10"/>
      <c r="B475" s="3"/>
      <c r="C475" s="3"/>
      <c r="D475" s="6"/>
      <c r="E475" s="8"/>
      <c r="J475" s="15"/>
      <c r="L475" s="15"/>
      <c r="S475" s="11"/>
    </row>
    <row r="476" spans="1:19" x14ac:dyDescent="0.3">
      <c r="A476" s="10"/>
      <c r="B476" s="3"/>
      <c r="C476" s="3"/>
      <c r="D476" s="6"/>
      <c r="E476" s="8"/>
      <c r="J476" s="15"/>
      <c r="L476" s="15"/>
      <c r="S476" s="11"/>
    </row>
    <row r="477" spans="1:19" x14ac:dyDescent="0.3">
      <c r="A477" s="10"/>
      <c r="B477" s="3"/>
      <c r="C477" s="3"/>
      <c r="D477" s="6"/>
      <c r="E477" s="8"/>
      <c r="J477" s="15"/>
      <c r="L477" s="15"/>
      <c r="S477" s="11"/>
    </row>
    <row r="478" spans="1:19" x14ac:dyDescent="0.3">
      <c r="A478" s="10"/>
      <c r="B478" s="3"/>
      <c r="C478" s="3"/>
      <c r="D478" s="6"/>
      <c r="E478" s="8"/>
      <c r="J478" s="15"/>
      <c r="L478" s="15"/>
      <c r="S478" s="11"/>
    </row>
    <row r="479" spans="1:19" x14ac:dyDescent="0.3">
      <c r="A479" s="10"/>
      <c r="B479" s="3"/>
      <c r="C479" s="3"/>
      <c r="D479" s="6"/>
      <c r="E479" s="8"/>
      <c r="J479" s="15"/>
      <c r="L479" s="15"/>
      <c r="S479" s="11"/>
    </row>
    <row r="480" spans="1:19" x14ac:dyDescent="0.3">
      <c r="A480" s="10"/>
      <c r="B480" s="3"/>
      <c r="C480" s="3"/>
      <c r="D480" s="6"/>
      <c r="E480" s="8"/>
      <c r="J480" s="15"/>
      <c r="L480" s="15"/>
      <c r="S480" s="11"/>
    </row>
    <row r="481" spans="1:19" x14ac:dyDescent="0.3">
      <c r="A481" s="10"/>
      <c r="B481" s="3"/>
      <c r="C481" s="3"/>
      <c r="D481" s="6"/>
      <c r="E481" s="8"/>
      <c r="J481" s="15"/>
      <c r="L481" s="15"/>
      <c r="S481" s="11"/>
    </row>
    <row r="482" spans="1:19" x14ac:dyDescent="0.3">
      <c r="A482" s="10"/>
      <c r="B482" s="3"/>
      <c r="C482" s="3"/>
      <c r="D482" s="6"/>
      <c r="E482" s="8"/>
      <c r="J482" s="15"/>
      <c r="L482" s="15"/>
      <c r="S482" s="11"/>
    </row>
    <row r="483" spans="1:19" x14ac:dyDescent="0.3">
      <c r="A483" s="10"/>
      <c r="B483" s="3"/>
      <c r="C483" s="3"/>
      <c r="D483" s="6"/>
      <c r="E483" s="8"/>
      <c r="J483" s="15"/>
      <c r="L483" s="15"/>
      <c r="S483" s="11"/>
    </row>
    <row r="484" spans="1:19" x14ac:dyDescent="0.3">
      <c r="A484" s="10"/>
      <c r="B484" s="3"/>
      <c r="C484" s="3"/>
      <c r="D484" s="6"/>
      <c r="E484" s="8"/>
      <c r="J484" s="15"/>
      <c r="L484" s="15"/>
      <c r="S484" s="11"/>
    </row>
    <row r="485" spans="1:19" x14ac:dyDescent="0.3">
      <c r="A485" s="10"/>
      <c r="B485" s="3"/>
      <c r="C485" s="3"/>
      <c r="D485" s="6"/>
      <c r="E485" s="8"/>
      <c r="J485" s="15"/>
      <c r="L485" s="15"/>
      <c r="S485" s="11"/>
    </row>
    <row r="486" spans="1:19" x14ac:dyDescent="0.3">
      <c r="A486" s="10"/>
      <c r="B486" s="3"/>
      <c r="C486" s="3"/>
      <c r="D486" s="6"/>
      <c r="E486" s="8"/>
      <c r="J486" s="15"/>
      <c r="L486" s="15"/>
      <c r="S486" s="11"/>
    </row>
    <row r="487" spans="1:19" x14ac:dyDescent="0.3">
      <c r="A487" s="10"/>
      <c r="B487" s="3"/>
      <c r="C487" s="3"/>
      <c r="D487" s="6"/>
      <c r="E487" s="8"/>
      <c r="J487" s="15"/>
      <c r="L487" s="15"/>
      <c r="S487" s="11"/>
    </row>
    <row r="488" spans="1:19" x14ac:dyDescent="0.3">
      <c r="A488" s="10"/>
      <c r="B488" s="3"/>
      <c r="C488" s="3"/>
      <c r="D488" s="6"/>
      <c r="E488" s="8"/>
      <c r="J488" s="15"/>
      <c r="L488" s="15"/>
      <c r="S488" s="11"/>
    </row>
    <row r="489" spans="1:19" x14ac:dyDescent="0.3">
      <c r="A489" s="10"/>
      <c r="B489" s="3"/>
      <c r="C489" s="3"/>
      <c r="D489" s="6"/>
      <c r="E489" s="8"/>
      <c r="J489" s="15"/>
      <c r="L489" s="15"/>
      <c r="S489" s="11"/>
    </row>
    <row r="490" spans="1:19" x14ac:dyDescent="0.3">
      <c r="A490" s="10"/>
      <c r="B490" s="3"/>
      <c r="C490" s="3"/>
      <c r="D490" s="6"/>
      <c r="E490" s="8"/>
      <c r="J490" s="15"/>
      <c r="L490" s="15"/>
      <c r="S490" s="11"/>
    </row>
    <row r="491" spans="1:19" x14ac:dyDescent="0.3">
      <c r="A491" s="10"/>
      <c r="B491" s="3"/>
      <c r="C491" s="3"/>
      <c r="D491" s="6"/>
      <c r="E491" s="8"/>
      <c r="J491" s="15"/>
      <c r="L491" s="15"/>
      <c r="S491" s="11"/>
    </row>
    <row r="492" spans="1:19" x14ac:dyDescent="0.3">
      <c r="A492" s="10"/>
      <c r="B492" s="3"/>
      <c r="C492" s="3"/>
      <c r="D492" s="6"/>
      <c r="E492" s="8"/>
      <c r="J492" s="15"/>
      <c r="L492" s="15"/>
      <c r="S492" s="11"/>
    </row>
    <row r="493" spans="1:19" x14ac:dyDescent="0.3">
      <c r="A493" s="10"/>
      <c r="B493" s="3"/>
      <c r="C493" s="3"/>
      <c r="D493" s="6"/>
      <c r="E493" s="8"/>
      <c r="J493" s="15"/>
      <c r="L493" s="15"/>
      <c r="S493" s="11"/>
    </row>
    <row r="494" spans="1:19" x14ac:dyDescent="0.3">
      <c r="A494" s="10"/>
      <c r="B494" s="3"/>
      <c r="C494" s="3"/>
      <c r="D494" s="6"/>
      <c r="E494" s="8"/>
      <c r="J494" s="15"/>
      <c r="L494" s="15"/>
      <c r="S494" s="11"/>
    </row>
    <row r="495" spans="1:19" x14ac:dyDescent="0.3">
      <c r="A495" s="10"/>
      <c r="B495" s="3"/>
      <c r="C495" s="3"/>
      <c r="D495" s="6"/>
      <c r="E495" s="8"/>
      <c r="J495" s="15"/>
      <c r="L495" s="15"/>
      <c r="S495" s="11"/>
    </row>
    <row r="496" spans="1:19" x14ac:dyDescent="0.3">
      <c r="A496" s="10"/>
      <c r="B496" s="3"/>
      <c r="C496" s="3"/>
      <c r="D496" s="6"/>
      <c r="E496" s="8"/>
      <c r="J496" s="15"/>
      <c r="L496" s="15"/>
      <c r="S496" s="11"/>
    </row>
    <row r="497" spans="1:19" x14ac:dyDescent="0.3">
      <c r="A497" s="10"/>
      <c r="B497" s="3"/>
      <c r="C497" s="3"/>
      <c r="D497" s="6"/>
      <c r="E497" s="8"/>
      <c r="J497" s="15"/>
      <c r="L497" s="15"/>
      <c r="S497" s="11"/>
    </row>
    <row r="498" spans="1:19" x14ac:dyDescent="0.3">
      <c r="A498" s="10"/>
      <c r="B498" s="3"/>
      <c r="C498" s="3"/>
      <c r="D498" s="6"/>
      <c r="E498" s="8"/>
      <c r="J498" s="15"/>
      <c r="L498" s="15"/>
      <c r="S498" s="11"/>
    </row>
    <row r="499" spans="1:19" x14ac:dyDescent="0.3">
      <c r="A499" s="10"/>
      <c r="B499" s="3"/>
      <c r="C499" s="3"/>
      <c r="D499" s="6"/>
      <c r="E499" s="8"/>
      <c r="J499" s="15"/>
      <c r="L499" s="15"/>
      <c r="S499" s="11"/>
    </row>
    <row r="500" spans="1:19" x14ac:dyDescent="0.3">
      <c r="A500" s="10"/>
      <c r="B500" s="3"/>
      <c r="C500" s="3"/>
      <c r="D500" s="6"/>
      <c r="E500" s="8"/>
      <c r="J500" s="15"/>
      <c r="L500" s="15"/>
      <c r="S500" s="11"/>
    </row>
    <row r="501" spans="1:19" x14ac:dyDescent="0.3">
      <c r="A501" s="10"/>
      <c r="B501" s="3"/>
      <c r="C501" s="3"/>
      <c r="D501" s="6"/>
      <c r="E501" s="8"/>
      <c r="J501" s="15"/>
      <c r="L501" s="15"/>
      <c r="S501" s="11"/>
    </row>
    <row r="502" spans="1:19" x14ac:dyDescent="0.3">
      <c r="A502" s="10"/>
      <c r="B502" s="3"/>
      <c r="C502" s="3"/>
      <c r="D502" s="6"/>
      <c r="E502" s="8"/>
      <c r="J502" s="15"/>
      <c r="L502" s="15"/>
      <c r="S502" s="11"/>
    </row>
    <row r="503" spans="1:19" x14ac:dyDescent="0.3">
      <c r="A503" s="10"/>
      <c r="B503" s="3"/>
      <c r="C503" s="3"/>
      <c r="D503" s="6"/>
      <c r="E503" s="8"/>
      <c r="J503" s="15"/>
      <c r="L503" s="15"/>
      <c r="S503" s="11"/>
    </row>
    <row r="504" spans="1:19" x14ac:dyDescent="0.3">
      <c r="A504" s="10"/>
      <c r="B504" s="3"/>
      <c r="C504" s="3"/>
      <c r="D504" s="6"/>
      <c r="E504" s="8"/>
      <c r="J504" s="15"/>
      <c r="L504" s="15"/>
      <c r="S504" s="11"/>
    </row>
    <row r="505" spans="1:19" x14ac:dyDescent="0.3">
      <c r="A505" s="10"/>
      <c r="B505" s="3"/>
      <c r="C505" s="3"/>
      <c r="D505" s="6"/>
      <c r="E505" s="8"/>
      <c r="J505" s="15"/>
      <c r="L505" s="15"/>
      <c r="S505" s="11"/>
    </row>
    <row r="506" spans="1:19" x14ac:dyDescent="0.3">
      <c r="A506" s="10"/>
      <c r="B506" s="3"/>
      <c r="C506" s="3"/>
      <c r="D506" s="6"/>
      <c r="E506" s="8"/>
      <c r="J506" s="15"/>
      <c r="L506" s="15"/>
      <c r="S506" s="11"/>
    </row>
    <row r="507" spans="1:19" x14ac:dyDescent="0.3">
      <c r="A507" s="10"/>
      <c r="B507" s="3"/>
      <c r="C507" s="3"/>
      <c r="D507" s="6"/>
      <c r="E507" s="8"/>
      <c r="J507" s="15"/>
      <c r="L507" s="15"/>
      <c r="S507" s="11"/>
    </row>
    <row r="508" spans="1:19" x14ac:dyDescent="0.3">
      <c r="A508" s="10"/>
      <c r="B508" s="3"/>
      <c r="C508" s="3"/>
      <c r="D508" s="6"/>
      <c r="E508" s="8"/>
      <c r="J508" s="15"/>
      <c r="L508" s="15"/>
      <c r="S508" s="11"/>
    </row>
    <row r="509" spans="1:19" x14ac:dyDescent="0.3">
      <c r="A509" s="10"/>
      <c r="B509" s="3"/>
      <c r="C509" s="3"/>
      <c r="D509" s="6"/>
      <c r="E509" s="8"/>
      <c r="J509" s="15"/>
      <c r="L509" s="15"/>
      <c r="S509" s="11"/>
    </row>
    <row r="510" spans="1:19" x14ac:dyDescent="0.3">
      <c r="A510" s="10"/>
      <c r="B510" s="3"/>
      <c r="C510" s="3"/>
      <c r="D510" s="6"/>
      <c r="E510" s="8"/>
      <c r="J510" s="15"/>
      <c r="L510" s="15"/>
      <c r="S510" s="11"/>
    </row>
    <row r="511" spans="1:19" x14ac:dyDescent="0.3">
      <c r="A511" s="10"/>
      <c r="B511" s="3"/>
      <c r="C511" s="3"/>
      <c r="D511" s="6"/>
      <c r="E511" s="8"/>
      <c r="J511" s="15"/>
      <c r="L511" s="15"/>
      <c r="S511" s="11"/>
    </row>
    <row r="512" spans="1:19" x14ac:dyDescent="0.3">
      <c r="A512" s="10"/>
      <c r="B512" s="3"/>
      <c r="C512" s="3"/>
      <c r="D512" s="6"/>
      <c r="E512" s="8"/>
      <c r="J512" s="15"/>
      <c r="L512" s="15"/>
      <c r="S512" s="11"/>
    </row>
    <row r="513" spans="1:19" x14ac:dyDescent="0.3">
      <c r="A513" s="10"/>
      <c r="B513" s="3"/>
      <c r="C513" s="3"/>
      <c r="D513" s="6"/>
      <c r="E513" s="8"/>
      <c r="J513" s="15"/>
      <c r="L513" s="15"/>
      <c r="S513" s="11"/>
    </row>
    <row r="514" spans="1:19" x14ac:dyDescent="0.3">
      <c r="A514" s="10"/>
      <c r="B514" s="3"/>
      <c r="C514" s="3"/>
      <c r="D514" s="6"/>
      <c r="E514" s="8"/>
      <c r="J514" s="15"/>
      <c r="L514" s="15"/>
      <c r="S514" s="11"/>
    </row>
    <row r="515" spans="1:19" x14ac:dyDescent="0.3">
      <c r="A515" s="10"/>
      <c r="B515" s="3"/>
      <c r="C515" s="3"/>
      <c r="D515" s="6"/>
      <c r="E515" s="8"/>
      <c r="J515" s="15"/>
      <c r="L515" s="15"/>
      <c r="S515" s="11"/>
    </row>
    <row r="516" spans="1:19" x14ac:dyDescent="0.3">
      <c r="A516" s="10"/>
      <c r="B516" s="3"/>
      <c r="C516" s="3"/>
      <c r="D516" s="6"/>
      <c r="E516" s="8"/>
      <c r="J516" s="15"/>
      <c r="L516" s="15"/>
      <c r="S516" s="11"/>
    </row>
    <row r="517" spans="1:19" x14ac:dyDescent="0.3">
      <c r="A517" s="10"/>
      <c r="B517" s="3"/>
      <c r="C517" s="3"/>
      <c r="D517" s="6"/>
      <c r="E517" s="8"/>
      <c r="J517" s="15"/>
      <c r="L517" s="15"/>
      <c r="S517" s="11"/>
    </row>
    <row r="518" spans="1:19" x14ac:dyDescent="0.3">
      <c r="A518" s="10"/>
      <c r="B518" s="3"/>
      <c r="C518" s="3"/>
      <c r="D518" s="6"/>
      <c r="E518" s="8"/>
      <c r="J518" s="15"/>
      <c r="L518" s="15"/>
      <c r="S518" s="11"/>
    </row>
    <row r="519" spans="1:19" x14ac:dyDescent="0.3">
      <c r="A519" s="10"/>
      <c r="B519" s="3"/>
      <c r="C519" s="3"/>
      <c r="D519" s="6"/>
      <c r="E519" s="8"/>
      <c r="J519" s="15"/>
      <c r="L519" s="15"/>
      <c r="S519" s="11"/>
    </row>
    <row r="520" spans="1:19" x14ac:dyDescent="0.3">
      <c r="A520" s="10"/>
      <c r="B520" s="3"/>
      <c r="C520" s="3"/>
      <c r="D520" s="6"/>
      <c r="E520" s="8"/>
      <c r="J520" s="15"/>
      <c r="L520" s="15"/>
      <c r="S520" s="11"/>
    </row>
    <row r="521" spans="1:19" x14ac:dyDescent="0.3">
      <c r="A521" s="10"/>
      <c r="B521" s="3"/>
      <c r="C521" s="3"/>
      <c r="D521" s="6"/>
      <c r="E521" s="8"/>
      <c r="J521" s="15"/>
      <c r="L521" s="15"/>
      <c r="S521" s="11"/>
    </row>
    <row r="522" spans="1:19" x14ac:dyDescent="0.3">
      <c r="A522" s="10"/>
      <c r="B522" s="3"/>
      <c r="C522" s="3"/>
      <c r="D522" s="6"/>
      <c r="E522" s="8"/>
      <c r="J522" s="15"/>
      <c r="L522" s="15"/>
      <c r="S522" s="11"/>
    </row>
    <row r="523" spans="1:19" x14ac:dyDescent="0.3">
      <c r="A523" s="10"/>
      <c r="B523" s="3"/>
      <c r="C523" s="3"/>
      <c r="D523" s="6"/>
      <c r="E523" s="8"/>
      <c r="J523" s="15"/>
      <c r="L523" s="15"/>
      <c r="S523" s="11"/>
    </row>
    <row r="524" spans="1:19" x14ac:dyDescent="0.3">
      <c r="A524" s="10"/>
      <c r="B524" s="3"/>
      <c r="C524" s="3"/>
      <c r="D524" s="6"/>
      <c r="E524" s="8"/>
      <c r="J524" s="15"/>
      <c r="L524" s="15"/>
      <c r="S524" s="11"/>
    </row>
    <row r="525" spans="1:19" x14ac:dyDescent="0.3">
      <c r="A525" s="10"/>
      <c r="B525" s="3"/>
      <c r="C525" s="3"/>
      <c r="D525" s="6"/>
      <c r="E525" s="8"/>
      <c r="J525" s="15"/>
      <c r="L525" s="15"/>
      <c r="S525" s="11"/>
    </row>
    <row r="526" spans="1:19" x14ac:dyDescent="0.3">
      <c r="A526" s="10"/>
      <c r="B526" s="3"/>
      <c r="C526" s="3"/>
      <c r="D526" s="6"/>
      <c r="E526" s="8"/>
      <c r="J526" s="15"/>
      <c r="L526" s="15"/>
      <c r="S526" s="11"/>
    </row>
    <row r="527" spans="1:19" x14ac:dyDescent="0.3">
      <c r="A527" s="10"/>
      <c r="B527" s="3"/>
      <c r="C527" s="3"/>
      <c r="D527" s="6"/>
      <c r="E527" s="8"/>
      <c r="J527" s="15"/>
      <c r="L527" s="15"/>
      <c r="S527" s="11"/>
    </row>
    <row r="528" spans="1:19" x14ac:dyDescent="0.3">
      <c r="A528" s="10"/>
      <c r="B528" s="3"/>
      <c r="C528" s="3"/>
      <c r="D528" s="6"/>
      <c r="E528" s="8"/>
      <c r="J528" s="15"/>
      <c r="L528" s="15"/>
      <c r="S528" s="11"/>
    </row>
    <row r="529" spans="1:19" x14ac:dyDescent="0.3">
      <c r="A529" s="10"/>
      <c r="B529" s="3"/>
      <c r="C529" s="3"/>
      <c r="D529" s="6"/>
      <c r="E529" s="8"/>
      <c r="J529" s="15"/>
      <c r="L529" s="15"/>
      <c r="S529" s="11"/>
    </row>
    <row r="530" spans="1:19" x14ac:dyDescent="0.3">
      <c r="A530" s="10"/>
      <c r="B530" s="3"/>
      <c r="C530" s="3"/>
      <c r="D530" s="6"/>
      <c r="E530" s="8"/>
      <c r="J530" s="15"/>
      <c r="L530" s="15"/>
      <c r="S530" s="11"/>
    </row>
    <row r="531" spans="1:19" x14ac:dyDescent="0.3">
      <c r="A531" s="10"/>
      <c r="B531" s="3"/>
      <c r="C531" s="3"/>
      <c r="D531" s="6"/>
      <c r="E531" s="8"/>
      <c r="J531" s="15"/>
      <c r="L531" s="15"/>
      <c r="S531" s="11"/>
    </row>
    <row r="532" spans="1:19" x14ac:dyDescent="0.3">
      <c r="A532" s="10"/>
      <c r="B532" s="3"/>
      <c r="C532" s="3"/>
      <c r="D532" s="6"/>
      <c r="E532" s="8"/>
      <c r="J532" s="15"/>
      <c r="L532" s="15"/>
      <c r="S532" s="11"/>
    </row>
    <row r="533" spans="1:19" x14ac:dyDescent="0.3">
      <c r="A533" s="10"/>
      <c r="B533" s="3"/>
      <c r="C533" s="3"/>
      <c r="D533" s="6"/>
      <c r="E533" s="8"/>
      <c r="J533" s="15"/>
      <c r="L533" s="15"/>
      <c r="S533" s="11"/>
    </row>
    <row r="534" spans="1:19" x14ac:dyDescent="0.3">
      <c r="A534" s="10"/>
      <c r="B534" s="3"/>
      <c r="C534" s="3"/>
      <c r="D534" s="6"/>
      <c r="E534" s="8"/>
      <c r="J534" s="15"/>
      <c r="L534" s="15"/>
      <c r="S534" s="11"/>
    </row>
    <row r="535" spans="1:19" x14ac:dyDescent="0.3">
      <c r="A535" s="10"/>
      <c r="B535" s="3"/>
      <c r="C535" s="3"/>
      <c r="D535" s="6"/>
      <c r="E535" s="8"/>
      <c r="J535" s="15"/>
      <c r="L535" s="15"/>
      <c r="S535" s="11"/>
    </row>
    <row r="536" spans="1:19" x14ac:dyDescent="0.3">
      <c r="A536" s="10"/>
      <c r="B536" s="3"/>
      <c r="C536" s="3"/>
      <c r="D536" s="6"/>
      <c r="E536" s="8"/>
      <c r="J536" s="15"/>
      <c r="L536" s="15"/>
      <c r="S536" s="11"/>
    </row>
    <row r="537" spans="1:19" x14ac:dyDescent="0.3">
      <c r="A537" s="10"/>
      <c r="B537" s="3"/>
      <c r="C537" s="3"/>
      <c r="D537" s="6"/>
      <c r="E537" s="8"/>
      <c r="J537" s="15"/>
      <c r="L537" s="15"/>
      <c r="S537" s="11"/>
    </row>
    <row r="538" spans="1:19" x14ac:dyDescent="0.3">
      <c r="A538" s="10"/>
      <c r="B538" s="3"/>
      <c r="C538" s="3"/>
      <c r="D538" s="6"/>
      <c r="E538" s="8"/>
      <c r="J538" s="15"/>
      <c r="L538" s="15"/>
      <c r="S538" s="11"/>
    </row>
    <row r="539" spans="1:19" x14ac:dyDescent="0.3">
      <c r="A539" s="10"/>
      <c r="B539" s="3"/>
      <c r="C539" s="3"/>
      <c r="D539" s="6"/>
      <c r="E539" s="8"/>
      <c r="J539" s="15"/>
      <c r="L539" s="15"/>
      <c r="S539" s="11"/>
    </row>
    <row r="540" spans="1:19" x14ac:dyDescent="0.3">
      <c r="A540" s="10"/>
      <c r="B540" s="3"/>
      <c r="C540" s="3"/>
      <c r="D540" s="6"/>
      <c r="E540" s="8"/>
      <c r="J540" s="15"/>
      <c r="L540" s="15"/>
      <c r="S540" s="11"/>
    </row>
    <row r="541" spans="1:19" x14ac:dyDescent="0.3">
      <c r="A541" s="10"/>
      <c r="B541" s="3"/>
      <c r="C541" s="3"/>
      <c r="D541" s="6"/>
      <c r="E541" s="8"/>
      <c r="J541" s="15"/>
      <c r="L541" s="15"/>
      <c r="S541" s="11"/>
    </row>
    <row r="542" spans="1:19" x14ac:dyDescent="0.3">
      <c r="A542" s="10"/>
      <c r="B542" s="3"/>
      <c r="C542" s="3"/>
      <c r="D542" s="6"/>
      <c r="E542" s="8"/>
      <c r="J542" s="15"/>
      <c r="L542" s="15"/>
      <c r="S542" s="11"/>
    </row>
    <row r="543" spans="1:19" x14ac:dyDescent="0.3">
      <c r="A543" s="10"/>
      <c r="B543" s="3"/>
      <c r="C543" s="3"/>
      <c r="D543" s="6"/>
      <c r="E543" s="8"/>
      <c r="J543" s="15"/>
      <c r="L543" s="15"/>
      <c r="S543" s="11"/>
    </row>
    <row r="544" spans="1:19" x14ac:dyDescent="0.3">
      <c r="A544" s="10"/>
      <c r="B544" s="3"/>
      <c r="C544" s="3"/>
      <c r="D544" s="6"/>
      <c r="E544" s="8"/>
      <c r="J544" s="15"/>
      <c r="L544" s="15"/>
      <c r="S544" s="11"/>
    </row>
    <row r="545" spans="1:19" x14ac:dyDescent="0.3">
      <c r="A545" s="10"/>
      <c r="B545" s="3"/>
      <c r="C545" s="3"/>
      <c r="D545" s="6"/>
      <c r="E545" s="8"/>
      <c r="J545" s="15"/>
      <c r="L545" s="15"/>
      <c r="S545" s="11"/>
    </row>
    <row r="546" spans="1:19" x14ac:dyDescent="0.3">
      <c r="A546" s="10"/>
      <c r="B546" s="3"/>
      <c r="C546" s="3"/>
      <c r="D546" s="6"/>
      <c r="E546" s="8"/>
      <c r="J546" s="15"/>
      <c r="L546" s="15"/>
      <c r="S546" s="11"/>
    </row>
    <row r="547" spans="1:19" x14ac:dyDescent="0.3">
      <c r="A547" s="10"/>
      <c r="B547" s="3"/>
      <c r="C547" s="3"/>
      <c r="D547" s="6"/>
      <c r="E547" s="8"/>
      <c r="J547" s="15"/>
      <c r="L547" s="15"/>
      <c r="S547" s="11"/>
    </row>
    <row r="548" spans="1:19" x14ac:dyDescent="0.3">
      <c r="A548" s="10"/>
      <c r="B548" s="3"/>
      <c r="C548" s="3"/>
      <c r="D548" s="6"/>
      <c r="E548" s="8"/>
      <c r="J548" s="15"/>
      <c r="L548" s="15"/>
      <c r="S548" s="11"/>
    </row>
    <row r="549" spans="1:19" x14ac:dyDescent="0.3">
      <c r="A549" s="10"/>
      <c r="B549" s="3"/>
      <c r="C549" s="3"/>
      <c r="D549" s="6"/>
      <c r="E549" s="8"/>
      <c r="J549" s="15"/>
      <c r="L549" s="15"/>
      <c r="S549" s="11"/>
    </row>
    <row r="550" spans="1:19" x14ac:dyDescent="0.3">
      <c r="A550" s="10"/>
      <c r="B550" s="3"/>
      <c r="C550" s="3"/>
      <c r="D550" s="6"/>
      <c r="E550" s="8"/>
      <c r="J550" s="15"/>
      <c r="L550" s="15"/>
      <c r="S550" s="11"/>
    </row>
    <row r="551" spans="1:19" x14ac:dyDescent="0.3">
      <c r="A551" s="10"/>
      <c r="B551" s="3"/>
      <c r="C551" s="3"/>
      <c r="D551" s="6"/>
      <c r="E551" s="8"/>
      <c r="J551" s="15"/>
      <c r="L551" s="15"/>
      <c r="S551" s="11"/>
    </row>
    <row r="552" spans="1:19" x14ac:dyDescent="0.3">
      <c r="A552" s="10"/>
      <c r="B552" s="3"/>
      <c r="C552" s="3"/>
      <c r="D552" s="6"/>
      <c r="E552" s="8"/>
      <c r="J552" s="15"/>
      <c r="L552" s="15"/>
      <c r="S552" s="11"/>
    </row>
    <row r="553" spans="1:19" x14ac:dyDescent="0.3">
      <c r="A553" s="10"/>
      <c r="B553" s="3"/>
      <c r="C553" s="3"/>
      <c r="D553" s="6"/>
      <c r="E553" s="8"/>
      <c r="J553" s="15"/>
      <c r="L553" s="15"/>
      <c r="S553" s="11"/>
    </row>
    <row r="554" spans="1:19" x14ac:dyDescent="0.3">
      <c r="A554" s="10"/>
      <c r="B554" s="3"/>
      <c r="C554" s="3"/>
      <c r="D554" s="6"/>
      <c r="E554" s="8"/>
      <c r="J554" s="15"/>
      <c r="L554" s="15"/>
      <c r="S554" s="11"/>
    </row>
    <row r="555" spans="1:19" x14ac:dyDescent="0.3">
      <c r="A555" s="10"/>
      <c r="B555" s="3"/>
      <c r="C555" s="3"/>
      <c r="D555" s="6"/>
      <c r="E555" s="8"/>
      <c r="J555" s="15"/>
      <c r="L555" s="15"/>
      <c r="S555" s="11"/>
    </row>
    <row r="556" spans="1:19" x14ac:dyDescent="0.3">
      <c r="A556" s="10"/>
      <c r="B556" s="3"/>
      <c r="C556" s="3"/>
      <c r="D556" s="6"/>
      <c r="E556" s="8"/>
      <c r="J556" s="15"/>
      <c r="L556" s="15"/>
      <c r="S556" s="11"/>
    </row>
    <row r="557" spans="1:19" x14ac:dyDescent="0.3">
      <c r="A557" s="10"/>
      <c r="B557" s="3"/>
      <c r="C557" s="3"/>
      <c r="D557" s="6"/>
      <c r="E557" s="8"/>
      <c r="J557" s="15"/>
      <c r="L557" s="15"/>
      <c r="S557" s="11"/>
    </row>
    <row r="558" spans="1:19" x14ac:dyDescent="0.3">
      <c r="A558" s="10"/>
      <c r="B558" s="3"/>
      <c r="C558" s="3"/>
      <c r="D558" s="6"/>
      <c r="E558" s="8"/>
      <c r="J558" s="15"/>
      <c r="L558" s="15"/>
      <c r="S558" s="11"/>
    </row>
    <row r="559" spans="1:19" x14ac:dyDescent="0.3">
      <c r="A559" s="10"/>
      <c r="B559" s="3"/>
      <c r="C559" s="3"/>
      <c r="D559" s="6"/>
      <c r="E559" s="8"/>
      <c r="J559" s="15"/>
      <c r="L559" s="15"/>
      <c r="S559" s="11"/>
    </row>
    <row r="560" spans="1:19" x14ac:dyDescent="0.3">
      <c r="A560" s="10"/>
      <c r="B560" s="3"/>
      <c r="C560" s="3"/>
      <c r="D560" s="6"/>
      <c r="E560" s="8"/>
      <c r="J560" s="15"/>
      <c r="L560" s="15"/>
      <c r="S560" s="11"/>
    </row>
    <row r="561" spans="1:19" x14ac:dyDescent="0.3">
      <c r="A561" s="10"/>
      <c r="B561" s="3"/>
      <c r="C561" s="3"/>
      <c r="D561" s="6"/>
      <c r="E561" s="8"/>
      <c r="J561" s="15"/>
      <c r="L561" s="15"/>
      <c r="S561" s="11"/>
    </row>
    <row r="562" spans="1:19" x14ac:dyDescent="0.3">
      <c r="A562" s="10"/>
      <c r="B562" s="3"/>
      <c r="C562" s="3"/>
      <c r="D562" s="6"/>
      <c r="E562" s="8"/>
      <c r="J562" s="15"/>
      <c r="L562" s="15"/>
      <c r="S562" s="11"/>
    </row>
    <row r="563" spans="1:19" x14ac:dyDescent="0.3">
      <c r="A563" s="10"/>
      <c r="B563" s="3"/>
      <c r="C563" s="3"/>
      <c r="D563" s="6"/>
      <c r="E563" s="8"/>
      <c r="J563" s="15"/>
      <c r="L563" s="15"/>
      <c r="S563" s="11"/>
    </row>
    <row r="564" spans="1:19" x14ac:dyDescent="0.3">
      <c r="A564" s="10"/>
      <c r="B564" s="3"/>
      <c r="C564" s="3"/>
      <c r="D564" s="6"/>
      <c r="E564" s="8"/>
      <c r="J564" s="15"/>
      <c r="L564" s="15"/>
      <c r="S564" s="11"/>
    </row>
    <row r="565" spans="1:19" x14ac:dyDescent="0.3">
      <c r="A565" s="10"/>
      <c r="B565" s="3"/>
      <c r="C565" s="3"/>
      <c r="D565" s="6"/>
      <c r="E565" s="8"/>
      <c r="J565" s="15"/>
      <c r="L565" s="15"/>
      <c r="S565" s="11"/>
    </row>
    <row r="566" spans="1:19" x14ac:dyDescent="0.3">
      <c r="A566" s="10"/>
      <c r="B566" s="3"/>
      <c r="C566" s="3"/>
      <c r="D566" s="6"/>
      <c r="E566" s="8"/>
      <c r="J566" s="15"/>
      <c r="L566" s="15"/>
      <c r="S566" s="11"/>
    </row>
    <row r="567" spans="1:19" x14ac:dyDescent="0.3">
      <c r="A567" s="10"/>
      <c r="B567" s="3"/>
      <c r="C567" s="3"/>
      <c r="D567" s="6"/>
      <c r="E567" s="8"/>
      <c r="J567" s="15"/>
      <c r="L567" s="15"/>
      <c r="S567" s="11"/>
    </row>
    <row r="568" spans="1:19" x14ac:dyDescent="0.3">
      <c r="A568" s="10"/>
      <c r="B568" s="3"/>
      <c r="C568" s="3"/>
      <c r="D568" s="6"/>
      <c r="E568" s="8"/>
      <c r="J568" s="15"/>
      <c r="L568" s="15"/>
      <c r="S568" s="11"/>
    </row>
    <row r="569" spans="1:19" x14ac:dyDescent="0.3">
      <c r="A569" s="10"/>
      <c r="B569" s="3"/>
      <c r="C569" s="3"/>
      <c r="D569" s="6"/>
      <c r="E569" s="8"/>
      <c r="J569" s="15"/>
      <c r="L569" s="15"/>
      <c r="S569" s="11"/>
    </row>
    <row r="570" spans="1:19" x14ac:dyDescent="0.3">
      <c r="A570" s="10"/>
      <c r="B570" s="3"/>
      <c r="C570" s="3"/>
      <c r="D570" s="6"/>
      <c r="E570" s="8"/>
      <c r="J570" s="15"/>
      <c r="L570" s="15"/>
      <c r="S570" s="11"/>
    </row>
    <row r="571" spans="1:19" x14ac:dyDescent="0.3">
      <c r="A571" s="10"/>
      <c r="B571" s="3"/>
      <c r="C571" s="3"/>
      <c r="D571" s="6"/>
      <c r="E571" s="8"/>
      <c r="J571" s="15"/>
      <c r="L571" s="15"/>
      <c r="S571" s="11"/>
    </row>
    <row r="572" spans="1:19" x14ac:dyDescent="0.3">
      <c r="A572" s="10"/>
      <c r="B572" s="3"/>
      <c r="C572" s="3"/>
      <c r="D572" s="6"/>
      <c r="E572" s="8"/>
      <c r="J572" s="15"/>
      <c r="L572" s="15"/>
      <c r="S572" s="11"/>
    </row>
    <row r="573" spans="1:19" x14ac:dyDescent="0.3">
      <c r="A573" s="10"/>
      <c r="B573" s="3"/>
      <c r="C573" s="3"/>
      <c r="D573" s="6"/>
      <c r="E573" s="8"/>
      <c r="J573" s="15"/>
      <c r="L573" s="15"/>
      <c r="S573" s="11"/>
    </row>
    <row r="574" spans="1:19" x14ac:dyDescent="0.3">
      <c r="A574" s="10"/>
      <c r="B574" s="3"/>
      <c r="C574" s="3"/>
      <c r="D574" s="6"/>
      <c r="E574" s="8"/>
      <c r="J574" s="15"/>
      <c r="L574" s="15"/>
      <c r="S574" s="11"/>
    </row>
    <row r="575" spans="1:19" x14ac:dyDescent="0.3">
      <c r="A575" s="10"/>
      <c r="B575" s="3"/>
      <c r="C575" s="3"/>
      <c r="D575" s="6"/>
      <c r="E575" s="8"/>
      <c r="J575" s="15"/>
      <c r="L575" s="15"/>
      <c r="S575" s="11"/>
    </row>
    <row r="576" spans="1:19" x14ac:dyDescent="0.3">
      <c r="A576" s="10"/>
      <c r="B576" s="3"/>
      <c r="C576" s="3"/>
      <c r="D576" s="6"/>
      <c r="E576" s="8"/>
      <c r="J576" s="15"/>
      <c r="L576" s="15"/>
      <c r="S576" s="11"/>
    </row>
    <row r="577" spans="1:19" x14ac:dyDescent="0.3">
      <c r="A577" s="10"/>
      <c r="B577" s="3"/>
      <c r="C577" s="3"/>
      <c r="D577" s="6"/>
      <c r="E577" s="8"/>
      <c r="J577" s="15"/>
      <c r="L577" s="15"/>
      <c r="S577" s="11"/>
    </row>
    <row r="578" spans="1:19" x14ac:dyDescent="0.3">
      <c r="A578" s="10"/>
      <c r="B578" s="3"/>
      <c r="C578" s="3"/>
      <c r="D578" s="6"/>
      <c r="E578" s="8"/>
      <c r="J578" s="15"/>
      <c r="L578" s="15"/>
      <c r="S578" s="11"/>
    </row>
    <row r="579" spans="1:19" x14ac:dyDescent="0.3">
      <c r="A579" s="10"/>
      <c r="B579" s="3"/>
      <c r="C579" s="3"/>
      <c r="D579" s="6"/>
      <c r="E579" s="8"/>
      <c r="J579" s="15"/>
      <c r="L579" s="15"/>
      <c r="S579" s="11"/>
    </row>
    <row r="580" spans="1:19" x14ac:dyDescent="0.3">
      <c r="A580" s="10"/>
      <c r="B580" s="3"/>
      <c r="C580" s="3"/>
      <c r="D580" s="6"/>
      <c r="E580" s="8"/>
      <c r="J580" s="15"/>
      <c r="L580" s="15"/>
      <c r="S580" s="11"/>
    </row>
    <row r="581" spans="1:19" x14ac:dyDescent="0.3">
      <c r="A581" s="10"/>
      <c r="B581" s="3"/>
      <c r="C581" s="3"/>
      <c r="D581" s="6"/>
      <c r="E581" s="8"/>
      <c r="J581" s="15"/>
      <c r="L581" s="15"/>
      <c r="S581" s="11"/>
    </row>
    <row r="582" spans="1:19" x14ac:dyDescent="0.3">
      <c r="A582" s="10"/>
      <c r="B582" s="3"/>
      <c r="C582" s="3"/>
      <c r="D582" s="6"/>
      <c r="E582" s="8"/>
      <c r="J582" s="15"/>
      <c r="L582" s="15"/>
      <c r="S582" s="11"/>
    </row>
    <row r="583" spans="1:19" x14ac:dyDescent="0.3">
      <c r="A583" s="10"/>
      <c r="B583" s="3"/>
      <c r="C583" s="3"/>
      <c r="D583" s="6"/>
      <c r="E583" s="8"/>
      <c r="J583" s="15"/>
      <c r="L583" s="15"/>
      <c r="S583" s="11"/>
    </row>
    <row r="584" spans="1:19" x14ac:dyDescent="0.3">
      <c r="A584" s="10"/>
      <c r="B584" s="3"/>
      <c r="C584" s="3"/>
      <c r="D584" s="6"/>
      <c r="E584" s="8"/>
      <c r="J584" s="15"/>
      <c r="L584" s="15"/>
      <c r="S584" s="11"/>
    </row>
    <row r="585" spans="1:19" x14ac:dyDescent="0.3">
      <c r="A585" s="10"/>
      <c r="B585" s="3"/>
      <c r="C585" s="3"/>
      <c r="D585" s="6"/>
      <c r="E585" s="8"/>
      <c r="J585" s="15"/>
      <c r="L585" s="15"/>
      <c r="S585" s="11"/>
    </row>
    <row r="586" spans="1:19" x14ac:dyDescent="0.3">
      <c r="A586" s="10"/>
      <c r="B586" s="3"/>
      <c r="C586" s="3"/>
      <c r="D586" s="6"/>
      <c r="E586" s="8"/>
      <c r="J586" s="15"/>
      <c r="L586" s="15"/>
      <c r="S586" s="11"/>
    </row>
    <row r="587" spans="1:19" x14ac:dyDescent="0.3">
      <c r="A587" s="10"/>
      <c r="B587" s="3"/>
      <c r="C587" s="3"/>
      <c r="D587" s="6"/>
      <c r="E587" s="8"/>
      <c r="J587" s="15"/>
      <c r="L587" s="15"/>
      <c r="S587" s="11"/>
    </row>
    <row r="588" spans="1:19" x14ac:dyDescent="0.3">
      <c r="A588" s="10"/>
      <c r="B588" s="3"/>
      <c r="C588" s="3"/>
      <c r="D588" s="6"/>
      <c r="E588" s="8"/>
      <c r="J588" s="15"/>
      <c r="L588" s="15"/>
      <c r="S588" s="11"/>
    </row>
    <row r="589" spans="1:19" x14ac:dyDescent="0.3">
      <c r="A589" s="10"/>
      <c r="B589" s="3"/>
      <c r="C589" s="3"/>
      <c r="D589" s="6"/>
      <c r="E589" s="8"/>
      <c r="J589" s="15"/>
      <c r="L589" s="15"/>
      <c r="S589" s="11"/>
    </row>
    <row r="590" spans="1:19" x14ac:dyDescent="0.3">
      <c r="A590" s="10"/>
      <c r="B590" s="3"/>
      <c r="C590" s="3"/>
      <c r="D590" s="6"/>
      <c r="E590" s="8"/>
      <c r="J590" s="15"/>
      <c r="L590" s="15"/>
      <c r="S590" s="11"/>
    </row>
    <row r="591" spans="1:19" x14ac:dyDescent="0.3">
      <c r="A591" s="10"/>
      <c r="B591" s="3"/>
      <c r="C591" s="3"/>
      <c r="D591" s="6"/>
      <c r="E591" s="8"/>
      <c r="J591" s="15"/>
      <c r="L591" s="15"/>
      <c r="S591" s="11"/>
    </row>
    <row r="592" spans="1:19" x14ac:dyDescent="0.3">
      <c r="A592" s="10"/>
      <c r="B592" s="3"/>
      <c r="C592" s="3"/>
      <c r="D592" s="6"/>
      <c r="E592" s="8"/>
      <c r="J592" s="15"/>
      <c r="L592" s="15"/>
      <c r="S592" s="11"/>
    </row>
    <row r="593" spans="1:19" x14ac:dyDescent="0.3">
      <c r="A593" s="10"/>
      <c r="B593" s="3"/>
      <c r="C593" s="3"/>
      <c r="D593" s="6"/>
      <c r="E593" s="8"/>
      <c r="J593" s="15"/>
      <c r="L593" s="15"/>
      <c r="S593" s="11"/>
    </row>
    <row r="594" spans="1:19" x14ac:dyDescent="0.3">
      <c r="A594" s="10"/>
      <c r="B594" s="3"/>
      <c r="C594" s="3"/>
      <c r="D594" s="6"/>
      <c r="E594" s="8"/>
      <c r="J594" s="15"/>
      <c r="L594" s="15"/>
      <c r="S594" s="11"/>
    </row>
    <row r="595" spans="1:19" x14ac:dyDescent="0.3">
      <c r="A595" s="10"/>
      <c r="B595" s="3"/>
      <c r="C595" s="3"/>
      <c r="D595" s="6"/>
      <c r="E595" s="8"/>
      <c r="J595" s="15"/>
      <c r="L595" s="15"/>
      <c r="S595" s="11"/>
    </row>
    <row r="596" spans="1:19" x14ac:dyDescent="0.3">
      <c r="A596" s="10"/>
      <c r="B596" s="3"/>
      <c r="C596" s="3"/>
      <c r="D596" s="6"/>
      <c r="E596" s="8"/>
      <c r="J596" s="15"/>
      <c r="L596" s="15"/>
      <c r="S596" s="11"/>
    </row>
    <row r="597" spans="1:19" x14ac:dyDescent="0.3">
      <c r="A597" s="10"/>
      <c r="B597" s="3"/>
      <c r="C597" s="3"/>
      <c r="D597" s="6"/>
      <c r="E597" s="8"/>
      <c r="J597" s="15"/>
      <c r="L597" s="15"/>
      <c r="S597" s="11"/>
    </row>
    <row r="598" spans="1:19" x14ac:dyDescent="0.3">
      <c r="A598" s="10"/>
      <c r="B598" s="3"/>
      <c r="C598" s="3"/>
      <c r="D598" s="6"/>
      <c r="E598" s="8"/>
      <c r="J598" s="15"/>
      <c r="L598" s="15"/>
      <c r="S598" s="11"/>
    </row>
    <row r="599" spans="1:19" x14ac:dyDescent="0.3">
      <c r="A599" s="10"/>
      <c r="B599" s="3"/>
      <c r="C599" s="3"/>
      <c r="D599" s="6"/>
      <c r="E599" s="8"/>
      <c r="J599" s="15"/>
      <c r="L599" s="15"/>
      <c r="S599" s="11"/>
    </row>
    <row r="600" spans="1:19" x14ac:dyDescent="0.3">
      <c r="A600" s="10"/>
      <c r="B600" s="3"/>
      <c r="C600" s="3"/>
      <c r="D600" s="6"/>
      <c r="E600" s="8"/>
      <c r="J600" s="15"/>
      <c r="L600" s="15"/>
      <c r="S600" s="11"/>
    </row>
    <row r="601" spans="1:19" x14ac:dyDescent="0.3">
      <c r="A601" s="10"/>
      <c r="B601" s="3"/>
      <c r="C601" s="3"/>
      <c r="D601" s="6"/>
      <c r="E601" s="8"/>
      <c r="J601" s="15"/>
      <c r="L601" s="15"/>
      <c r="S601" s="11"/>
    </row>
    <row r="602" spans="1:19" x14ac:dyDescent="0.3">
      <c r="A602" s="10"/>
      <c r="B602" s="3"/>
      <c r="C602" s="3"/>
      <c r="D602" s="6"/>
      <c r="E602" s="8"/>
      <c r="J602" s="15"/>
      <c r="L602" s="15"/>
      <c r="S602" s="11"/>
    </row>
    <row r="603" spans="1:19" x14ac:dyDescent="0.3">
      <c r="A603" s="10"/>
      <c r="B603" s="3"/>
      <c r="C603" s="3"/>
      <c r="D603" s="6"/>
      <c r="E603" s="8"/>
      <c r="J603" s="15"/>
      <c r="L603" s="15"/>
      <c r="S603" s="11"/>
    </row>
    <row r="604" spans="1:19" x14ac:dyDescent="0.3">
      <c r="A604" s="10"/>
      <c r="B604" s="3"/>
      <c r="C604" s="3"/>
      <c r="D604" s="6"/>
      <c r="E604" s="8"/>
      <c r="J604" s="15"/>
      <c r="L604" s="15"/>
      <c r="S604" s="11"/>
    </row>
    <row r="605" spans="1:19" x14ac:dyDescent="0.3">
      <c r="A605" s="10"/>
      <c r="B605" s="3"/>
      <c r="C605" s="3"/>
      <c r="D605" s="6"/>
      <c r="E605" s="8"/>
      <c r="J605" s="15"/>
      <c r="L605" s="15"/>
      <c r="S605" s="11"/>
    </row>
    <row r="606" spans="1:19" x14ac:dyDescent="0.3">
      <c r="A606" s="10"/>
      <c r="B606" s="3"/>
      <c r="C606" s="3"/>
      <c r="D606" s="6"/>
      <c r="E606" s="8"/>
      <c r="J606" s="15"/>
      <c r="L606" s="15"/>
      <c r="S606" s="11"/>
    </row>
    <row r="607" spans="1:19" x14ac:dyDescent="0.3">
      <c r="A607" s="10"/>
      <c r="B607" s="3"/>
      <c r="C607" s="3"/>
      <c r="D607" s="6"/>
      <c r="E607" s="8"/>
      <c r="J607" s="15"/>
      <c r="L607" s="15"/>
      <c r="S607" s="11"/>
    </row>
    <row r="608" spans="1:19" x14ac:dyDescent="0.3">
      <c r="A608" s="10"/>
      <c r="B608" s="3"/>
      <c r="C608" s="3"/>
      <c r="D608" s="6"/>
      <c r="E608" s="8"/>
      <c r="J608" s="15"/>
      <c r="L608" s="15"/>
      <c r="S608" s="11"/>
    </row>
    <row r="609" spans="1:19" x14ac:dyDescent="0.3">
      <c r="A609" s="10"/>
      <c r="B609" s="3"/>
      <c r="C609" s="3"/>
      <c r="D609" s="6"/>
      <c r="E609" s="8"/>
      <c r="J609" s="15"/>
      <c r="L609" s="15"/>
      <c r="S609" s="11"/>
    </row>
    <row r="610" spans="1:19" x14ac:dyDescent="0.3">
      <c r="A610" s="10"/>
      <c r="B610" s="3"/>
      <c r="C610" s="3"/>
      <c r="D610" s="6"/>
      <c r="E610" s="8"/>
      <c r="J610" s="15"/>
      <c r="L610" s="15"/>
      <c r="S610" s="11"/>
    </row>
    <row r="611" spans="1:19" x14ac:dyDescent="0.3">
      <c r="A611" s="10"/>
      <c r="B611" s="3"/>
      <c r="C611" s="3"/>
      <c r="D611" s="6"/>
      <c r="E611" s="8"/>
      <c r="J611" s="15"/>
      <c r="L611" s="15"/>
      <c r="S611" s="11"/>
    </row>
    <row r="612" spans="1:19" x14ac:dyDescent="0.3">
      <c r="A612" s="10"/>
      <c r="B612" s="3"/>
      <c r="C612" s="3"/>
      <c r="D612" s="6"/>
      <c r="E612" s="8"/>
      <c r="J612" s="15"/>
      <c r="L612" s="15"/>
      <c r="S612" s="11"/>
    </row>
    <row r="613" spans="1:19" x14ac:dyDescent="0.3">
      <c r="A613" s="10"/>
      <c r="B613" s="3"/>
      <c r="C613" s="3"/>
      <c r="D613" s="6"/>
      <c r="E613" s="8"/>
      <c r="J613" s="15"/>
      <c r="L613" s="15"/>
      <c r="S613" s="11"/>
    </row>
    <row r="614" spans="1:19" x14ac:dyDescent="0.3">
      <c r="A614" s="10"/>
      <c r="B614" s="3"/>
      <c r="C614" s="3"/>
      <c r="D614" s="6"/>
      <c r="E614" s="8"/>
      <c r="J614" s="15"/>
      <c r="L614" s="15"/>
      <c r="S614" s="11"/>
    </row>
    <row r="615" spans="1:19" x14ac:dyDescent="0.3">
      <c r="A615" s="10"/>
      <c r="B615" s="3"/>
      <c r="C615" s="3"/>
      <c r="D615" s="6"/>
      <c r="E615" s="8"/>
      <c r="J615" s="15"/>
      <c r="L615" s="15"/>
      <c r="S615" s="11"/>
    </row>
    <row r="616" spans="1:19" x14ac:dyDescent="0.3">
      <c r="A616" s="10"/>
      <c r="B616" s="3"/>
      <c r="C616" s="3"/>
      <c r="D616" s="6"/>
      <c r="E616" s="8"/>
      <c r="J616" s="15"/>
      <c r="L616" s="15"/>
      <c r="S616" s="11"/>
    </row>
    <row r="617" spans="1:19" x14ac:dyDescent="0.3">
      <c r="A617" s="10"/>
      <c r="B617" s="3"/>
      <c r="C617" s="3"/>
      <c r="D617" s="6"/>
      <c r="E617" s="8"/>
      <c r="J617" s="15"/>
      <c r="L617" s="15"/>
      <c r="S617" s="11"/>
    </row>
    <row r="618" spans="1:19" x14ac:dyDescent="0.3">
      <c r="A618" s="10"/>
      <c r="B618" s="3"/>
      <c r="C618" s="3"/>
      <c r="D618" s="6"/>
      <c r="E618" s="8"/>
      <c r="J618" s="15"/>
      <c r="L618" s="15"/>
      <c r="S618" s="11"/>
    </row>
    <row r="619" spans="1:19" x14ac:dyDescent="0.3">
      <c r="A619" s="10"/>
      <c r="B619" s="3"/>
      <c r="C619" s="3"/>
      <c r="D619" s="6"/>
      <c r="E619" s="8"/>
      <c r="J619" s="15"/>
      <c r="L619" s="15"/>
      <c r="S619" s="11"/>
    </row>
    <row r="620" spans="1:19" x14ac:dyDescent="0.3">
      <c r="A620" s="10"/>
      <c r="B620" s="3"/>
      <c r="C620" s="3"/>
      <c r="D620" s="6"/>
      <c r="E620" s="8"/>
      <c r="J620" s="15"/>
      <c r="L620" s="15"/>
      <c r="S620" s="11"/>
    </row>
    <row r="621" spans="1:19" x14ac:dyDescent="0.3">
      <c r="A621" s="10"/>
      <c r="B621" s="3"/>
      <c r="C621" s="3"/>
      <c r="D621" s="6"/>
      <c r="E621" s="8"/>
      <c r="J621" s="15"/>
      <c r="L621" s="15"/>
      <c r="S621" s="11"/>
    </row>
    <row r="622" spans="1:19" x14ac:dyDescent="0.3">
      <c r="A622" s="10"/>
      <c r="B622" s="3"/>
      <c r="C622" s="3"/>
      <c r="D622" s="6"/>
      <c r="E622" s="8"/>
      <c r="J622" s="15"/>
      <c r="L622" s="15"/>
      <c r="S622" s="11"/>
    </row>
    <row r="623" spans="1:19" x14ac:dyDescent="0.3">
      <c r="A623" s="10"/>
      <c r="B623" s="3"/>
      <c r="C623" s="3"/>
      <c r="D623" s="6"/>
      <c r="E623" s="8"/>
      <c r="J623" s="15"/>
      <c r="L623" s="15"/>
      <c r="S623" s="11"/>
    </row>
    <row r="624" spans="1:19" x14ac:dyDescent="0.3">
      <c r="A624" s="10"/>
      <c r="B624" s="3"/>
      <c r="C624" s="3"/>
      <c r="D624" s="6"/>
      <c r="E624" s="8"/>
      <c r="J624" s="15"/>
      <c r="L624" s="15"/>
      <c r="S624" s="11"/>
    </row>
    <row r="625" spans="1:19" x14ac:dyDescent="0.3">
      <c r="A625" s="10"/>
      <c r="B625" s="3"/>
      <c r="C625" s="3"/>
      <c r="D625" s="6"/>
      <c r="E625" s="8"/>
      <c r="J625" s="15"/>
      <c r="L625" s="15"/>
      <c r="S625" s="11"/>
    </row>
    <row r="626" spans="1:19" x14ac:dyDescent="0.3">
      <c r="A626" s="10"/>
      <c r="B626" s="3"/>
      <c r="C626" s="3"/>
      <c r="D626" s="6"/>
      <c r="E626" s="8"/>
      <c r="J626" s="15"/>
      <c r="L626" s="15"/>
      <c r="S626" s="11"/>
    </row>
    <row r="627" spans="1:19" x14ac:dyDescent="0.3">
      <c r="A627" s="10"/>
      <c r="B627" s="3"/>
      <c r="C627" s="3"/>
      <c r="D627" s="6"/>
      <c r="E627" s="8"/>
      <c r="J627" s="15"/>
      <c r="L627" s="15"/>
      <c r="S627" s="11"/>
    </row>
    <row r="628" spans="1:19" x14ac:dyDescent="0.3">
      <c r="A628" s="10"/>
      <c r="B628" s="3"/>
      <c r="C628" s="3"/>
      <c r="D628" s="6"/>
      <c r="E628" s="8"/>
      <c r="J628" s="15"/>
      <c r="L628" s="15"/>
      <c r="S628" s="11"/>
    </row>
    <row r="629" spans="1:19" x14ac:dyDescent="0.3">
      <c r="A629" s="10"/>
      <c r="B629" s="3"/>
      <c r="C629" s="3"/>
      <c r="D629" s="6"/>
      <c r="E629" s="8"/>
      <c r="J629" s="15"/>
      <c r="L629" s="15"/>
      <c r="S629" s="11"/>
    </row>
    <row r="630" spans="1:19" x14ac:dyDescent="0.3">
      <c r="A630" s="10"/>
      <c r="B630" s="3"/>
      <c r="C630" s="3"/>
      <c r="D630" s="6"/>
      <c r="E630" s="8"/>
      <c r="J630" s="15"/>
      <c r="L630" s="15"/>
      <c r="S630" s="11"/>
    </row>
    <row r="631" spans="1:19" x14ac:dyDescent="0.3">
      <c r="A631" s="10"/>
      <c r="B631" s="3"/>
      <c r="C631" s="3"/>
      <c r="D631" s="6"/>
      <c r="E631" s="8"/>
      <c r="J631" s="15"/>
      <c r="L631" s="15"/>
      <c r="S631" s="11"/>
    </row>
    <row r="632" spans="1:19" x14ac:dyDescent="0.3">
      <c r="A632" s="10"/>
      <c r="B632" s="3"/>
      <c r="C632" s="3"/>
      <c r="D632" s="6"/>
      <c r="E632" s="8"/>
      <c r="J632" s="15"/>
      <c r="L632" s="15"/>
      <c r="S632" s="11"/>
    </row>
    <row r="633" spans="1:19" x14ac:dyDescent="0.3">
      <c r="A633" s="10"/>
      <c r="B633" s="3"/>
      <c r="C633" s="3"/>
      <c r="D633" s="6"/>
      <c r="E633" s="8"/>
      <c r="J633" s="15"/>
      <c r="L633" s="15"/>
      <c r="S633" s="11"/>
    </row>
    <row r="634" spans="1:19" x14ac:dyDescent="0.3">
      <c r="A634" s="10"/>
      <c r="B634" s="3"/>
      <c r="C634" s="3"/>
      <c r="D634" s="6"/>
      <c r="E634" s="8"/>
      <c r="J634" s="15"/>
      <c r="L634" s="15"/>
      <c r="S634" s="11"/>
    </row>
    <row r="635" spans="1:19" x14ac:dyDescent="0.3">
      <c r="A635" s="10"/>
      <c r="B635" s="3"/>
      <c r="C635" s="3"/>
      <c r="D635" s="6"/>
      <c r="E635" s="8"/>
      <c r="J635" s="15"/>
      <c r="L635" s="15"/>
      <c r="S635" s="11"/>
    </row>
    <row r="636" spans="1:19" x14ac:dyDescent="0.3">
      <c r="A636" s="10"/>
      <c r="B636" s="3"/>
      <c r="C636" s="3"/>
      <c r="D636" s="6"/>
      <c r="E636" s="8"/>
      <c r="J636" s="15"/>
      <c r="L636" s="15"/>
      <c r="S636" s="11"/>
    </row>
    <row r="637" spans="1:19" x14ac:dyDescent="0.3">
      <c r="A637" s="10"/>
      <c r="B637" s="3"/>
      <c r="C637" s="3"/>
      <c r="D637" s="6"/>
      <c r="E637" s="8"/>
      <c r="J637" s="15"/>
      <c r="L637" s="15"/>
      <c r="S637" s="11"/>
    </row>
    <row r="638" spans="1:19" x14ac:dyDescent="0.3">
      <c r="A638" s="10"/>
      <c r="B638" s="3"/>
      <c r="C638" s="3"/>
      <c r="D638" s="6"/>
      <c r="E638" s="8"/>
      <c r="J638" s="15"/>
      <c r="L638" s="15"/>
      <c r="S638" s="11"/>
    </row>
    <row r="639" spans="1:19" x14ac:dyDescent="0.3">
      <c r="A639" s="10"/>
      <c r="B639" s="3"/>
      <c r="C639" s="3"/>
      <c r="D639" s="6"/>
      <c r="E639" s="8"/>
      <c r="J639" s="15"/>
      <c r="L639" s="15"/>
      <c r="S639" s="11"/>
    </row>
    <row r="640" spans="1:19" x14ac:dyDescent="0.3">
      <c r="A640" s="10"/>
      <c r="B640" s="3"/>
      <c r="C640" s="3"/>
      <c r="D640" s="6"/>
      <c r="E640" s="8"/>
      <c r="J640" s="15"/>
      <c r="L640" s="15"/>
      <c r="S640" s="11"/>
    </row>
    <row r="641" spans="1:19" x14ac:dyDescent="0.3">
      <c r="A641" s="10"/>
      <c r="B641" s="3"/>
      <c r="C641" s="3"/>
      <c r="D641" s="6"/>
      <c r="E641" s="8"/>
      <c r="J641" s="15"/>
      <c r="L641" s="15"/>
      <c r="S641" s="11"/>
    </row>
    <row r="642" spans="1:19" x14ac:dyDescent="0.3">
      <c r="A642" s="10"/>
      <c r="B642" s="3"/>
      <c r="C642" s="3"/>
      <c r="D642" s="6"/>
      <c r="E642" s="8"/>
      <c r="J642" s="15"/>
      <c r="L642" s="15"/>
      <c r="S642" s="11"/>
    </row>
    <row r="643" spans="1:19" x14ac:dyDescent="0.3">
      <c r="A643" s="10"/>
      <c r="B643" s="3"/>
      <c r="C643" s="3"/>
      <c r="D643" s="6"/>
      <c r="E643" s="8"/>
      <c r="J643" s="15"/>
      <c r="L643" s="15"/>
      <c r="S643" s="11"/>
    </row>
    <row r="644" spans="1:19" x14ac:dyDescent="0.3">
      <c r="A644" s="10"/>
      <c r="B644" s="3"/>
      <c r="C644" s="3"/>
      <c r="D644" s="6"/>
      <c r="E644" s="8"/>
      <c r="J644" s="15"/>
      <c r="L644" s="15"/>
      <c r="S644" s="11"/>
    </row>
    <row r="645" spans="1:19" x14ac:dyDescent="0.3">
      <c r="A645" s="10"/>
      <c r="B645" s="3"/>
      <c r="C645" s="3"/>
      <c r="D645" s="6"/>
      <c r="E645" s="8"/>
      <c r="J645" s="15"/>
      <c r="L645" s="15"/>
      <c r="S645" s="11"/>
    </row>
    <row r="646" spans="1:19" x14ac:dyDescent="0.3">
      <c r="A646" s="10"/>
      <c r="B646" s="3"/>
      <c r="C646" s="3"/>
      <c r="D646" s="6"/>
      <c r="E646" s="8"/>
      <c r="J646" s="15"/>
      <c r="L646" s="15"/>
      <c r="S646" s="11"/>
    </row>
    <row r="647" spans="1:19" x14ac:dyDescent="0.3">
      <c r="A647" s="10"/>
      <c r="B647" s="3"/>
      <c r="C647" s="3"/>
      <c r="D647" s="6"/>
      <c r="E647" s="8"/>
      <c r="J647" s="15"/>
      <c r="L647" s="15"/>
      <c r="S647" s="11"/>
    </row>
    <row r="648" spans="1:19" x14ac:dyDescent="0.3">
      <c r="A648" s="10"/>
      <c r="B648" s="3"/>
      <c r="C648" s="3"/>
      <c r="D648" s="6"/>
      <c r="E648" s="8"/>
      <c r="J648" s="15"/>
      <c r="L648" s="15"/>
      <c r="S648" s="11"/>
    </row>
    <row r="649" spans="1:19" x14ac:dyDescent="0.3">
      <c r="A649" s="10"/>
      <c r="B649" s="3"/>
      <c r="C649" s="3"/>
      <c r="D649" s="6"/>
      <c r="E649" s="8"/>
      <c r="J649" s="15"/>
      <c r="L649" s="15"/>
      <c r="S649" s="11"/>
    </row>
    <row r="650" spans="1:19" x14ac:dyDescent="0.3">
      <c r="A650" s="10"/>
      <c r="B650" s="3"/>
      <c r="C650" s="3"/>
      <c r="D650" s="6"/>
      <c r="E650" s="8"/>
      <c r="J650" s="15"/>
      <c r="L650" s="15"/>
      <c r="S650" s="11"/>
    </row>
    <row r="651" spans="1:19" x14ac:dyDescent="0.3">
      <c r="A651" s="10"/>
      <c r="B651" s="3"/>
      <c r="C651" s="3"/>
      <c r="D651" s="6"/>
      <c r="E651" s="8"/>
      <c r="J651" s="15"/>
      <c r="L651" s="15"/>
      <c r="S651" s="11"/>
    </row>
    <row r="652" spans="1:19" x14ac:dyDescent="0.3">
      <c r="A652" s="10"/>
      <c r="B652" s="3"/>
      <c r="C652" s="3"/>
      <c r="D652" s="6"/>
      <c r="E652" s="8"/>
      <c r="J652" s="15"/>
      <c r="L652" s="15"/>
      <c r="S652" s="11"/>
    </row>
    <row r="653" spans="1:19" x14ac:dyDescent="0.3">
      <c r="A653" s="10"/>
      <c r="B653" s="3"/>
      <c r="C653" s="3"/>
      <c r="D653" s="6"/>
      <c r="E653" s="8"/>
      <c r="J653" s="15"/>
      <c r="L653" s="15"/>
      <c r="S653" s="11"/>
    </row>
    <row r="654" spans="1:19" x14ac:dyDescent="0.3">
      <c r="A654" s="10"/>
      <c r="B654" s="3"/>
      <c r="C654" s="3"/>
      <c r="D654" s="6"/>
      <c r="E654" s="8"/>
      <c r="J654" s="15"/>
      <c r="L654" s="15"/>
      <c r="S654" s="11"/>
    </row>
    <row r="655" spans="1:19" x14ac:dyDescent="0.3">
      <c r="A655" s="10"/>
      <c r="B655" s="3"/>
      <c r="C655" s="3"/>
      <c r="D655" s="6"/>
      <c r="E655" s="8"/>
      <c r="J655" s="15"/>
      <c r="L655" s="15"/>
      <c r="S655" s="11"/>
    </row>
    <row r="656" spans="1:19" x14ac:dyDescent="0.3">
      <c r="A656" s="10"/>
      <c r="B656" s="3"/>
      <c r="C656" s="3"/>
      <c r="D656" s="6"/>
      <c r="E656" s="8"/>
      <c r="J656" s="15"/>
      <c r="L656" s="15"/>
      <c r="S656" s="11"/>
    </row>
    <row r="657" spans="1:19" x14ac:dyDescent="0.3">
      <c r="A657" s="10"/>
      <c r="B657" s="3"/>
      <c r="C657" s="3"/>
      <c r="D657" s="6"/>
      <c r="E657" s="8"/>
      <c r="J657" s="15"/>
      <c r="L657" s="15"/>
      <c r="S657" s="11"/>
    </row>
    <row r="658" spans="1:19" x14ac:dyDescent="0.3">
      <c r="A658" s="10"/>
      <c r="B658" s="3"/>
      <c r="C658" s="3"/>
      <c r="D658" s="6"/>
      <c r="E658" s="8"/>
      <c r="J658" s="15"/>
      <c r="L658" s="15"/>
      <c r="S658" s="11"/>
    </row>
    <row r="659" spans="1:19" x14ac:dyDescent="0.3">
      <c r="A659" s="10"/>
      <c r="B659" s="3"/>
      <c r="C659" s="3"/>
      <c r="D659" s="6"/>
      <c r="E659" s="8"/>
      <c r="J659" s="15"/>
      <c r="L659" s="15"/>
      <c r="S659" s="11"/>
    </row>
    <row r="660" spans="1:19" x14ac:dyDescent="0.3">
      <c r="A660" s="10"/>
      <c r="B660" s="3"/>
      <c r="C660" s="3"/>
      <c r="D660" s="6"/>
      <c r="E660" s="8"/>
      <c r="J660" s="15"/>
      <c r="L660" s="15"/>
      <c r="S660" s="11"/>
    </row>
    <row r="661" spans="1:19" x14ac:dyDescent="0.3">
      <c r="A661" s="10"/>
      <c r="B661" s="3"/>
      <c r="C661" s="3"/>
      <c r="D661" s="6"/>
      <c r="E661" s="8"/>
      <c r="J661" s="15"/>
      <c r="L661" s="15"/>
      <c r="S661" s="11"/>
    </row>
    <row r="662" spans="1:19" x14ac:dyDescent="0.3">
      <c r="A662" s="10"/>
      <c r="B662" s="3"/>
      <c r="C662" s="3"/>
      <c r="D662" s="6"/>
      <c r="E662" s="8"/>
      <c r="J662" s="15"/>
      <c r="L662" s="15"/>
      <c r="S662" s="11"/>
    </row>
    <row r="663" spans="1:19" x14ac:dyDescent="0.3">
      <c r="A663" s="10"/>
      <c r="B663" s="3"/>
      <c r="C663" s="3"/>
      <c r="D663" s="6"/>
      <c r="E663" s="8"/>
      <c r="J663" s="15"/>
      <c r="L663" s="15"/>
      <c r="S663" s="11"/>
    </row>
    <row r="664" spans="1:19" x14ac:dyDescent="0.3">
      <c r="A664" s="10"/>
      <c r="B664" s="3"/>
      <c r="C664" s="3"/>
      <c r="D664" s="6"/>
      <c r="E664" s="8"/>
      <c r="J664" s="15"/>
      <c r="L664" s="15"/>
      <c r="S664" s="11"/>
    </row>
    <row r="665" spans="1:19" x14ac:dyDescent="0.3">
      <c r="A665" s="10"/>
      <c r="B665" s="3"/>
      <c r="C665" s="3"/>
      <c r="D665" s="6"/>
      <c r="E665" s="8"/>
      <c r="J665" s="15"/>
      <c r="L665" s="15"/>
      <c r="S665" s="11"/>
    </row>
    <row r="666" spans="1:19" x14ac:dyDescent="0.3">
      <c r="A666" s="10"/>
      <c r="B666" s="3"/>
      <c r="C666" s="3"/>
      <c r="D666" s="6"/>
      <c r="E666" s="8"/>
      <c r="J666" s="15"/>
      <c r="L666" s="15"/>
      <c r="S666" s="11"/>
    </row>
    <row r="667" spans="1:19" x14ac:dyDescent="0.3">
      <c r="A667" s="10"/>
      <c r="B667" s="3"/>
      <c r="C667" s="3"/>
      <c r="D667" s="6"/>
      <c r="E667" s="8"/>
      <c r="J667" s="15"/>
      <c r="L667" s="15"/>
      <c r="S667" s="11"/>
    </row>
    <row r="668" spans="1:19" x14ac:dyDescent="0.3">
      <c r="A668" s="10"/>
      <c r="B668" s="3"/>
      <c r="C668" s="3"/>
      <c r="D668" s="6"/>
      <c r="E668" s="8"/>
      <c r="J668" s="15"/>
      <c r="L668" s="15"/>
      <c r="S668" s="11"/>
    </row>
    <row r="669" spans="1:19" x14ac:dyDescent="0.3">
      <c r="A669" s="10"/>
      <c r="B669" s="3"/>
      <c r="C669" s="3"/>
      <c r="D669" s="6"/>
      <c r="E669" s="8"/>
      <c r="J669" s="15"/>
      <c r="L669" s="15"/>
      <c r="S669" s="11"/>
    </row>
    <row r="670" spans="1:19" x14ac:dyDescent="0.3">
      <c r="A670" s="10"/>
      <c r="B670" s="3"/>
      <c r="C670" s="3"/>
      <c r="D670" s="6"/>
      <c r="E670" s="8"/>
      <c r="J670" s="15"/>
      <c r="L670" s="15"/>
      <c r="S670" s="11"/>
    </row>
    <row r="671" spans="1:19" x14ac:dyDescent="0.3">
      <c r="A671" s="10"/>
      <c r="B671" s="3"/>
      <c r="C671" s="3"/>
      <c r="D671" s="6"/>
      <c r="E671" s="8"/>
      <c r="J671" s="15"/>
      <c r="L671" s="15"/>
      <c r="S671" s="11"/>
    </row>
    <row r="672" spans="1:19" x14ac:dyDescent="0.3">
      <c r="A672" s="10"/>
      <c r="B672" s="3"/>
      <c r="C672" s="3"/>
      <c r="D672" s="6"/>
      <c r="E672" s="8"/>
      <c r="J672" s="15"/>
      <c r="L672" s="15"/>
      <c r="S672" s="11"/>
    </row>
    <row r="673" spans="1:19" x14ac:dyDescent="0.3">
      <c r="A673" s="10"/>
      <c r="B673" s="3"/>
      <c r="C673" s="3"/>
      <c r="D673" s="6"/>
      <c r="E673" s="8"/>
      <c r="J673" s="15"/>
      <c r="L673" s="15"/>
      <c r="S673" s="11"/>
    </row>
    <row r="674" spans="1:19" x14ac:dyDescent="0.3">
      <c r="A674" s="10"/>
      <c r="B674" s="3"/>
      <c r="C674" s="3"/>
      <c r="D674" s="6"/>
      <c r="E674" s="8"/>
      <c r="J674" s="15"/>
      <c r="L674" s="15"/>
      <c r="S674" s="11"/>
    </row>
    <row r="675" spans="1:19" x14ac:dyDescent="0.3">
      <c r="A675" s="10"/>
      <c r="B675" s="3"/>
      <c r="C675" s="3"/>
      <c r="D675" s="6"/>
      <c r="E675" s="8"/>
      <c r="J675" s="15"/>
      <c r="L675" s="15"/>
      <c r="S675" s="11"/>
    </row>
    <row r="676" spans="1:19" x14ac:dyDescent="0.3">
      <c r="A676" s="10"/>
      <c r="B676" s="3"/>
      <c r="C676" s="3"/>
      <c r="D676" s="6"/>
      <c r="E676" s="8"/>
      <c r="J676" s="15"/>
      <c r="L676" s="15"/>
      <c r="S676" s="11"/>
    </row>
    <row r="677" spans="1:19" x14ac:dyDescent="0.3">
      <c r="A677" s="10"/>
      <c r="B677" s="3"/>
      <c r="C677" s="3"/>
      <c r="D677" s="6"/>
      <c r="E677" s="8"/>
      <c r="J677" s="15"/>
      <c r="L677" s="15"/>
      <c r="S677" s="11"/>
    </row>
    <row r="678" spans="1:19" x14ac:dyDescent="0.3">
      <c r="A678" s="10"/>
      <c r="B678" s="3"/>
      <c r="C678" s="3"/>
      <c r="D678" s="6"/>
      <c r="E678" s="8"/>
      <c r="J678" s="15"/>
      <c r="L678" s="15"/>
      <c r="S678" s="11"/>
    </row>
    <row r="679" spans="1:19" x14ac:dyDescent="0.3">
      <c r="A679" s="10"/>
      <c r="B679" s="3"/>
      <c r="C679" s="3"/>
      <c r="D679" s="6"/>
      <c r="E679" s="8"/>
      <c r="J679" s="15"/>
      <c r="L679" s="15"/>
      <c r="S679" s="11"/>
    </row>
    <row r="680" spans="1:19" x14ac:dyDescent="0.3">
      <c r="A680" s="10"/>
      <c r="B680" s="3"/>
      <c r="C680" s="3"/>
      <c r="D680" s="6"/>
      <c r="E680" s="8"/>
      <c r="J680" s="15"/>
      <c r="L680" s="15"/>
      <c r="S680" s="11"/>
    </row>
    <row r="681" spans="1:19" x14ac:dyDescent="0.3">
      <c r="A681" s="10"/>
      <c r="B681" s="3"/>
      <c r="C681" s="3"/>
      <c r="D681" s="6"/>
      <c r="E681" s="8"/>
      <c r="J681" s="15"/>
      <c r="L681" s="15"/>
      <c r="S681" s="11"/>
    </row>
    <row r="682" spans="1:19" x14ac:dyDescent="0.3">
      <c r="A682" s="10"/>
      <c r="B682" s="3"/>
      <c r="C682" s="3"/>
      <c r="D682" s="6"/>
      <c r="E682" s="8"/>
      <c r="J682" s="15"/>
      <c r="L682" s="15"/>
      <c r="S682" s="11"/>
    </row>
    <row r="683" spans="1:19" x14ac:dyDescent="0.3">
      <c r="A683" s="10"/>
      <c r="B683" s="3"/>
      <c r="C683" s="3"/>
      <c r="D683" s="6"/>
      <c r="E683" s="8"/>
      <c r="J683" s="15"/>
      <c r="L683" s="15"/>
      <c r="S683" s="11"/>
    </row>
    <row r="684" spans="1:19" x14ac:dyDescent="0.3">
      <c r="A684" s="10"/>
      <c r="B684" s="3"/>
      <c r="C684" s="3"/>
      <c r="D684" s="6"/>
      <c r="E684" s="8"/>
      <c r="J684" s="15"/>
      <c r="L684" s="15"/>
      <c r="S684" s="11"/>
    </row>
    <row r="685" spans="1:19" x14ac:dyDescent="0.3">
      <c r="A685" s="10"/>
      <c r="B685" s="3"/>
      <c r="C685" s="3"/>
      <c r="D685" s="6"/>
      <c r="E685" s="8"/>
      <c r="J685" s="15"/>
      <c r="L685" s="15"/>
      <c r="S685" s="11"/>
    </row>
    <row r="686" spans="1:19" x14ac:dyDescent="0.3">
      <c r="A686" s="10"/>
      <c r="B686" s="3"/>
      <c r="C686" s="3"/>
      <c r="D686" s="6"/>
      <c r="E686" s="8"/>
      <c r="J686" s="15"/>
      <c r="L686" s="15"/>
      <c r="S686" s="11"/>
    </row>
    <row r="687" spans="1:19" x14ac:dyDescent="0.3">
      <c r="A687" s="10"/>
      <c r="B687" s="3"/>
      <c r="C687" s="3"/>
      <c r="D687" s="6"/>
      <c r="E687" s="8"/>
      <c r="J687" s="15"/>
      <c r="L687" s="15"/>
      <c r="S687" s="11"/>
    </row>
    <row r="688" spans="1:19" x14ac:dyDescent="0.3">
      <c r="A688" s="10"/>
      <c r="B688" s="3"/>
      <c r="C688" s="3"/>
      <c r="D688" s="6"/>
      <c r="E688" s="8"/>
      <c r="J688" s="15"/>
      <c r="L688" s="15"/>
      <c r="S688" s="11"/>
    </row>
    <row r="689" spans="1:19" x14ac:dyDescent="0.3">
      <c r="A689" s="10"/>
      <c r="B689" s="3"/>
      <c r="C689" s="3"/>
      <c r="D689" s="6"/>
      <c r="E689" s="8"/>
      <c r="J689" s="15"/>
      <c r="L689" s="15"/>
      <c r="S689" s="11"/>
    </row>
    <row r="690" spans="1:19" x14ac:dyDescent="0.3">
      <c r="A690" s="10"/>
      <c r="B690" s="3"/>
      <c r="C690" s="3"/>
      <c r="D690" s="6"/>
      <c r="E690" s="8"/>
      <c r="J690" s="15"/>
      <c r="L690" s="15"/>
      <c r="S690" s="11"/>
    </row>
    <row r="691" spans="1:19" x14ac:dyDescent="0.3">
      <c r="A691" s="10"/>
      <c r="B691" s="3"/>
      <c r="C691" s="3"/>
      <c r="D691" s="6"/>
      <c r="E691" s="8"/>
      <c r="J691" s="15"/>
      <c r="L691" s="15"/>
      <c r="S691" s="11"/>
    </row>
    <row r="692" spans="1:19" x14ac:dyDescent="0.3">
      <c r="A692" s="10"/>
      <c r="B692" s="3"/>
      <c r="C692" s="3"/>
      <c r="D692" s="6"/>
      <c r="E692" s="8"/>
      <c r="J692" s="15"/>
      <c r="L692" s="15"/>
      <c r="S692" s="11"/>
    </row>
    <row r="693" spans="1:19" x14ac:dyDescent="0.3">
      <c r="A693" s="10"/>
      <c r="B693" s="3"/>
      <c r="C693" s="3"/>
      <c r="D693" s="6"/>
      <c r="E693" s="8"/>
      <c r="J693" s="15"/>
      <c r="L693" s="15"/>
      <c r="S693" s="11"/>
    </row>
    <row r="694" spans="1:19" x14ac:dyDescent="0.3">
      <c r="A694" s="10"/>
      <c r="B694" s="3"/>
      <c r="C694" s="3"/>
      <c r="D694" s="6"/>
      <c r="E694" s="8"/>
      <c r="J694" s="15"/>
      <c r="L694" s="15"/>
      <c r="S694" s="11"/>
    </row>
    <row r="695" spans="1:19" x14ac:dyDescent="0.3">
      <c r="A695" s="10"/>
      <c r="B695" s="3"/>
      <c r="C695" s="3"/>
      <c r="D695" s="6"/>
      <c r="E695" s="8"/>
      <c r="J695" s="15"/>
      <c r="L695" s="15"/>
      <c r="S695" s="11"/>
    </row>
    <row r="696" spans="1:19" x14ac:dyDescent="0.3">
      <c r="A696" s="10"/>
      <c r="B696" s="3"/>
      <c r="C696" s="3"/>
      <c r="D696" s="6"/>
      <c r="E696" s="8"/>
      <c r="J696" s="15"/>
      <c r="L696" s="15"/>
      <c r="S696" s="11"/>
    </row>
    <row r="697" spans="1:19" x14ac:dyDescent="0.3">
      <c r="A697" s="10"/>
      <c r="B697" s="3"/>
      <c r="C697" s="3"/>
      <c r="D697" s="6"/>
      <c r="E697" s="8"/>
      <c r="J697" s="15"/>
      <c r="L697" s="15"/>
      <c r="S697" s="11"/>
    </row>
    <row r="698" spans="1:19" x14ac:dyDescent="0.3">
      <c r="A698" s="10"/>
      <c r="B698" s="3"/>
      <c r="C698" s="3"/>
      <c r="D698" s="6"/>
      <c r="E698" s="8"/>
      <c r="J698" s="15"/>
      <c r="L698" s="15"/>
      <c r="S698" s="11"/>
    </row>
    <row r="699" spans="1:19" x14ac:dyDescent="0.3">
      <c r="A699" s="10"/>
      <c r="B699" s="3"/>
      <c r="C699" s="3"/>
      <c r="D699" s="6"/>
      <c r="E699" s="8"/>
      <c r="J699" s="15"/>
      <c r="L699" s="15"/>
      <c r="S699" s="11"/>
    </row>
    <row r="700" spans="1:19" x14ac:dyDescent="0.3">
      <c r="A700" s="10"/>
      <c r="B700" s="3"/>
      <c r="C700" s="3"/>
      <c r="D700" s="6"/>
      <c r="E700" s="8"/>
      <c r="J700" s="15"/>
      <c r="L700" s="15"/>
      <c r="S700" s="11"/>
    </row>
    <row r="701" spans="1:19" x14ac:dyDescent="0.3">
      <c r="A701" s="10"/>
      <c r="B701" s="3"/>
      <c r="C701" s="3"/>
      <c r="D701" s="6"/>
      <c r="E701" s="8"/>
      <c r="J701" s="15"/>
      <c r="L701" s="15"/>
      <c r="S701" s="11"/>
    </row>
    <row r="702" spans="1:19" x14ac:dyDescent="0.3">
      <c r="A702" s="10"/>
      <c r="B702" s="3"/>
      <c r="C702" s="3"/>
      <c r="D702" s="6"/>
      <c r="E702" s="8"/>
      <c r="J702" s="15"/>
      <c r="L702" s="15"/>
      <c r="S702" s="11"/>
    </row>
    <row r="703" spans="1:19" x14ac:dyDescent="0.3">
      <c r="A703" s="10"/>
      <c r="B703" s="3"/>
      <c r="C703" s="3"/>
      <c r="D703" s="6"/>
      <c r="E703" s="8"/>
      <c r="J703" s="15"/>
      <c r="L703" s="15"/>
      <c r="S703" s="11"/>
    </row>
    <row r="704" spans="1:19" x14ac:dyDescent="0.3">
      <c r="A704" s="10"/>
      <c r="B704" s="3"/>
      <c r="C704" s="3"/>
      <c r="D704" s="6"/>
      <c r="E704" s="8"/>
      <c r="J704" s="15"/>
      <c r="L704" s="15"/>
      <c r="S704" s="11"/>
    </row>
    <row r="705" spans="1:19" x14ac:dyDescent="0.3">
      <c r="A705" s="10"/>
      <c r="B705" s="3"/>
      <c r="C705" s="3"/>
      <c r="D705" s="6"/>
      <c r="E705" s="8"/>
      <c r="J705" s="15"/>
      <c r="L705" s="15"/>
      <c r="S705" s="11"/>
    </row>
    <row r="706" spans="1:19" x14ac:dyDescent="0.3">
      <c r="A706" s="10"/>
      <c r="B706" s="3"/>
      <c r="C706" s="3"/>
      <c r="D706" s="6"/>
      <c r="E706" s="8"/>
      <c r="J706" s="15"/>
      <c r="L706" s="15"/>
      <c r="S706" s="11"/>
    </row>
    <row r="707" spans="1:19" x14ac:dyDescent="0.3">
      <c r="A707" s="10"/>
      <c r="B707" s="3"/>
      <c r="C707" s="3"/>
      <c r="D707" s="6"/>
      <c r="E707" s="8"/>
      <c r="J707" s="15"/>
      <c r="L707" s="15"/>
      <c r="S707" s="11"/>
    </row>
    <row r="708" spans="1:19" x14ac:dyDescent="0.3">
      <c r="A708" s="10"/>
      <c r="B708" s="3"/>
      <c r="C708" s="3"/>
      <c r="D708" s="6"/>
      <c r="E708" s="8"/>
      <c r="J708" s="15"/>
      <c r="L708" s="15"/>
      <c r="S708" s="11"/>
    </row>
    <row r="709" spans="1:19" x14ac:dyDescent="0.3">
      <c r="A709" s="10"/>
      <c r="B709" s="3"/>
      <c r="C709" s="3"/>
      <c r="D709" s="6"/>
      <c r="E709" s="8"/>
      <c r="J709" s="15"/>
      <c r="L709" s="15"/>
      <c r="S709" s="11"/>
    </row>
    <row r="710" spans="1:19" x14ac:dyDescent="0.3">
      <c r="A710" s="10"/>
      <c r="B710" s="3"/>
      <c r="C710" s="3"/>
      <c r="D710" s="6"/>
      <c r="E710" s="8"/>
      <c r="J710" s="15"/>
      <c r="L710" s="15"/>
      <c r="S710" s="11"/>
    </row>
    <row r="711" spans="1:19" x14ac:dyDescent="0.3">
      <c r="A711" s="10"/>
      <c r="B711" s="3"/>
      <c r="C711" s="3"/>
      <c r="D711" s="6"/>
      <c r="E711" s="8"/>
      <c r="J711" s="15"/>
      <c r="L711" s="15"/>
      <c r="S711" s="11"/>
    </row>
    <row r="712" spans="1:19" x14ac:dyDescent="0.3">
      <c r="A712" s="10"/>
      <c r="B712" s="3"/>
      <c r="C712" s="3"/>
      <c r="D712" s="6"/>
      <c r="E712" s="8"/>
      <c r="J712" s="15"/>
      <c r="L712" s="15"/>
      <c r="S712" s="11"/>
    </row>
    <row r="713" spans="1:19" x14ac:dyDescent="0.3">
      <c r="A713" s="10"/>
      <c r="B713" s="3"/>
      <c r="C713" s="3"/>
      <c r="D713" s="6"/>
      <c r="E713" s="8"/>
      <c r="J713" s="15"/>
      <c r="L713" s="15"/>
      <c r="S713" s="11"/>
    </row>
    <row r="714" spans="1:19" x14ac:dyDescent="0.3">
      <c r="A714" s="10"/>
      <c r="B714" s="3"/>
      <c r="C714" s="3"/>
      <c r="D714" s="6"/>
      <c r="E714" s="8"/>
      <c r="J714" s="15"/>
      <c r="L714" s="15"/>
      <c r="S714" s="11"/>
    </row>
    <row r="715" spans="1:19" x14ac:dyDescent="0.3">
      <c r="A715" s="10"/>
      <c r="B715" s="3"/>
      <c r="C715" s="3"/>
      <c r="D715" s="6"/>
      <c r="E715" s="8"/>
      <c r="J715" s="15"/>
      <c r="L715" s="15"/>
      <c r="S715" s="11"/>
    </row>
    <row r="716" spans="1:19" x14ac:dyDescent="0.3">
      <c r="A716" s="10"/>
      <c r="B716" s="3"/>
      <c r="C716" s="3"/>
      <c r="D716" s="6"/>
      <c r="E716" s="8"/>
      <c r="J716" s="15"/>
      <c r="L716" s="15"/>
      <c r="S716" s="11"/>
    </row>
    <row r="717" spans="1:19" x14ac:dyDescent="0.3">
      <c r="A717" s="10"/>
      <c r="B717" s="3"/>
      <c r="C717" s="3"/>
      <c r="D717" s="6"/>
      <c r="E717" s="8"/>
      <c r="J717" s="15"/>
      <c r="L717" s="15"/>
      <c r="S717" s="11"/>
    </row>
    <row r="718" spans="1:19" x14ac:dyDescent="0.3">
      <c r="A718" s="10"/>
      <c r="B718" s="3"/>
      <c r="C718" s="3"/>
      <c r="D718" s="6"/>
      <c r="E718" s="8"/>
      <c r="J718" s="15"/>
      <c r="L718" s="15"/>
      <c r="S718" s="11"/>
    </row>
    <row r="719" spans="1:19" x14ac:dyDescent="0.3">
      <c r="A719" s="10"/>
      <c r="B719" s="3"/>
      <c r="C719" s="3"/>
      <c r="D719" s="6"/>
      <c r="E719" s="8"/>
      <c r="J719" s="15"/>
      <c r="L719" s="15"/>
      <c r="S719" s="11"/>
    </row>
    <row r="720" spans="1:19" x14ac:dyDescent="0.3">
      <c r="A720" s="10"/>
      <c r="B720" s="3"/>
      <c r="C720" s="3"/>
      <c r="D720" s="6"/>
      <c r="E720" s="8"/>
      <c r="J720" s="15"/>
      <c r="L720" s="15"/>
      <c r="S720" s="11"/>
    </row>
    <row r="721" spans="1:19" x14ac:dyDescent="0.3">
      <c r="A721" s="10"/>
      <c r="B721" s="3"/>
      <c r="C721" s="3"/>
      <c r="D721" s="6"/>
      <c r="E721" s="8"/>
      <c r="J721" s="15"/>
      <c r="L721" s="15"/>
      <c r="S721" s="11"/>
    </row>
    <row r="722" spans="1:19" x14ac:dyDescent="0.3">
      <c r="A722" s="10"/>
      <c r="B722" s="3"/>
      <c r="C722" s="3"/>
      <c r="D722" s="6"/>
      <c r="E722" s="8"/>
      <c r="J722" s="15"/>
      <c r="L722" s="15"/>
      <c r="S722" s="11"/>
    </row>
    <row r="723" spans="1:19" x14ac:dyDescent="0.3">
      <c r="A723" s="10"/>
      <c r="B723" s="3"/>
      <c r="C723" s="3"/>
      <c r="D723" s="6"/>
      <c r="E723" s="8"/>
      <c r="J723" s="15"/>
      <c r="L723" s="15"/>
      <c r="S723" s="11"/>
    </row>
    <row r="724" spans="1:19" x14ac:dyDescent="0.3">
      <c r="A724" s="10"/>
      <c r="B724" s="3"/>
      <c r="C724" s="3"/>
      <c r="D724" s="6"/>
      <c r="E724" s="8"/>
      <c r="J724" s="15"/>
      <c r="L724" s="15"/>
      <c r="S724" s="11"/>
    </row>
    <row r="725" spans="1:19" x14ac:dyDescent="0.3">
      <c r="A725" s="10"/>
      <c r="B725" s="3"/>
      <c r="C725" s="3"/>
      <c r="D725" s="6"/>
      <c r="E725" s="8"/>
      <c r="J725" s="15"/>
      <c r="L725" s="15"/>
      <c r="S725" s="11"/>
    </row>
    <row r="726" spans="1:19" x14ac:dyDescent="0.3">
      <c r="A726" s="10"/>
      <c r="B726" s="3"/>
      <c r="C726" s="3"/>
      <c r="D726" s="6"/>
      <c r="E726" s="8"/>
      <c r="J726" s="15"/>
      <c r="L726" s="15"/>
      <c r="S726" s="11"/>
    </row>
    <row r="727" spans="1:19" x14ac:dyDescent="0.3">
      <c r="A727" s="10"/>
      <c r="B727" s="3"/>
      <c r="C727" s="3"/>
      <c r="D727" s="6"/>
      <c r="E727" s="8"/>
      <c r="J727" s="15"/>
      <c r="L727" s="15"/>
      <c r="S727" s="11"/>
    </row>
    <row r="728" spans="1:19" x14ac:dyDescent="0.3">
      <c r="A728" s="10"/>
      <c r="B728" s="3"/>
      <c r="C728" s="3"/>
      <c r="D728" s="6"/>
      <c r="E728" s="8"/>
      <c r="J728" s="15"/>
      <c r="L728" s="15"/>
      <c r="S728" s="11"/>
    </row>
    <row r="729" spans="1:19" x14ac:dyDescent="0.3">
      <c r="A729" s="10"/>
      <c r="B729" s="3"/>
      <c r="C729" s="3"/>
      <c r="D729" s="6"/>
      <c r="E729" s="8"/>
      <c r="J729" s="15"/>
      <c r="L729" s="15"/>
      <c r="S729" s="11"/>
    </row>
    <row r="730" spans="1:19" x14ac:dyDescent="0.3">
      <c r="A730" s="10"/>
      <c r="B730" s="3"/>
      <c r="C730" s="3"/>
      <c r="D730" s="6"/>
      <c r="E730" s="8"/>
      <c r="J730" s="15"/>
      <c r="L730" s="15"/>
      <c r="S730" s="11"/>
    </row>
    <row r="731" spans="1:19" x14ac:dyDescent="0.3">
      <c r="A731" s="10"/>
      <c r="B731" s="3"/>
      <c r="C731" s="3"/>
      <c r="D731" s="6"/>
      <c r="E731" s="8"/>
      <c r="J731" s="15"/>
      <c r="L731" s="15"/>
      <c r="S731" s="11"/>
    </row>
    <row r="732" spans="1:19" x14ac:dyDescent="0.3">
      <c r="A732" s="10"/>
      <c r="B732" s="3"/>
      <c r="C732" s="3"/>
      <c r="D732" s="6"/>
      <c r="E732" s="8"/>
      <c r="J732" s="15"/>
      <c r="L732" s="15"/>
      <c r="S732" s="11"/>
    </row>
    <row r="733" spans="1:19" x14ac:dyDescent="0.3">
      <c r="A733" s="10"/>
      <c r="B733" s="3"/>
      <c r="C733" s="3"/>
      <c r="D733" s="6"/>
      <c r="E733" s="8"/>
      <c r="J733" s="15"/>
      <c r="L733" s="15"/>
      <c r="S733" s="11"/>
    </row>
    <row r="734" spans="1:19" x14ac:dyDescent="0.3">
      <c r="A734" s="10"/>
      <c r="B734" s="3"/>
      <c r="C734" s="3"/>
      <c r="D734" s="6"/>
      <c r="E734" s="8"/>
      <c r="J734" s="15"/>
      <c r="L734" s="15"/>
      <c r="S734" s="11"/>
    </row>
    <row r="735" spans="1:19" x14ac:dyDescent="0.3">
      <c r="A735" s="10"/>
      <c r="B735" s="3"/>
      <c r="C735" s="3"/>
      <c r="D735" s="6"/>
      <c r="E735" s="8"/>
      <c r="J735" s="15"/>
      <c r="L735" s="15"/>
      <c r="S735" s="11"/>
    </row>
    <row r="736" spans="1:19" x14ac:dyDescent="0.3">
      <c r="A736" s="10"/>
      <c r="B736" s="3"/>
      <c r="C736" s="3"/>
      <c r="D736" s="6"/>
      <c r="E736" s="8"/>
      <c r="J736" s="15"/>
      <c r="L736" s="15"/>
      <c r="S736" s="11"/>
    </row>
    <row r="737" spans="1:19" x14ac:dyDescent="0.3">
      <c r="A737" s="10"/>
      <c r="B737" s="3"/>
      <c r="C737" s="3"/>
      <c r="D737" s="6"/>
      <c r="E737" s="8"/>
      <c r="J737" s="15"/>
      <c r="L737" s="15"/>
      <c r="S737" s="11"/>
    </row>
    <row r="738" spans="1:19" x14ac:dyDescent="0.3">
      <c r="A738" s="10"/>
      <c r="B738" s="3"/>
      <c r="C738" s="3"/>
      <c r="D738" s="6"/>
      <c r="E738" s="8"/>
      <c r="J738" s="15"/>
      <c r="L738" s="15"/>
      <c r="S738" s="11"/>
    </row>
    <row r="739" spans="1:19" x14ac:dyDescent="0.3">
      <c r="A739" s="10"/>
      <c r="B739" s="3"/>
      <c r="C739" s="3"/>
      <c r="D739" s="6"/>
      <c r="E739" s="8"/>
      <c r="J739" s="15"/>
      <c r="L739" s="15"/>
      <c r="S739" s="11"/>
    </row>
    <row r="740" spans="1:19" x14ac:dyDescent="0.3">
      <c r="A740" s="10"/>
      <c r="B740" s="3"/>
      <c r="C740" s="3"/>
      <c r="D740" s="6"/>
      <c r="E740" s="8"/>
      <c r="J740" s="15"/>
      <c r="L740" s="15"/>
      <c r="S740" s="11"/>
    </row>
    <row r="741" spans="1:19" x14ac:dyDescent="0.3">
      <c r="A741" s="10"/>
      <c r="B741" s="3"/>
      <c r="C741" s="3"/>
      <c r="D741" s="6"/>
      <c r="E741" s="8"/>
      <c r="J741" s="15"/>
      <c r="L741" s="15"/>
      <c r="S741" s="11"/>
    </row>
    <row r="742" spans="1:19" x14ac:dyDescent="0.3">
      <c r="A742" s="10"/>
      <c r="B742" s="3"/>
      <c r="C742" s="3"/>
      <c r="D742" s="6"/>
      <c r="E742" s="8"/>
      <c r="J742" s="15"/>
      <c r="L742" s="15"/>
      <c r="S742" s="11"/>
    </row>
    <row r="743" spans="1:19" x14ac:dyDescent="0.3">
      <c r="A743" s="10"/>
      <c r="B743" s="3"/>
      <c r="C743" s="3"/>
      <c r="D743" s="6"/>
      <c r="E743" s="8"/>
      <c r="J743" s="15"/>
      <c r="L743" s="15"/>
      <c r="S743" s="11"/>
    </row>
    <row r="744" spans="1:19" x14ac:dyDescent="0.3">
      <c r="A744" s="10"/>
      <c r="B744" s="3"/>
      <c r="C744" s="3"/>
      <c r="D744" s="6"/>
      <c r="E744" s="8"/>
      <c r="J744" s="15"/>
      <c r="L744" s="15"/>
      <c r="S744" s="11"/>
    </row>
    <row r="745" spans="1:19" x14ac:dyDescent="0.3">
      <c r="A745" s="10"/>
      <c r="B745" s="3"/>
      <c r="C745" s="3"/>
      <c r="D745" s="6"/>
      <c r="E745" s="8"/>
      <c r="J745" s="15"/>
      <c r="L745" s="15"/>
      <c r="S745" s="11"/>
    </row>
    <row r="746" spans="1:19" x14ac:dyDescent="0.3">
      <c r="A746" s="10"/>
      <c r="B746" s="3"/>
      <c r="C746" s="3"/>
      <c r="D746" s="6"/>
      <c r="E746" s="8"/>
      <c r="J746" s="15"/>
      <c r="L746" s="15"/>
      <c r="S746" s="11"/>
    </row>
    <row r="747" spans="1:19" x14ac:dyDescent="0.3">
      <c r="A747" s="10"/>
      <c r="B747" s="3"/>
      <c r="C747" s="3"/>
      <c r="D747" s="6"/>
      <c r="E747" s="8"/>
      <c r="J747" s="15"/>
      <c r="L747" s="15"/>
      <c r="S747" s="11"/>
    </row>
    <row r="748" spans="1:19" x14ac:dyDescent="0.3">
      <c r="A748" s="10"/>
      <c r="B748" s="3"/>
      <c r="C748" s="3"/>
      <c r="D748" s="6"/>
      <c r="E748" s="8"/>
      <c r="J748" s="15"/>
      <c r="L748" s="15"/>
      <c r="S748" s="11"/>
    </row>
    <row r="749" spans="1:19" x14ac:dyDescent="0.3">
      <c r="A749" s="10"/>
      <c r="B749" s="3"/>
      <c r="C749" s="3"/>
      <c r="D749" s="6"/>
      <c r="E749" s="8"/>
      <c r="J749" s="15"/>
      <c r="L749" s="15"/>
      <c r="S749" s="11"/>
    </row>
    <row r="750" spans="1:19" x14ac:dyDescent="0.3">
      <c r="A750" s="10"/>
      <c r="B750" s="3"/>
      <c r="C750" s="3"/>
      <c r="D750" s="6"/>
      <c r="E750" s="8"/>
      <c r="J750" s="15"/>
      <c r="L750" s="15"/>
      <c r="S750" s="11"/>
    </row>
    <row r="751" spans="1:19" x14ac:dyDescent="0.3">
      <c r="A751" s="10"/>
      <c r="B751" s="3"/>
      <c r="C751" s="3"/>
      <c r="D751" s="6"/>
      <c r="E751" s="8"/>
      <c r="J751" s="15"/>
      <c r="L751" s="15"/>
      <c r="S751" s="11"/>
    </row>
    <row r="752" spans="1:19" x14ac:dyDescent="0.3">
      <c r="A752" s="10"/>
      <c r="B752" s="3"/>
      <c r="C752" s="3"/>
      <c r="D752" s="6"/>
      <c r="E752" s="8"/>
      <c r="J752" s="15"/>
      <c r="L752" s="15"/>
      <c r="S752" s="11"/>
    </row>
    <row r="753" spans="1:19" x14ac:dyDescent="0.3">
      <c r="A753" s="10"/>
      <c r="B753" s="3"/>
      <c r="C753" s="3"/>
      <c r="D753" s="6"/>
      <c r="E753" s="8"/>
      <c r="J753" s="15"/>
      <c r="L753" s="15"/>
      <c r="S753" s="11"/>
    </row>
    <row r="754" spans="1:19" x14ac:dyDescent="0.3">
      <c r="A754" s="10"/>
      <c r="B754" s="3"/>
      <c r="C754" s="3"/>
      <c r="D754" s="6"/>
      <c r="E754" s="8"/>
      <c r="J754" s="15"/>
      <c r="L754" s="15"/>
      <c r="S754" s="11"/>
    </row>
    <row r="755" spans="1:19" x14ac:dyDescent="0.3">
      <c r="A755" s="10"/>
      <c r="B755" s="3"/>
      <c r="C755" s="3"/>
      <c r="D755" s="6"/>
      <c r="E755" s="8"/>
      <c r="J755" s="15"/>
      <c r="L755" s="15"/>
      <c r="S755" s="11"/>
    </row>
    <row r="756" spans="1:19" x14ac:dyDescent="0.3">
      <c r="A756" s="10"/>
      <c r="B756" s="3"/>
      <c r="C756" s="3"/>
      <c r="D756" s="6"/>
      <c r="E756" s="8"/>
      <c r="J756" s="15"/>
      <c r="L756" s="15"/>
      <c r="S756" s="11"/>
    </row>
    <row r="757" spans="1:19" x14ac:dyDescent="0.3">
      <c r="A757" s="10"/>
      <c r="B757" s="3"/>
      <c r="C757" s="3"/>
      <c r="D757" s="6"/>
      <c r="E757" s="8"/>
      <c r="J757" s="15"/>
      <c r="L757" s="15"/>
      <c r="S757" s="11"/>
    </row>
    <row r="758" spans="1:19" x14ac:dyDescent="0.3">
      <c r="A758" s="10"/>
      <c r="B758" s="3"/>
      <c r="C758" s="3"/>
      <c r="D758" s="6"/>
      <c r="E758" s="8"/>
      <c r="J758" s="15"/>
      <c r="L758" s="15"/>
      <c r="S758" s="11"/>
    </row>
    <row r="759" spans="1:19" x14ac:dyDescent="0.3">
      <c r="A759" s="10"/>
      <c r="B759" s="3"/>
      <c r="C759" s="3"/>
      <c r="D759" s="6"/>
      <c r="E759" s="8"/>
      <c r="J759" s="15"/>
      <c r="L759" s="15"/>
      <c r="S759" s="11"/>
    </row>
    <row r="760" spans="1:19" x14ac:dyDescent="0.3">
      <c r="A760" s="10"/>
      <c r="B760" s="3"/>
      <c r="C760" s="3"/>
      <c r="D760" s="6"/>
      <c r="E760" s="8"/>
      <c r="J760" s="15"/>
      <c r="L760" s="15"/>
      <c r="S760" s="11"/>
    </row>
    <row r="761" spans="1:19" x14ac:dyDescent="0.3">
      <c r="A761" s="10"/>
      <c r="B761" s="3"/>
      <c r="C761" s="3"/>
      <c r="D761" s="6"/>
      <c r="E761" s="8"/>
      <c r="J761" s="15"/>
      <c r="L761" s="15"/>
      <c r="S761" s="11"/>
    </row>
    <row r="762" spans="1:19" x14ac:dyDescent="0.3">
      <c r="A762" s="10"/>
      <c r="B762" s="3"/>
      <c r="C762" s="3"/>
      <c r="D762" s="6"/>
      <c r="E762" s="8"/>
      <c r="J762" s="15"/>
      <c r="L762" s="15"/>
      <c r="S762" s="11"/>
    </row>
    <row r="763" spans="1:19" x14ac:dyDescent="0.3">
      <c r="A763" s="10"/>
      <c r="B763" s="3"/>
      <c r="C763" s="3"/>
      <c r="D763" s="6"/>
      <c r="E763" s="8"/>
      <c r="J763" s="15"/>
      <c r="L763" s="15"/>
      <c r="S763" s="11"/>
    </row>
    <row r="764" spans="1:19" x14ac:dyDescent="0.3">
      <c r="A764" s="10"/>
      <c r="B764" s="3"/>
      <c r="C764" s="3"/>
      <c r="D764" s="6"/>
      <c r="E764" s="8"/>
      <c r="J764" s="15"/>
      <c r="L764" s="15"/>
      <c r="S764" s="11"/>
    </row>
    <row r="765" spans="1:19" x14ac:dyDescent="0.3">
      <c r="A765" s="10"/>
      <c r="B765" s="3"/>
      <c r="C765" s="3"/>
      <c r="D765" s="6"/>
      <c r="E765" s="8"/>
      <c r="J765" s="15"/>
      <c r="L765" s="15"/>
      <c r="S765" s="11"/>
    </row>
    <row r="766" spans="1:19" x14ac:dyDescent="0.3">
      <c r="A766" s="10"/>
      <c r="B766" s="3"/>
      <c r="C766" s="3"/>
      <c r="D766" s="6"/>
      <c r="E766" s="8"/>
      <c r="J766" s="15"/>
      <c r="L766" s="15"/>
      <c r="S766" s="11"/>
    </row>
    <row r="767" spans="1:19" x14ac:dyDescent="0.3">
      <c r="A767" s="10"/>
      <c r="B767" s="3"/>
      <c r="C767" s="3"/>
      <c r="D767" s="6"/>
      <c r="E767" s="8"/>
      <c r="J767" s="15"/>
      <c r="L767" s="15"/>
      <c r="S767" s="11"/>
    </row>
    <row r="768" spans="1:19" x14ac:dyDescent="0.3">
      <c r="A768" s="10"/>
      <c r="B768" s="3"/>
      <c r="C768" s="3"/>
      <c r="D768" s="6"/>
      <c r="E768" s="8"/>
      <c r="J768" s="15"/>
      <c r="L768" s="15"/>
      <c r="S768" s="11"/>
    </row>
    <row r="769" spans="1:19" x14ac:dyDescent="0.3">
      <c r="A769" s="10"/>
      <c r="B769" s="3"/>
      <c r="C769" s="3"/>
      <c r="D769" s="6"/>
      <c r="E769" s="8"/>
      <c r="J769" s="15"/>
      <c r="L769" s="15"/>
      <c r="S769" s="11"/>
    </row>
    <row r="770" spans="1:19" x14ac:dyDescent="0.3">
      <c r="A770" s="10"/>
      <c r="B770" s="3"/>
      <c r="C770" s="3"/>
      <c r="D770" s="6"/>
      <c r="E770" s="8"/>
      <c r="J770" s="15"/>
      <c r="L770" s="15"/>
      <c r="S770" s="11"/>
    </row>
    <row r="771" spans="1:19" x14ac:dyDescent="0.3">
      <c r="A771" s="10"/>
      <c r="B771" s="3"/>
      <c r="C771" s="3"/>
      <c r="D771" s="6"/>
      <c r="E771" s="8"/>
      <c r="J771" s="15"/>
      <c r="L771" s="15"/>
      <c r="S771" s="11"/>
    </row>
    <row r="772" spans="1:19" x14ac:dyDescent="0.3">
      <c r="A772" s="10"/>
      <c r="B772" s="3"/>
      <c r="C772" s="3"/>
      <c r="D772" s="6"/>
      <c r="E772" s="8"/>
      <c r="J772" s="15"/>
      <c r="L772" s="15"/>
      <c r="S772" s="11"/>
    </row>
    <row r="773" spans="1:19" x14ac:dyDescent="0.3">
      <c r="A773" s="10"/>
      <c r="B773" s="3"/>
      <c r="C773" s="3"/>
      <c r="D773" s="6"/>
      <c r="E773" s="8"/>
      <c r="J773" s="15"/>
      <c r="L773" s="15"/>
      <c r="S773" s="11"/>
    </row>
    <row r="774" spans="1:19" x14ac:dyDescent="0.3">
      <c r="A774" s="10"/>
      <c r="B774" s="3"/>
      <c r="C774" s="3"/>
      <c r="D774" s="6"/>
      <c r="E774" s="8"/>
      <c r="J774" s="15"/>
      <c r="L774" s="15"/>
      <c r="S774" s="11"/>
    </row>
    <row r="775" spans="1:19" x14ac:dyDescent="0.3">
      <c r="A775" s="10"/>
      <c r="B775" s="3"/>
      <c r="C775" s="3"/>
      <c r="D775" s="6"/>
      <c r="E775" s="8"/>
      <c r="J775" s="15"/>
      <c r="L775" s="15"/>
      <c r="S775" s="11"/>
    </row>
    <row r="776" spans="1:19" x14ac:dyDescent="0.3">
      <c r="A776" s="10"/>
      <c r="B776" s="3"/>
      <c r="C776" s="3"/>
      <c r="D776" s="6"/>
      <c r="E776" s="8"/>
      <c r="J776" s="15"/>
      <c r="L776" s="15"/>
      <c r="S776" s="11"/>
    </row>
    <row r="777" spans="1:19" x14ac:dyDescent="0.3">
      <c r="A777" s="10"/>
      <c r="B777" s="3"/>
      <c r="C777" s="3"/>
      <c r="D777" s="6"/>
      <c r="E777" s="8"/>
      <c r="J777" s="15"/>
      <c r="L777" s="15"/>
      <c r="S777" s="11"/>
    </row>
    <row r="778" spans="1:19" x14ac:dyDescent="0.3">
      <c r="A778" s="10"/>
      <c r="B778" s="3"/>
      <c r="C778" s="3"/>
      <c r="D778" s="6"/>
      <c r="E778" s="8"/>
      <c r="J778" s="15"/>
      <c r="L778" s="15"/>
      <c r="S778" s="11"/>
    </row>
    <row r="779" spans="1:19" x14ac:dyDescent="0.3">
      <c r="A779" s="10"/>
      <c r="B779" s="3"/>
      <c r="C779" s="3"/>
      <c r="D779" s="6"/>
      <c r="E779" s="8"/>
      <c r="J779" s="15"/>
      <c r="L779" s="15"/>
      <c r="S779" s="11"/>
    </row>
    <row r="780" spans="1:19" x14ac:dyDescent="0.3">
      <c r="A780" s="10"/>
      <c r="B780" s="3"/>
      <c r="C780" s="3"/>
      <c r="D780" s="6"/>
      <c r="E780" s="8"/>
      <c r="J780" s="15"/>
      <c r="L780" s="15"/>
      <c r="S780" s="11"/>
    </row>
    <row r="781" spans="1:19" x14ac:dyDescent="0.3">
      <c r="A781" s="10"/>
      <c r="B781" s="3"/>
      <c r="C781" s="3"/>
      <c r="D781" s="6"/>
      <c r="E781" s="8"/>
      <c r="J781" s="15"/>
      <c r="L781" s="15"/>
      <c r="S781" s="11"/>
    </row>
    <row r="782" spans="1:19" x14ac:dyDescent="0.3">
      <c r="A782" s="10"/>
      <c r="B782" s="3"/>
      <c r="C782" s="3"/>
      <c r="D782" s="6"/>
      <c r="E782" s="8"/>
      <c r="J782" s="15"/>
      <c r="L782" s="15"/>
      <c r="S782" s="11"/>
    </row>
    <row r="783" spans="1:19" x14ac:dyDescent="0.3">
      <c r="A783" s="10"/>
      <c r="B783" s="3"/>
      <c r="C783" s="3"/>
      <c r="D783" s="6"/>
      <c r="E783" s="8"/>
      <c r="J783" s="15"/>
      <c r="L783" s="15"/>
      <c r="S783" s="11"/>
    </row>
    <row r="784" spans="1:19" x14ac:dyDescent="0.3">
      <c r="A784" s="10"/>
      <c r="B784" s="3"/>
      <c r="C784" s="3"/>
      <c r="D784" s="6"/>
      <c r="E784" s="8"/>
      <c r="J784" s="15"/>
      <c r="L784" s="15"/>
      <c r="S784" s="11"/>
    </row>
    <row r="785" spans="1:19" x14ac:dyDescent="0.3">
      <c r="A785" s="10"/>
      <c r="B785" s="3"/>
      <c r="C785" s="3"/>
      <c r="D785" s="6"/>
      <c r="E785" s="8"/>
      <c r="J785" s="15"/>
      <c r="L785" s="15"/>
      <c r="S785" s="11"/>
    </row>
    <row r="786" spans="1:19" x14ac:dyDescent="0.3">
      <c r="A786" s="10"/>
      <c r="B786" s="3"/>
      <c r="C786" s="3"/>
      <c r="D786" s="6"/>
      <c r="E786" s="8"/>
      <c r="J786" s="15"/>
      <c r="L786" s="15"/>
      <c r="S786" s="11"/>
    </row>
    <row r="787" spans="1:19" x14ac:dyDescent="0.3">
      <c r="A787" s="10"/>
      <c r="B787" s="3"/>
      <c r="C787" s="3"/>
      <c r="D787" s="6"/>
      <c r="E787" s="8"/>
      <c r="J787" s="15"/>
      <c r="L787" s="15"/>
      <c r="S787" s="11"/>
    </row>
    <row r="788" spans="1:19" x14ac:dyDescent="0.3">
      <c r="A788" s="10"/>
      <c r="B788" s="3"/>
      <c r="C788" s="3"/>
      <c r="D788" s="6"/>
      <c r="E788" s="8"/>
      <c r="J788" s="15"/>
      <c r="L788" s="15"/>
      <c r="S788" s="11"/>
    </row>
    <row r="789" spans="1:19" x14ac:dyDescent="0.3">
      <c r="A789" s="10"/>
      <c r="B789" s="3"/>
      <c r="C789" s="3"/>
      <c r="D789" s="6"/>
      <c r="E789" s="8"/>
      <c r="J789" s="15"/>
      <c r="L789" s="15"/>
      <c r="S789" s="11"/>
    </row>
    <row r="790" spans="1:19" x14ac:dyDescent="0.3">
      <c r="A790" s="10"/>
      <c r="B790" s="3"/>
      <c r="C790" s="3"/>
      <c r="D790" s="6"/>
      <c r="E790" s="8"/>
      <c r="J790" s="15"/>
      <c r="L790" s="15"/>
      <c r="S790" s="11"/>
    </row>
    <row r="791" spans="1:19" x14ac:dyDescent="0.3">
      <c r="A791" s="10"/>
      <c r="B791" s="3"/>
      <c r="C791" s="3"/>
      <c r="D791" s="6"/>
      <c r="E791" s="8"/>
      <c r="J791" s="15"/>
      <c r="L791" s="15"/>
      <c r="S791" s="11"/>
    </row>
    <row r="792" spans="1:19" x14ac:dyDescent="0.3">
      <c r="A792" s="10"/>
      <c r="B792" s="3"/>
      <c r="C792" s="3"/>
      <c r="D792" s="6"/>
      <c r="E792" s="8"/>
      <c r="J792" s="15"/>
      <c r="L792" s="15"/>
      <c r="S792" s="11"/>
    </row>
    <row r="793" spans="1:19" x14ac:dyDescent="0.3">
      <c r="A793" s="10"/>
      <c r="B793" s="3"/>
      <c r="C793" s="3"/>
      <c r="D793" s="6"/>
      <c r="E793" s="8"/>
      <c r="J793" s="15"/>
      <c r="L793" s="15"/>
      <c r="S793" s="11"/>
    </row>
    <row r="794" spans="1:19" x14ac:dyDescent="0.3">
      <c r="A794" s="10"/>
      <c r="B794" s="3"/>
      <c r="C794" s="3"/>
      <c r="D794" s="6"/>
      <c r="E794" s="8"/>
      <c r="J794" s="15"/>
      <c r="L794" s="15"/>
      <c r="S794" s="11"/>
    </row>
    <row r="795" spans="1:19" x14ac:dyDescent="0.3">
      <c r="A795" s="10"/>
      <c r="B795" s="3"/>
      <c r="C795" s="3"/>
      <c r="D795" s="6"/>
      <c r="E795" s="8"/>
      <c r="J795" s="15"/>
      <c r="L795" s="15"/>
      <c r="S795" s="11"/>
    </row>
    <row r="796" spans="1:19" x14ac:dyDescent="0.3">
      <c r="A796" s="10"/>
      <c r="B796" s="3"/>
      <c r="C796" s="3"/>
      <c r="D796" s="6"/>
      <c r="E796" s="8"/>
      <c r="J796" s="15"/>
      <c r="L796" s="15"/>
      <c r="S796" s="11"/>
    </row>
    <row r="797" spans="1:19" x14ac:dyDescent="0.3">
      <c r="A797" s="10"/>
      <c r="B797" s="3"/>
      <c r="C797" s="3"/>
      <c r="D797" s="6"/>
      <c r="E797" s="8"/>
      <c r="J797" s="15"/>
      <c r="L797" s="15"/>
      <c r="S797" s="11"/>
    </row>
    <row r="798" spans="1:19" x14ac:dyDescent="0.3">
      <c r="A798" s="10"/>
      <c r="B798" s="3"/>
      <c r="C798" s="3"/>
      <c r="D798" s="6"/>
      <c r="E798" s="8"/>
      <c r="J798" s="15"/>
      <c r="L798" s="15"/>
      <c r="S798" s="11"/>
    </row>
    <row r="799" spans="1:19" x14ac:dyDescent="0.3">
      <c r="A799" s="10"/>
      <c r="B799" s="3"/>
      <c r="C799" s="3"/>
      <c r="D799" s="6"/>
      <c r="E799" s="8"/>
      <c r="J799" s="15"/>
      <c r="L799" s="15"/>
      <c r="S799" s="11"/>
    </row>
    <row r="800" spans="1:19" x14ac:dyDescent="0.3">
      <c r="A800" s="10"/>
      <c r="B800" s="3"/>
      <c r="C800" s="3"/>
      <c r="D800" s="6"/>
      <c r="E800" s="8"/>
      <c r="J800" s="15"/>
      <c r="L800" s="15"/>
      <c r="S800" s="11"/>
    </row>
    <row r="801" spans="1:19" x14ac:dyDescent="0.3">
      <c r="A801" s="10"/>
      <c r="B801" s="3"/>
      <c r="C801" s="3"/>
      <c r="D801" s="6"/>
      <c r="E801" s="8"/>
      <c r="J801" s="15"/>
      <c r="L801" s="15"/>
      <c r="S801" s="11"/>
    </row>
    <row r="802" spans="1:19" x14ac:dyDescent="0.3">
      <c r="A802" s="10"/>
      <c r="B802" s="3"/>
      <c r="C802" s="3"/>
      <c r="D802" s="6"/>
      <c r="E802" s="8"/>
      <c r="J802" s="15"/>
      <c r="L802" s="15"/>
      <c r="S802" s="11"/>
    </row>
    <row r="803" spans="1:19" x14ac:dyDescent="0.3">
      <c r="A803" s="10"/>
      <c r="B803" s="3"/>
      <c r="C803" s="3"/>
      <c r="D803" s="6"/>
      <c r="E803" s="8"/>
      <c r="J803" s="15"/>
      <c r="L803" s="15"/>
      <c r="S803" s="11"/>
    </row>
    <row r="804" spans="1:19" x14ac:dyDescent="0.3">
      <c r="A804" s="10"/>
      <c r="B804" s="3"/>
      <c r="C804" s="3"/>
      <c r="D804" s="6"/>
      <c r="E804" s="8"/>
      <c r="J804" s="15"/>
      <c r="L804" s="15"/>
      <c r="S804" s="11"/>
    </row>
    <row r="805" spans="1:19" x14ac:dyDescent="0.3">
      <c r="A805" s="10"/>
      <c r="B805" s="3"/>
      <c r="C805" s="3"/>
      <c r="D805" s="6"/>
      <c r="E805" s="8"/>
      <c r="J805" s="15"/>
      <c r="L805" s="15"/>
      <c r="S805" s="11"/>
    </row>
    <row r="806" spans="1:19" x14ac:dyDescent="0.3">
      <c r="A806" s="10"/>
      <c r="B806" s="3"/>
      <c r="C806" s="3"/>
      <c r="D806" s="6"/>
      <c r="E806" s="8"/>
      <c r="J806" s="15"/>
      <c r="L806" s="15"/>
      <c r="S806" s="11"/>
    </row>
    <row r="807" spans="1:19" x14ac:dyDescent="0.3">
      <c r="A807" s="10"/>
      <c r="B807" s="3"/>
      <c r="C807" s="3"/>
      <c r="D807" s="6"/>
      <c r="E807" s="8"/>
      <c r="J807" s="15"/>
      <c r="L807" s="15"/>
      <c r="S807" s="11"/>
    </row>
    <row r="808" spans="1:19" x14ac:dyDescent="0.3">
      <c r="A808" s="10"/>
      <c r="B808" s="3"/>
      <c r="C808" s="3"/>
      <c r="D808" s="6"/>
      <c r="E808" s="8"/>
      <c r="J808" s="15"/>
      <c r="L808" s="15"/>
      <c r="S808" s="11"/>
    </row>
    <row r="809" spans="1:19" x14ac:dyDescent="0.3">
      <c r="A809" s="10"/>
      <c r="B809" s="3"/>
      <c r="C809" s="3"/>
      <c r="D809" s="6"/>
      <c r="E809" s="8"/>
      <c r="J809" s="15"/>
      <c r="L809" s="15"/>
      <c r="S809" s="11"/>
    </row>
    <row r="810" spans="1:19" x14ac:dyDescent="0.3">
      <c r="A810" s="10"/>
      <c r="B810" s="3"/>
      <c r="C810" s="3"/>
      <c r="D810" s="6"/>
      <c r="E810" s="8"/>
      <c r="J810" s="15"/>
      <c r="L810" s="15"/>
      <c r="S810" s="11"/>
    </row>
    <row r="811" spans="1:19" x14ac:dyDescent="0.3">
      <c r="A811" s="10"/>
      <c r="B811" s="3"/>
      <c r="C811" s="3"/>
      <c r="D811" s="6"/>
      <c r="E811" s="8"/>
      <c r="J811" s="15"/>
      <c r="L811" s="15"/>
      <c r="S811" s="11"/>
    </row>
    <row r="812" spans="1:19" x14ac:dyDescent="0.3">
      <c r="A812" s="10"/>
      <c r="B812" s="3"/>
      <c r="C812" s="3"/>
      <c r="D812" s="6"/>
      <c r="E812" s="8"/>
      <c r="J812" s="15"/>
      <c r="L812" s="15"/>
      <c r="S812" s="11"/>
    </row>
    <row r="813" spans="1:19" x14ac:dyDescent="0.3">
      <c r="A813" s="10"/>
      <c r="B813" s="3"/>
      <c r="C813" s="3"/>
      <c r="D813" s="6"/>
      <c r="E813" s="8"/>
      <c r="J813" s="15"/>
      <c r="L813" s="15"/>
      <c r="S813" s="11"/>
    </row>
    <row r="814" spans="1:19" x14ac:dyDescent="0.3">
      <c r="A814" s="10"/>
      <c r="B814" s="3"/>
      <c r="C814" s="3"/>
      <c r="D814" s="6"/>
      <c r="E814" s="8"/>
      <c r="J814" s="15"/>
      <c r="L814" s="15"/>
      <c r="S814" s="11"/>
    </row>
    <row r="815" spans="1:19" x14ac:dyDescent="0.3">
      <c r="A815" s="10"/>
      <c r="B815" s="3"/>
      <c r="C815" s="3"/>
      <c r="D815" s="6"/>
      <c r="E815" s="8"/>
      <c r="J815" s="15"/>
      <c r="L815" s="15"/>
      <c r="S815" s="11"/>
    </row>
    <row r="816" spans="1:19" x14ac:dyDescent="0.3">
      <c r="A816" s="10"/>
      <c r="B816" s="3"/>
      <c r="C816" s="3"/>
      <c r="D816" s="6"/>
      <c r="E816" s="8"/>
      <c r="J816" s="15"/>
      <c r="L816" s="15"/>
      <c r="S816" s="11"/>
    </row>
    <row r="817" spans="1:19" x14ac:dyDescent="0.3">
      <c r="A817" s="10"/>
      <c r="B817" s="3"/>
      <c r="C817" s="3"/>
      <c r="D817" s="6"/>
      <c r="E817" s="8"/>
      <c r="J817" s="15"/>
      <c r="L817" s="15"/>
      <c r="S817" s="11"/>
    </row>
    <row r="818" spans="1:19" x14ac:dyDescent="0.3">
      <c r="A818" s="10"/>
      <c r="B818" s="3"/>
      <c r="C818" s="3"/>
      <c r="D818" s="6"/>
      <c r="E818" s="8"/>
      <c r="J818" s="15"/>
      <c r="L818" s="15"/>
      <c r="S818" s="11"/>
    </row>
    <row r="819" spans="1:19" x14ac:dyDescent="0.3">
      <c r="A819" s="10"/>
      <c r="B819" s="3"/>
      <c r="C819" s="3"/>
      <c r="D819" s="6"/>
      <c r="E819" s="8"/>
      <c r="J819" s="15"/>
      <c r="L819" s="15"/>
      <c r="S819" s="11"/>
    </row>
    <row r="820" spans="1:19" x14ac:dyDescent="0.3">
      <c r="A820" s="10"/>
      <c r="B820" s="3"/>
      <c r="C820" s="3"/>
      <c r="D820" s="6"/>
      <c r="E820" s="8"/>
      <c r="J820" s="15"/>
      <c r="L820" s="15"/>
      <c r="S820" s="11"/>
    </row>
    <row r="821" spans="1:19" x14ac:dyDescent="0.3">
      <c r="A821" s="10"/>
      <c r="B821" s="3"/>
      <c r="C821" s="3"/>
      <c r="D821" s="6"/>
      <c r="E821" s="8"/>
      <c r="J821" s="15"/>
      <c r="L821" s="15"/>
      <c r="S821" s="11"/>
    </row>
    <row r="822" spans="1:19" x14ac:dyDescent="0.3">
      <c r="A822" s="10"/>
      <c r="B822" s="3"/>
      <c r="C822" s="3"/>
      <c r="D822" s="6"/>
      <c r="E822" s="8"/>
      <c r="J822" s="15"/>
      <c r="L822" s="15"/>
      <c r="S822" s="11"/>
    </row>
    <row r="823" spans="1:19" x14ac:dyDescent="0.3">
      <c r="A823" s="10"/>
      <c r="B823" s="3"/>
      <c r="C823" s="3"/>
      <c r="D823" s="6"/>
      <c r="E823" s="8"/>
      <c r="J823" s="15"/>
      <c r="L823" s="15"/>
      <c r="S823" s="11"/>
    </row>
    <row r="824" spans="1:19" x14ac:dyDescent="0.3">
      <c r="A824" s="10"/>
      <c r="B824" s="3"/>
      <c r="C824" s="3"/>
      <c r="D824" s="6"/>
      <c r="E824" s="8"/>
      <c r="J824" s="15"/>
      <c r="L824" s="15"/>
      <c r="S824" s="11"/>
    </row>
    <row r="825" spans="1:19" x14ac:dyDescent="0.3">
      <c r="A825" s="10"/>
      <c r="B825" s="3"/>
      <c r="C825" s="3"/>
      <c r="D825" s="6"/>
      <c r="E825" s="8"/>
      <c r="J825" s="15"/>
      <c r="L825" s="15"/>
      <c r="S825" s="11"/>
    </row>
    <row r="826" spans="1:19" x14ac:dyDescent="0.3">
      <c r="A826" s="10"/>
      <c r="B826" s="3"/>
      <c r="C826" s="3"/>
      <c r="D826" s="6"/>
      <c r="E826" s="8"/>
      <c r="J826" s="15"/>
      <c r="L826" s="15"/>
      <c r="S826" s="11"/>
    </row>
    <row r="827" spans="1:19" x14ac:dyDescent="0.3">
      <c r="A827" s="10"/>
      <c r="B827" s="3"/>
      <c r="C827" s="3"/>
      <c r="D827" s="6"/>
      <c r="E827" s="8"/>
      <c r="J827" s="15"/>
      <c r="L827" s="15"/>
      <c r="S827" s="11"/>
    </row>
    <row r="828" spans="1:19" x14ac:dyDescent="0.3">
      <c r="A828" s="10"/>
      <c r="B828" s="3"/>
      <c r="C828" s="3"/>
      <c r="D828" s="6"/>
      <c r="E828" s="8"/>
      <c r="J828" s="15"/>
      <c r="L828" s="15"/>
      <c r="S828" s="11"/>
    </row>
    <row r="829" spans="1:19" x14ac:dyDescent="0.3">
      <c r="A829" s="10"/>
      <c r="B829" s="3"/>
      <c r="C829" s="3"/>
      <c r="D829" s="6"/>
      <c r="E829" s="8"/>
      <c r="J829" s="15"/>
      <c r="L829" s="15"/>
      <c r="S829" s="11"/>
    </row>
    <row r="830" spans="1:19" x14ac:dyDescent="0.3">
      <c r="A830" s="10"/>
      <c r="B830" s="3"/>
      <c r="C830" s="3"/>
      <c r="D830" s="6"/>
      <c r="E830" s="8"/>
      <c r="J830" s="15"/>
      <c r="L830" s="15"/>
      <c r="S830" s="11"/>
    </row>
    <row r="831" spans="1:19" x14ac:dyDescent="0.3">
      <c r="A831" s="10"/>
      <c r="B831" s="3"/>
      <c r="C831" s="3"/>
      <c r="D831" s="6"/>
      <c r="E831" s="8"/>
      <c r="J831" s="15"/>
      <c r="L831" s="15"/>
      <c r="S831" s="11"/>
    </row>
    <row r="832" spans="1:19" x14ac:dyDescent="0.3">
      <c r="A832" s="10"/>
      <c r="B832" s="3"/>
      <c r="C832" s="3"/>
      <c r="D832" s="6"/>
      <c r="E832" s="8"/>
      <c r="J832" s="15"/>
      <c r="L832" s="15"/>
      <c r="S832" s="11"/>
    </row>
    <row r="833" spans="1:19" x14ac:dyDescent="0.3">
      <c r="A833" s="10"/>
      <c r="B833" s="3"/>
      <c r="C833" s="3"/>
      <c r="D833" s="6"/>
      <c r="E833" s="8"/>
      <c r="J833" s="15"/>
      <c r="L833" s="15"/>
      <c r="S833" s="11"/>
    </row>
    <row r="834" spans="1:19" x14ac:dyDescent="0.3">
      <c r="A834" s="10"/>
      <c r="B834" s="3"/>
      <c r="C834" s="3"/>
      <c r="D834" s="6"/>
      <c r="E834" s="8"/>
      <c r="J834" s="15"/>
      <c r="L834" s="15"/>
      <c r="S834" s="11"/>
    </row>
    <row r="835" spans="1:19" x14ac:dyDescent="0.3">
      <c r="A835" s="10"/>
      <c r="B835" s="3"/>
      <c r="C835" s="3"/>
      <c r="D835" s="6"/>
      <c r="E835" s="8"/>
      <c r="J835" s="15"/>
      <c r="L835" s="15"/>
      <c r="S835" s="11"/>
    </row>
    <row r="836" spans="1:19" x14ac:dyDescent="0.3">
      <c r="A836" s="10"/>
      <c r="B836" s="3"/>
      <c r="C836" s="3"/>
      <c r="D836" s="6"/>
      <c r="E836" s="8"/>
      <c r="J836" s="15"/>
      <c r="L836" s="15"/>
      <c r="S836" s="11"/>
    </row>
    <row r="837" spans="1:19" x14ac:dyDescent="0.3">
      <c r="A837" s="10"/>
      <c r="B837" s="3"/>
      <c r="C837" s="3"/>
      <c r="D837" s="6"/>
      <c r="E837" s="8"/>
      <c r="J837" s="15"/>
      <c r="L837" s="15"/>
      <c r="S837" s="11"/>
    </row>
    <row r="838" spans="1:19" x14ac:dyDescent="0.3">
      <c r="A838" s="10"/>
      <c r="B838" s="3"/>
      <c r="C838" s="3"/>
      <c r="D838" s="6"/>
      <c r="E838" s="8"/>
      <c r="J838" s="15"/>
      <c r="L838" s="15"/>
      <c r="S838" s="11"/>
    </row>
    <row r="839" spans="1:19" x14ac:dyDescent="0.3">
      <c r="A839" s="10"/>
      <c r="B839" s="3"/>
      <c r="C839" s="3"/>
      <c r="D839" s="6"/>
      <c r="E839" s="8"/>
      <c r="J839" s="15"/>
      <c r="L839" s="15"/>
      <c r="S839" s="11"/>
    </row>
    <row r="840" spans="1:19" x14ac:dyDescent="0.3">
      <c r="A840" s="10"/>
      <c r="B840" s="3"/>
      <c r="C840" s="3"/>
      <c r="D840" s="6"/>
      <c r="E840" s="8"/>
      <c r="J840" s="15"/>
      <c r="L840" s="15"/>
      <c r="S840" s="11"/>
    </row>
    <row r="841" spans="1:19" x14ac:dyDescent="0.3">
      <c r="A841" s="10"/>
      <c r="B841" s="3"/>
      <c r="C841" s="3"/>
      <c r="D841" s="6"/>
      <c r="E841" s="8"/>
      <c r="J841" s="15"/>
      <c r="L841" s="15"/>
      <c r="S841" s="11"/>
    </row>
    <row r="842" spans="1:19" x14ac:dyDescent="0.3">
      <c r="A842" s="10"/>
      <c r="B842" s="3"/>
      <c r="C842" s="3"/>
      <c r="D842" s="6"/>
      <c r="E842" s="8"/>
      <c r="J842" s="15"/>
      <c r="L842" s="15"/>
      <c r="S842" s="11"/>
    </row>
    <row r="843" spans="1:19" x14ac:dyDescent="0.3">
      <c r="A843" s="10"/>
      <c r="B843" s="3"/>
      <c r="C843" s="3"/>
      <c r="D843" s="6"/>
      <c r="E843" s="8"/>
      <c r="J843" s="15"/>
      <c r="L843" s="15"/>
      <c r="S843" s="11"/>
    </row>
    <row r="844" spans="1:19" x14ac:dyDescent="0.3">
      <c r="A844" s="10"/>
      <c r="B844" s="3"/>
      <c r="C844" s="3"/>
      <c r="D844" s="6"/>
      <c r="E844" s="8"/>
      <c r="J844" s="15"/>
      <c r="L844" s="15"/>
      <c r="S844" s="11"/>
    </row>
    <row r="845" spans="1:19" x14ac:dyDescent="0.3">
      <c r="A845" s="10"/>
      <c r="B845" s="3"/>
      <c r="C845" s="3"/>
      <c r="D845" s="6"/>
      <c r="E845" s="8"/>
      <c r="J845" s="15"/>
      <c r="L845" s="15"/>
      <c r="S845" s="11"/>
    </row>
    <row r="846" spans="1:19" x14ac:dyDescent="0.3">
      <c r="A846" s="10"/>
      <c r="B846" s="3"/>
      <c r="C846" s="3"/>
      <c r="D846" s="6"/>
      <c r="E846" s="8"/>
      <c r="J846" s="15"/>
      <c r="L846" s="15"/>
      <c r="S846" s="11"/>
    </row>
    <row r="847" spans="1:19" x14ac:dyDescent="0.3">
      <c r="A847" s="10"/>
      <c r="B847" s="3"/>
      <c r="C847" s="3"/>
      <c r="D847" s="6"/>
      <c r="E847" s="8"/>
      <c r="J847" s="15"/>
      <c r="L847" s="15"/>
      <c r="S847" s="11"/>
    </row>
    <row r="848" spans="1:19" x14ac:dyDescent="0.3">
      <c r="A848" s="10"/>
      <c r="B848" s="3"/>
      <c r="C848" s="3"/>
      <c r="D848" s="6"/>
      <c r="E848" s="8"/>
      <c r="J848" s="15"/>
      <c r="L848" s="15"/>
      <c r="S848" s="11"/>
    </row>
    <row r="849" spans="1:19" x14ac:dyDescent="0.3">
      <c r="A849" s="10"/>
      <c r="B849" s="3"/>
      <c r="C849" s="3"/>
      <c r="D849" s="6"/>
      <c r="E849" s="8"/>
      <c r="J849" s="15"/>
      <c r="L849" s="15"/>
      <c r="S849" s="11"/>
    </row>
    <row r="850" spans="1:19" x14ac:dyDescent="0.3">
      <c r="A850" s="10"/>
      <c r="B850" s="3"/>
      <c r="C850" s="3"/>
      <c r="D850" s="6"/>
      <c r="E850" s="8"/>
      <c r="J850" s="15"/>
      <c r="L850" s="15"/>
      <c r="S850" s="11"/>
    </row>
    <row r="851" spans="1:19" x14ac:dyDescent="0.3">
      <c r="A851" s="10"/>
      <c r="B851" s="3"/>
      <c r="C851" s="3"/>
      <c r="D851" s="6"/>
      <c r="E851" s="8"/>
      <c r="J851" s="15"/>
      <c r="L851" s="15"/>
      <c r="S851" s="11"/>
    </row>
    <row r="852" spans="1:19" x14ac:dyDescent="0.3">
      <c r="A852" s="10"/>
      <c r="B852" s="3"/>
      <c r="C852" s="3"/>
      <c r="D852" s="6"/>
      <c r="E852" s="8"/>
      <c r="J852" s="15"/>
      <c r="L852" s="15"/>
      <c r="S852" s="11"/>
    </row>
    <row r="853" spans="1:19" x14ac:dyDescent="0.3">
      <c r="A853" s="10"/>
      <c r="B853" s="3"/>
      <c r="C853" s="3"/>
      <c r="D853" s="6"/>
      <c r="E853" s="8"/>
      <c r="J853" s="15"/>
      <c r="L853" s="15"/>
      <c r="S853" s="11"/>
    </row>
    <row r="854" spans="1:19" x14ac:dyDescent="0.3">
      <c r="A854" s="10"/>
      <c r="B854" s="3"/>
      <c r="C854" s="3"/>
      <c r="D854" s="6"/>
      <c r="E854" s="8"/>
      <c r="J854" s="15"/>
      <c r="L854" s="15"/>
      <c r="S854" s="11"/>
    </row>
    <row r="855" spans="1:19" x14ac:dyDescent="0.3">
      <c r="A855" s="10"/>
      <c r="B855" s="3"/>
      <c r="C855" s="3"/>
      <c r="D855" s="6"/>
      <c r="E855" s="8"/>
      <c r="J855" s="15"/>
      <c r="L855" s="15"/>
      <c r="S855" s="11"/>
    </row>
    <row r="856" spans="1:19" x14ac:dyDescent="0.3">
      <c r="A856" s="10"/>
      <c r="B856" s="3"/>
      <c r="C856" s="3"/>
      <c r="D856" s="6"/>
      <c r="E856" s="8"/>
      <c r="J856" s="15"/>
      <c r="L856" s="15"/>
      <c r="S856" s="11"/>
    </row>
    <row r="857" spans="1:19" x14ac:dyDescent="0.3">
      <c r="A857" s="10"/>
      <c r="B857" s="3"/>
      <c r="C857" s="3"/>
      <c r="D857" s="6"/>
      <c r="E857" s="8"/>
      <c r="J857" s="15"/>
      <c r="L857" s="15"/>
      <c r="S857" s="11"/>
    </row>
    <row r="858" spans="1:19" x14ac:dyDescent="0.3">
      <c r="A858" s="10"/>
      <c r="B858" s="3"/>
      <c r="C858" s="3"/>
      <c r="D858" s="6"/>
      <c r="E858" s="8"/>
      <c r="J858" s="15"/>
      <c r="L858" s="15"/>
      <c r="S858" s="11"/>
    </row>
    <row r="859" spans="1:19" x14ac:dyDescent="0.3">
      <c r="A859" s="10"/>
      <c r="B859" s="3"/>
      <c r="C859" s="3"/>
      <c r="D859" s="6"/>
      <c r="E859" s="8"/>
      <c r="J859" s="15"/>
      <c r="L859" s="15"/>
      <c r="S859" s="11"/>
    </row>
    <row r="860" spans="1:19" x14ac:dyDescent="0.3">
      <c r="A860" s="10"/>
      <c r="B860" s="3"/>
      <c r="C860" s="3"/>
      <c r="D860" s="6"/>
      <c r="E860" s="8"/>
      <c r="J860" s="15"/>
      <c r="L860" s="15"/>
      <c r="S860" s="11"/>
    </row>
    <row r="861" spans="1:19" x14ac:dyDescent="0.3">
      <c r="A861" s="10"/>
      <c r="B861" s="3"/>
      <c r="C861" s="3"/>
      <c r="D861" s="6"/>
      <c r="E861" s="8"/>
      <c r="J861" s="15"/>
      <c r="L861" s="15"/>
      <c r="S861" s="11"/>
    </row>
    <row r="862" spans="1:19" x14ac:dyDescent="0.3">
      <c r="A862" s="10"/>
      <c r="B862" s="3"/>
      <c r="C862" s="3"/>
      <c r="D862" s="6"/>
      <c r="E862" s="8"/>
      <c r="J862" s="15"/>
      <c r="L862" s="15"/>
      <c r="S862" s="11"/>
    </row>
    <row r="863" spans="1:19" x14ac:dyDescent="0.3">
      <c r="A863" s="10"/>
      <c r="B863" s="3"/>
      <c r="C863" s="3"/>
      <c r="D863" s="6"/>
      <c r="E863" s="8"/>
      <c r="J863" s="15"/>
      <c r="L863" s="15"/>
      <c r="S863" s="11"/>
    </row>
    <row r="864" spans="1:19" x14ac:dyDescent="0.3">
      <c r="A864" s="10"/>
      <c r="B864" s="3"/>
      <c r="C864" s="3"/>
      <c r="D864" s="6"/>
      <c r="E864" s="8"/>
      <c r="J864" s="15"/>
      <c r="L864" s="15"/>
      <c r="S864" s="11"/>
    </row>
    <row r="865" spans="1:19" x14ac:dyDescent="0.3">
      <c r="A865" s="10"/>
      <c r="B865" s="3"/>
      <c r="C865" s="3"/>
      <c r="D865" s="6"/>
      <c r="E865" s="8"/>
      <c r="J865" s="15"/>
      <c r="L865" s="15"/>
      <c r="S865" s="11"/>
    </row>
    <row r="866" spans="1:19" x14ac:dyDescent="0.3">
      <c r="A866" s="10"/>
      <c r="B866" s="3"/>
      <c r="C866" s="3"/>
      <c r="D866" s="6"/>
      <c r="E866" s="8"/>
      <c r="J866" s="15"/>
      <c r="L866" s="15"/>
      <c r="S866" s="11"/>
    </row>
    <row r="867" spans="1:19" x14ac:dyDescent="0.3">
      <c r="A867" s="10"/>
      <c r="B867" s="3"/>
      <c r="C867" s="3"/>
      <c r="D867" s="6"/>
      <c r="E867" s="8"/>
      <c r="J867" s="15"/>
      <c r="L867" s="15"/>
      <c r="S867" s="11"/>
    </row>
    <row r="868" spans="1:19" x14ac:dyDescent="0.3">
      <c r="A868" s="10"/>
      <c r="B868" s="3"/>
      <c r="C868" s="3"/>
      <c r="D868" s="6"/>
      <c r="E868" s="8"/>
      <c r="J868" s="15"/>
      <c r="L868" s="15"/>
      <c r="S868" s="11"/>
    </row>
    <row r="869" spans="1:19" x14ac:dyDescent="0.3">
      <c r="A869" s="10"/>
      <c r="B869" s="3"/>
      <c r="C869" s="3"/>
      <c r="D869" s="6"/>
      <c r="E869" s="8"/>
      <c r="J869" s="15"/>
      <c r="L869" s="15"/>
      <c r="S869" s="11"/>
    </row>
    <row r="870" spans="1:19" x14ac:dyDescent="0.3">
      <c r="A870" s="10"/>
      <c r="B870" s="3"/>
      <c r="C870" s="3"/>
      <c r="D870" s="6"/>
      <c r="E870" s="8"/>
      <c r="J870" s="15"/>
      <c r="L870" s="15"/>
      <c r="S870" s="11"/>
    </row>
    <row r="871" spans="1:19" x14ac:dyDescent="0.3">
      <c r="A871" s="10"/>
      <c r="B871" s="3"/>
      <c r="C871" s="3"/>
      <c r="D871" s="6"/>
      <c r="E871" s="8"/>
      <c r="J871" s="15"/>
      <c r="L871" s="15"/>
      <c r="S871" s="11"/>
    </row>
    <row r="872" spans="1:19" x14ac:dyDescent="0.3">
      <c r="A872" s="10"/>
      <c r="B872" s="3"/>
      <c r="C872" s="3"/>
      <c r="D872" s="6"/>
      <c r="E872" s="8"/>
      <c r="J872" s="15"/>
      <c r="L872" s="15"/>
      <c r="S872" s="11"/>
    </row>
    <row r="873" spans="1:19" x14ac:dyDescent="0.3">
      <c r="A873" s="10"/>
      <c r="B873" s="3"/>
      <c r="C873" s="3"/>
      <c r="D873" s="6"/>
      <c r="E873" s="8"/>
      <c r="J873" s="15"/>
      <c r="L873" s="15"/>
      <c r="S873" s="11"/>
    </row>
    <row r="874" spans="1:19" x14ac:dyDescent="0.3">
      <c r="A874" s="10"/>
      <c r="B874" s="3"/>
      <c r="C874" s="3"/>
      <c r="D874" s="6"/>
      <c r="E874" s="8"/>
      <c r="J874" s="15"/>
      <c r="L874" s="15"/>
      <c r="S874" s="11"/>
    </row>
    <row r="875" spans="1:19" x14ac:dyDescent="0.3">
      <c r="A875" s="10"/>
      <c r="B875" s="3"/>
      <c r="C875" s="3"/>
      <c r="D875" s="6"/>
      <c r="E875" s="8"/>
      <c r="J875" s="15"/>
      <c r="L875" s="15"/>
      <c r="S875" s="11"/>
    </row>
    <row r="876" spans="1:19" x14ac:dyDescent="0.3">
      <c r="A876" s="10"/>
      <c r="B876" s="3"/>
      <c r="C876" s="3"/>
      <c r="D876" s="6"/>
      <c r="E876" s="8"/>
      <c r="J876" s="15"/>
      <c r="L876" s="15"/>
      <c r="S876" s="11"/>
    </row>
    <row r="877" spans="1:19" x14ac:dyDescent="0.3">
      <c r="A877" s="10"/>
      <c r="B877" s="3"/>
      <c r="C877" s="3"/>
      <c r="D877" s="6"/>
      <c r="E877" s="8"/>
      <c r="J877" s="15"/>
      <c r="L877" s="15"/>
      <c r="S877" s="11"/>
    </row>
    <row r="878" spans="1:19" x14ac:dyDescent="0.3">
      <c r="A878" s="10"/>
      <c r="B878" s="3"/>
      <c r="C878" s="3"/>
      <c r="D878" s="6"/>
      <c r="E878" s="8"/>
      <c r="J878" s="15"/>
      <c r="L878" s="15"/>
      <c r="S878" s="11"/>
    </row>
    <row r="879" spans="1:19" x14ac:dyDescent="0.3">
      <c r="A879" s="10"/>
      <c r="B879" s="3"/>
      <c r="C879" s="3"/>
      <c r="D879" s="6"/>
      <c r="E879" s="8"/>
      <c r="J879" s="15"/>
      <c r="L879" s="15"/>
      <c r="S879" s="11"/>
    </row>
    <row r="880" spans="1:19" x14ac:dyDescent="0.3">
      <c r="A880" s="10"/>
      <c r="B880" s="3"/>
      <c r="C880" s="3"/>
      <c r="D880" s="6"/>
      <c r="E880" s="8"/>
      <c r="J880" s="15"/>
      <c r="L880" s="15"/>
      <c r="S880" s="11"/>
    </row>
    <row r="881" spans="1:19" x14ac:dyDescent="0.3">
      <c r="A881" s="10"/>
      <c r="B881" s="3"/>
      <c r="C881" s="3"/>
      <c r="D881" s="6"/>
      <c r="E881" s="8"/>
      <c r="J881" s="15"/>
      <c r="L881" s="15"/>
      <c r="S881" s="11"/>
    </row>
    <row r="882" spans="1:19" x14ac:dyDescent="0.3">
      <c r="A882" s="10"/>
      <c r="B882" s="3"/>
      <c r="C882" s="3"/>
      <c r="D882" s="6"/>
      <c r="E882" s="8"/>
      <c r="J882" s="15"/>
      <c r="L882" s="15"/>
      <c r="S882" s="11"/>
    </row>
    <row r="883" spans="1:19" x14ac:dyDescent="0.3">
      <c r="A883" s="10"/>
      <c r="B883" s="3"/>
      <c r="C883" s="3"/>
      <c r="D883" s="6"/>
      <c r="E883" s="8"/>
      <c r="J883" s="15"/>
      <c r="L883" s="15"/>
      <c r="S883" s="11"/>
    </row>
    <row r="884" spans="1:19" x14ac:dyDescent="0.3">
      <c r="A884" s="10"/>
      <c r="B884" s="3"/>
      <c r="C884" s="3"/>
      <c r="D884" s="6"/>
      <c r="E884" s="8"/>
      <c r="J884" s="15"/>
      <c r="L884" s="15"/>
      <c r="S884" s="11"/>
    </row>
    <row r="885" spans="1:19" x14ac:dyDescent="0.3">
      <c r="A885" s="10"/>
      <c r="B885" s="3"/>
      <c r="C885" s="3"/>
      <c r="D885" s="6"/>
      <c r="E885" s="8"/>
      <c r="J885" s="15"/>
      <c r="L885" s="15"/>
      <c r="S885" s="11"/>
    </row>
    <row r="886" spans="1:19" x14ac:dyDescent="0.3">
      <c r="A886" s="10"/>
      <c r="B886" s="3"/>
      <c r="C886" s="3"/>
      <c r="D886" s="6"/>
      <c r="E886" s="8"/>
      <c r="J886" s="15"/>
      <c r="L886" s="15"/>
      <c r="S886" s="11"/>
    </row>
    <row r="887" spans="1:19" x14ac:dyDescent="0.3">
      <c r="A887" s="10"/>
      <c r="B887" s="3"/>
      <c r="C887" s="3"/>
      <c r="D887" s="6"/>
      <c r="E887" s="8"/>
      <c r="J887" s="15"/>
      <c r="L887" s="15"/>
      <c r="S887" s="11"/>
    </row>
    <row r="888" spans="1:19" x14ac:dyDescent="0.3">
      <c r="A888" s="10"/>
      <c r="B888" s="3"/>
      <c r="C888" s="3"/>
      <c r="D888" s="6"/>
      <c r="E888" s="8"/>
      <c r="J888" s="15"/>
      <c r="L888" s="15"/>
      <c r="S888" s="11"/>
    </row>
    <row r="889" spans="1:19" x14ac:dyDescent="0.3">
      <c r="A889" s="10"/>
      <c r="B889" s="3"/>
      <c r="C889" s="3"/>
      <c r="D889" s="6"/>
      <c r="E889" s="8"/>
      <c r="J889" s="15"/>
      <c r="L889" s="15"/>
      <c r="S889" s="11"/>
    </row>
    <row r="890" spans="1:19" x14ac:dyDescent="0.3">
      <c r="A890" s="10"/>
      <c r="B890" s="3"/>
      <c r="C890" s="3"/>
      <c r="D890" s="6"/>
      <c r="E890" s="8"/>
      <c r="J890" s="15"/>
      <c r="L890" s="15"/>
      <c r="S890" s="11"/>
    </row>
    <row r="891" spans="1:19" x14ac:dyDescent="0.3">
      <c r="A891" s="10"/>
      <c r="B891" s="3"/>
      <c r="C891" s="3"/>
      <c r="D891" s="6"/>
      <c r="E891" s="8"/>
      <c r="J891" s="15"/>
      <c r="L891" s="15"/>
      <c r="S891" s="11"/>
    </row>
    <row r="892" spans="1:19" x14ac:dyDescent="0.3">
      <c r="A892" s="10"/>
      <c r="B892" s="3"/>
      <c r="C892" s="3"/>
      <c r="D892" s="6"/>
      <c r="E892" s="8"/>
      <c r="J892" s="15"/>
      <c r="L892" s="15"/>
      <c r="S892" s="11"/>
    </row>
    <row r="893" spans="1:19" x14ac:dyDescent="0.3">
      <c r="A893" s="10"/>
      <c r="B893" s="3"/>
      <c r="C893" s="3"/>
      <c r="D893" s="6"/>
      <c r="E893" s="8"/>
      <c r="J893" s="15"/>
      <c r="L893" s="15"/>
      <c r="S893" s="11"/>
    </row>
    <row r="894" spans="1:19" x14ac:dyDescent="0.3">
      <c r="A894" s="10"/>
      <c r="B894" s="3"/>
      <c r="C894" s="3"/>
      <c r="D894" s="6"/>
      <c r="E894" s="8"/>
      <c r="J894" s="15"/>
      <c r="L894" s="15"/>
      <c r="S894" s="11"/>
    </row>
    <row r="895" spans="1:19" x14ac:dyDescent="0.3">
      <c r="A895" s="10"/>
      <c r="B895" s="3"/>
      <c r="C895" s="3"/>
      <c r="D895" s="6"/>
      <c r="E895" s="8"/>
      <c r="J895" s="15"/>
      <c r="L895" s="15"/>
      <c r="S895" s="11"/>
    </row>
    <row r="896" spans="1:19" x14ac:dyDescent="0.3">
      <c r="A896" s="10"/>
      <c r="B896" s="3"/>
      <c r="C896" s="3"/>
      <c r="D896" s="6"/>
      <c r="E896" s="8"/>
      <c r="J896" s="15"/>
      <c r="L896" s="15"/>
      <c r="S896" s="11"/>
    </row>
    <row r="897" spans="1:19" x14ac:dyDescent="0.3">
      <c r="A897" s="10"/>
      <c r="B897" s="3"/>
      <c r="C897" s="3"/>
      <c r="D897" s="6"/>
      <c r="E897" s="8"/>
      <c r="J897" s="15"/>
      <c r="L897" s="15"/>
      <c r="S897" s="11"/>
    </row>
    <row r="898" spans="1:19" x14ac:dyDescent="0.3">
      <c r="A898" s="10"/>
      <c r="B898" s="3"/>
      <c r="C898" s="3"/>
      <c r="D898" s="6"/>
      <c r="E898" s="8"/>
      <c r="J898" s="15"/>
      <c r="L898" s="15"/>
      <c r="S898" s="11"/>
    </row>
    <row r="899" spans="1:19" x14ac:dyDescent="0.3">
      <c r="A899" s="10"/>
      <c r="B899" s="3"/>
      <c r="C899" s="3"/>
      <c r="D899" s="6"/>
      <c r="E899" s="8"/>
      <c r="J899" s="15"/>
      <c r="L899" s="15"/>
      <c r="S899" s="11"/>
    </row>
    <row r="900" spans="1:19" x14ac:dyDescent="0.3">
      <c r="A900" s="10"/>
      <c r="B900" s="3"/>
      <c r="C900" s="3"/>
      <c r="D900" s="6"/>
      <c r="E900" s="8"/>
      <c r="J900" s="15"/>
      <c r="L900" s="15"/>
      <c r="S900" s="11"/>
    </row>
    <row r="901" spans="1:19" x14ac:dyDescent="0.3">
      <c r="A901" s="10"/>
      <c r="B901" s="3"/>
      <c r="C901" s="3"/>
      <c r="D901" s="6"/>
      <c r="E901" s="8"/>
      <c r="J901" s="15"/>
      <c r="L901" s="15"/>
      <c r="S901" s="11"/>
    </row>
    <row r="902" spans="1:19" x14ac:dyDescent="0.3">
      <c r="A902" s="10"/>
      <c r="B902" s="3"/>
      <c r="C902" s="3"/>
      <c r="D902" s="6"/>
      <c r="E902" s="8"/>
      <c r="J902" s="15"/>
      <c r="L902" s="15"/>
      <c r="S902" s="11"/>
    </row>
    <row r="903" spans="1:19" x14ac:dyDescent="0.3">
      <c r="A903" s="10"/>
      <c r="B903" s="3"/>
      <c r="C903" s="3"/>
      <c r="D903" s="6"/>
      <c r="E903" s="8"/>
      <c r="J903" s="15"/>
      <c r="L903" s="15"/>
      <c r="S903" s="11"/>
    </row>
    <row r="904" spans="1:19" x14ac:dyDescent="0.3">
      <c r="A904" s="10"/>
      <c r="B904" s="3"/>
      <c r="C904" s="3"/>
      <c r="D904" s="6"/>
      <c r="E904" s="8"/>
      <c r="J904" s="15"/>
      <c r="L904" s="15"/>
      <c r="S904" s="11"/>
    </row>
    <row r="905" spans="1:19" x14ac:dyDescent="0.3">
      <c r="A905" s="10"/>
      <c r="B905" s="3"/>
      <c r="C905" s="3"/>
      <c r="D905" s="6"/>
      <c r="E905" s="8"/>
      <c r="J905" s="15"/>
      <c r="L905" s="15"/>
      <c r="S905" s="11"/>
    </row>
    <row r="906" spans="1:19" x14ac:dyDescent="0.3">
      <c r="A906" s="10"/>
      <c r="B906" s="3"/>
      <c r="C906" s="3"/>
      <c r="D906" s="6"/>
      <c r="E906" s="8"/>
      <c r="J906" s="15"/>
      <c r="L906" s="15"/>
      <c r="S906" s="11"/>
    </row>
    <row r="907" spans="1:19" x14ac:dyDescent="0.3">
      <c r="A907" s="10"/>
      <c r="B907" s="3"/>
      <c r="C907" s="3"/>
      <c r="D907" s="6"/>
      <c r="E907" s="8"/>
      <c r="J907" s="15"/>
      <c r="L907" s="15"/>
      <c r="S907" s="11"/>
    </row>
    <row r="908" spans="1:19" x14ac:dyDescent="0.3">
      <c r="A908" s="10"/>
      <c r="B908" s="3"/>
      <c r="C908" s="3"/>
      <c r="D908" s="6"/>
      <c r="E908" s="8"/>
      <c r="J908" s="15"/>
      <c r="L908" s="15"/>
      <c r="S908" s="11"/>
    </row>
    <row r="909" spans="1:19" x14ac:dyDescent="0.3">
      <c r="A909" s="10"/>
      <c r="B909" s="3"/>
      <c r="C909" s="3"/>
      <c r="D909" s="6"/>
      <c r="E909" s="8"/>
      <c r="J909" s="15"/>
      <c r="L909" s="15"/>
      <c r="S909" s="11"/>
    </row>
    <row r="910" spans="1:19" x14ac:dyDescent="0.3">
      <c r="A910" s="10"/>
      <c r="B910" s="3"/>
      <c r="C910" s="3"/>
      <c r="D910" s="6"/>
      <c r="E910" s="8"/>
      <c r="J910" s="15"/>
      <c r="L910" s="15"/>
      <c r="S910" s="11"/>
    </row>
    <row r="911" spans="1:19" x14ac:dyDescent="0.3">
      <c r="A911" s="10"/>
      <c r="B911" s="3"/>
      <c r="C911" s="3"/>
      <c r="D911" s="6"/>
      <c r="E911" s="8"/>
      <c r="J911" s="15"/>
      <c r="L911" s="15"/>
      <c r="S911" s="11"/>
    </row>
    <row r="912" spans="1:19" x14ac:dyDescent="0.3">
      <c r="A912" s="10"/>
      <c r="B912" s="3"/>
      <c r="C912" s="3"/>
      <c r="D912" s="6"/>
      <c r="E912" s="8"/>
      <c r="J912" s="15"/>
      <c r="L912" s="15"/>
      <c r="S912" s="11"/>
    </row>
    <row r="913" spans="1:19" x14ac:dyDescent="0.3">
      <c r="A913" s="10"/>
      <c r="B913" s="3"/>
      <c r="C913" s="3"/>
      <c r="D913" s="6"/>
      <c r="E913" s="8"/>
      <c r="J913" s="15"/>
      <c r="L913" s="15"/>
      <c r="S913" s="11"/>
    </row>
    <row r="914" spans="1:19" x14ac:dyDescent="0.3">
      <c r="A914" s="10"/>
      <c r="B914" s="3"/>
      <c r="C914" s="3"/>
      <c r="D914" s="6"/>
      <c r="E914" s="8"/>
      <c r="J914" s="15"/>
      <c r="L914" s="15"/>
      <c r="S914" s="11"/>
    </row>
    <row r="915" spans="1:19" x14ac:dyDescent="0.3">
      <c r="A915" s="10"/>
      <c r="B915" s="3"/>
      <c r="C915" s="3"/>
      <c r="D915" s="6"/>
      <c r="E915" s="8"/>
      <c r="J915" s="15"/>
      <c r="L915" s="15"/>
      <c r="S915" s="11"/>
    </row>
    <row r="916" spans="1:19" x14ac:dyDescent="0.3">
      <c r="A916" s="10"/>
      <c r="B916" s="3"/>
      <c r="C916" s="3"/>
      <c r="D916" s="6"/>
      <c r="E916" s="8"/>
      <c r="J916" s="15"/>
      <c r="L916" s="15"/>
      <c r="S916" s="11"/>
    </row>
    <row r="917" spans="1:19" x14ac:dyDescent="0.3">
      <c r="A917" s="10"/>
      <c r="B917" s="3"/>
      <c r="C917" s="3"/>
      <c r="D917" s="6"/>
      <c r="E917" s="8"/>
      <c r="J917" s="15"/>
      <c r="L917" s="15"/>
      <c r="S917" s="11"/>
    </row>
    <row r="918" spans="1:19" x14ac:dyDescent="0.3">
      <c r="A918" s="10"/>
      <c r="B918" s="3"/>
      <c r="C918" s="3"/>
      <c r="D918" s="6"/>
      <c r="E918" s="8"/>
      <c r="J918" s="15"/>
      <c r="L918" s="15"/>
      <c r="S918" s="11"/>
    </row>
    <row r="919" spans="1:19" x14ac:dyDescent="0.3">
      <c r="A919" s="10"/>
      <c r="B919" s="3"/>
      <c r="C919" s="3"/>
      <c r="D919" s="6"/>
      <c r="E919" s="8"/>
      <c r="J919" s="15"/>
      <c r="L919" s="15"/>
      <c r="S919" s="11"/>
    </row>
    <row r="920" spans="1:19" x14ac:dyDescent="0.3">
      <c r="A920" s="10"/>
      <c r="B920" s="3"/>
      <c r="C920" s="3"/>
      <c r="D920" s="6"/>
      <c r="E920" s="8"/>
      <c r="J920" s="15"/>
      <c r="L920" s="15"/>
      <c r="S920" s="11"/>
    </row>
    <row r="921" spans="1:19" x14ac:dyDescent="0.3">
      <c r="A921" s="10"/>
      <c r="B921" s="3"/>
      <c r="C921" s="3"/>
      <c r="D921" s="6"/>
      <c r="E921" s="8"/>
      <c r="J921" s="15"/>
      <c r="L921" s="15"/>
      <c r="S921" s="11"/>
    </row>
    <row r="922" spans="1:19" x14ac:dyDescent="0.3">
      <c r="A922" s="10"/>
      <c r="B922" s="3"/>
      <c r="C922" s="3"/>
      <c r="D922" s="6"/>
      <c r="E922" s="8"/>
      <c r="J922" s="15"/>
      <c r="L922" s="15"/>
      <c r="S922" s="11"/>
    </row>
    <row r="923" spans="1:19" x14ac:dyDescent="0.3">
      <c r="A923" s="10"/>
      <c r="B923" s="3"/>
      <c r="C923" s="3"/>
      <c r="D923" s="6"/>
      <c r="E923" s="8"/>
      <c r="J923" s="15"/>
      <c r="L923" s="15"/>
      <c r="S923" s="11"/>
    </row>
    <row r="924" spans="1:19" x14ac:dyDescent="0.3">
      <c r="A924" s="10"/>
      <c r="B924" s="3"/>
      <c r="C924" s="3"/>
      <c r="D924" s="6"/>
      <c r="E924" s="8"/>
      <c r="J924" s="15"/>
      <c r="L924" s="15"/>
      <c r="S924" s="11"/>
    </row>
    <row r="925" spans="1:19" x14ac:dyDescent="0.3">
      <c r="A925" s="10"/>
      <c r="B925" s="3"/>
      <c r="C925" s="3"/>
      <c r="D925" s="6"/>
      <c r="E925" s="8"/>
      <c r="J925" s="15"/>
      <c r="L925" s="15"/>
      <c r="S925" s="11"/>
    </row>
    <row r="926" spans="1:19" x14ac:dyDescent="0.3">
      <c r="A926" s="10"/>
      <c r="B926" s="3"/>
      <c r="C926" s="3"/>
      <c r="D926" s="6"/>
      <c r="E926" s="8"/>
      <c r="J926" s="15"/>
      <c r="L926" s="15"/>
      <c r="S926" s="11"/>
    </row>
    <row r="927" spans="1:19" x14ac:dyDescent="0.3">
      <c r="A927" s="10"/>
      <c r="B927" s="3"/>
      <c r="C927" s="3"/>
      <c r="D927" s="6"/>
      <c r="E927" s="8"/>
      <c r="J927" s="15"/>
      <c r="L927" s="15"/>
      <c r="S927" s="11"/>
    </row>
    <row r="928" spans="1:19" x14ac:dyDescent="0.3">
      <c r="A928" s="10"/>
      <c r="B928" s="3"/>
      <c r="C928" s="3"/>
      <c r="D928" s="6"/>
      <c r="E928" s="8"/>
      <c r="J928" s="15"/>
      <c r="L928" s="15"/>
      <c r="S928" s="11"/>
    </row>
    <row r="929" spans="1:19" x14ac:dyDescent="0.3">
      <c r="A929" s="10"/>
      <c r="B929" s="3"/>
      <c r="C929" s="3"/>
      <c r="D929" s="6"/>
      <c r="E929" s="8"/>
      <c r="J929" s="15"/>
      <c r="L929" s="15"/>
      <c r="S929" s="11"/>
    </row>
    <row r="930" spans="1:19" x14ac:dyDescent="0.3">
      <c r="A930" s="10"/>
      <c r="B930" s="3"/>
      <c r="C930" s="3"/>
      <c r="D930" s="6"/>
      <c r="E930" s="8"/>
      <c r="J930" s="15"/>
      <c r="L930" s="15"/>
      <c r="S930" s="11"/>
    </row>
    <row r="931" spans="1:19" x14ac:dyDescent="0.3">
      <c r="A931" s="10"/>
      <c r="B931" s="3"/>
      <c r="C931" s="3"/>
      <c r="D931" s="6"/>
      <c r="E931" s="8"/>
      <c r="J931" s="15"/>
      <c r="L931" s="15"/>
      <c r="S931" s="11"/>
    </row>
    <row r="932" spans="1:19" x14ac:dyDescent="0.3">
      <c r="A932" s="10"/>
      <c r="B932" s="3"/>
      <c r="C932" s="3"/>
      <c r="D932" s="6"/>
      <c r="E932" s="8"/>
      <c r="J932" s="15"/>
      <c r="L932" s="15"/>
      <c r="S932" s="11"/>
    </row>
    <row r="933" spans="1:19" x14ac:dyDescent="0.3">
      <c r="A933" s="10"/>
      <c r="B933" s="3"/>
      <c r="C933" s="3"/>
      <c r="D933" s="6"/>
      <c r="E933" s="8"/>
      <c r="J933" s="15"/>
      <c r="L933" s="15"/>
      <c r="S933" s="11"/>
    </row>
    <row r="934" spans="1:19" x14ac:dyDescent="0.3">
      <c r="A934" s="10"/>
      <c r="B934" s="3"/>
      <c r="C934" s="3"/>
      <c r="D934" s="6"/>
      <c r="E934" s="8"/>
      <c r="J934" s="15"/>
      <c r="L934" s="15"/>
      <c r="S934" s="11"/>
    </row>
    <row r="935" spans="1:19" x14ac:dyDescent="0.3">
      <c r="A935" s="10"/>
      <c r="B935" s="3"/>
      <c r="C935" s="3"/>
      <c r="D935" s="6"/>
      <c r="E935" s="8"/>
      <c r="J935" s="15"/>
      <c r="L935" s="15"/>
      <c r="S935" s="11"/>
    </row>
    <row r="936" spans="1:19" x14ac:dyDescent="0.3">
      <c r="A936" s="10"/>
      <c r="B936" s="3"/>
      <c r="C936" s="3"/>
      <c r="D936" s="6"/>
      <c r="E936" s="8"/>
      <c r="J936" s="15"/>
      <c r="L936" s="15"/>
      <c r="S936" s="11"/>
    </row>
    <row r="937" spans="1:19" x14ac:dyDescent="0.3">
      <c r="A937" s="10"/>
      <c r="B937" s="3"/>
      <c r="C937" s="3"/>
      <c r="D937" s="6"/>
      <c r="E937" s="8"/>
      <c r="J937" s="15"/>
      <c r="L937" s="15"/>
      <c r="S937" s="11"/>
    </row>
    <row r="938" spans="1:19" x14ac:dyDescent="0.3">
      <c r="A938" s="10"/>
      <c r="B938" s="3"/>
      <c r="C938" s="3"/>
      <c r="D938" s="6"/>
      <c r="E938" s="8"/>
      <c r="J938" s="15"/>
      <c r="L938" s="15"/>
      <c r="S938" s="11"/>
    </row>
    <row r="939" spans="1:19" x14ac:dyDescent="0.3">
      <c r="A939" s="10"/>
      <c r="B939" s="3"/>
      <c r="C939" s="3"/>
      <c r="D939" s="6"/>
      <c r="E939" s="8"/>
      <c r="J939" s="15"/>
      <c r="L939" s="15"/>
      <c r="S939" s="11"/>
    </row>
    <row r="940" spans="1:19" x14ac:dyDescent="0.3">
      <c r="A940" s="10"/>
      <c r="B940" s="3"/>
      <c r="C940" s="3"/>
      <c r="D940" s="6"/>
      <c r="E940" s="8"/>
      <c r="J940" s="15"/>
      <c r="L940" s="15"/>
      <c r="S940" s="11"/>
    </row>
    <row r="941" spans="1:19" x14ac:dyDescent="0.3">
      <c r="A941" s="10"/>
      <c r="B941" s="3"/>
      <c r="C941" s="3"/>
      <c r="D941" s="6"/>
      <c r="E941" s="8"/>
      <c r="J941" s="15"/>
      <c r="L941" s="15"/>
      <c r="S941" s="11"/>
    </row>
    <row r="942" spans="1:19" x14ac:dyDescent="0.3">
      <c r="A942" s="10"/>
      <c r="B942" s="3"/>
      <c r="C942" s="3"/>
      <c r="D942" s="6"/>
      <c r="E942" s="8"/>
      <c r="J942" s="15"/>
      <c r="L942" s="15"/>
      <c r="S942" s="11"/>
    </row>
    <row r="943" spans="1:19" x14ac:dyDescent="0.3">
      <c r="A943" s="10"/>
      <c r="B943" s="3"/>
      <c r="C943" s="3"/>
      <c r="D943" s="6"/>
      <c r="E943" s="8"/>
      <c r="J943" s="15"/>
      <c r="L943" s="15"/>
      <c r="S943" s="11"/>
    </row>
    <row r="944" spans="1:19" x14ac:dyDescent="0.3">
      <c r="A944" s="10"/>
      <c r="B944" s="3"/>
      <c r="C944" s="3"/>
      <c r="D944" s="6"/>
      <c r="E944" s="8"/>
      <c r="J944" s="15"/>
      <c r="L944" s="15"/>
      <c r="S944" s="11"/>
    </row>
    <row r="945" spans="1:19" x14ac:dyDescent="0.3">
      <c r="A945" s="10"/>
      <c r="B945" s="3"/>
      <c r="C945" s="3"/>
      <c r="D945" s="6"/>
      <c r="E945" s="8"/>
      <c r="J945" s="15"/>
      <c r="L945" s="15"/>
      <c r="S945" s="11"/>
    </row>
    <row r="946" spans="1:19" x14ac:dyDescent="0.3">
      <c r="A946" s="10"/>
      <c r="B946" s="3"/>
      <c r="C946" s="3"/>
      <c r="D946" s="6"/>
      <c r="E946" s="8"/>
      <c r="J946" s="15"/>
      <c r="L946" s="15"/>
      <c r="S946" s="11"/>
    </row>
    <row r="947" spans="1:19" x14ac:dyDescent="0.3">
      <c r="A947" s="10"/>
      <c r="B947" s="3"/>
      <c r="C947" s="3"/>
      <c r="D947" s="6"/>
      <c r="E947" s="8"/>
      <c r="J947" s="15"/>
      <c r="L947" s="15"/>
      <c r="S947" s="11"/>
    </row>
    <row r="948" spans="1:19" x14ac:dyDescent="0.3">
      <c r="A948" s="10"/>
      <c r="B948" s="3"/>
      <c r="C948" s="3"/>
      <c r="D948" s="6"/>
      <c r="E948" s="8"/>
      <c r="J948" s="15"/>
      <c r="L948" s="15"/>
      <c r="S948" s="11"/>
    </row>
    <row r="949" spans="1:19" x14ac:dyDescent="0.3">
      <c r="A949" s="10"/>
      <c r="B949" s="3"/>
      <c r="C949" s="3"/>
      <c r="D949" s="6"/>
      <c r="E949" s="8"/>
      <c r="J949" s="15"/>
      <c r="L949" s="15"/>
      <c r="S949" s="11"/>
    </row>
    <row r="950" spans="1:19" x14ac:dyDescent="0.3">
      <c r="A950" s="10"/>
      <c r="B950" s="3"/>
      <c r="C950" s="3"/>
      <c r="D950" s="6"/>
      <c r="E950" s="8"/>
      <c r="J950" s="15"/>
      <c r="L950" s="15"/>
      <c r="S950" s="11"/>
    </row>
    <row r="951" spans="1:19" x14ac:dyDescent="0.3">
      <c r="A951" s="10"/>
      <c r="B951" s="3"/>
      <c r="C951" s="3"/>
      <c r="D951" s="6"/>
      <c r="E951" s="8"/>
      <c r="J951" s="15"/>
      <c r="L951" s="15"/>
      <c r="S951" s="11"/>
    </row>
    <row r="952" spans="1:19" x14ac:dyDescent="0.3">
      <c r="A952" s="10"/>
      <c r="B952" s="3"/>
      <c r="C952" s="3"/>
      <c r="D952" s="6"/>
      <c r="E952" s="8"/>
      <c r="J952" s="15"/>
      <c r="L952" s="15"/>
      <c r="S952" s="11"/>
    </row>
    <row r="953" spans="1:19" x14ac:dyDescent="0.3">
      <c r="A953" s="10"/>
      <c r="B953" s="3"/>
      <c r="C953" s="3"/>
      <c r="D953" s="6"/>
      <c r="E953" s="8"/>
      <c r="J953" s="15"/>
      <c r="L953" s="15"/>
      <c r="S953" s="11"/>
    </row>
    <row r="954" spans="1:19" x14ac:dyDescent="0.3">
      <c r="A954" s="10"/>
      <c r="B954" s="3"/>
      <c r="C954" s="3"/>
      <c r="D954" s="6"/>
      <c r="E954" s="8"/>
      <c r="J954" s="15"/>
      <c r="L954" s="15"/>
      <c r="S954" s="11"/>
    </row>
    <row r="955" spans="1:19" x14ac:dyDescent="0.3">
      <c r="A955" s="10"/>
      <c r="B955" s="3"/>
      <c r="C955" s="3"/>
      <c r="D955" s="6"/>
      <c r="E955" s="8"/>
      <c r="J955" s="15"/>
      <c r="L955" s="15"/>
      <c r="S955" s="11"/>
    </row>
    <row r="956" spans="1:19" x14ac:dyDescent="0.3">
      <c r="A956" s="10"/>
      <c r="B956" s="3"/>
      <c r="C956" s="3"/>
      <c r="D956" s="6"/>
      <c r="E956" s="8"/>
      <c r="J956" s="15"/>
      <c r="L956" s="15"/>
      <c r="S956" s="11"/>
    </row>
    <row r="957" spans="1:19" x14ac:dyDescent="0.3">
      <c r="A957" s="10"/>
      <c r="B957" s="3"/>
      <c r="C957" s="3"/>
      <c r="D957" s="6"/>
      <c r="E957" s="8"/>
      <c r="J957" s="15"/>
      <c r="L957" s="15"/>
      <c r="S957" s="11"/>
    </row>
    <row r="958" spans="1:19" x14ac:dyDescent="0.3">
      <c r="A958" s="10"/>
      <c r="B958" s="3"/>
      <c r="C958" s="3"/>
      <c r="D958" s="6"/>
      <c r="E958" s="8"/>
      <c r="J958" s="15"/>
      <c r="L958" s="15"/>
      <c r="S958" s="11"/>
    </row>
    <row r="959" spans="1:19" x14ac:dyDescent="0.3">
      <c r="A959" s="10"/>
      <c r="B959" s="3"/>
      <c r="C959" s="3"/>
      <c r="D959" s="6"/>
      <c r="E959" s="8"/>
      <c r="J959" s="15"/>
      <c r="L959" s="15"/>
      <c r="S959" s="11"/>
    </row>
    <row r="960" spans="1:19" x14ac:dyDescent="0.3">
      <c r="A960" s="10"/>
      <c r="B960" s="3"/>
      <c r="C960" s="3"/>
      <c r="D960" s="6"/>
      <c r="E960" s="8"/>
      <c r="J960" s="15"/>
      <c r="L960" s="15"/>
      <c r="S960" s="11"/>
    </row>
    <row r="961" spans="1:19" x14ac:dyDescent="0.3">
      <c r="A961" s="10"/>
      <c r="B961" s="3"/>
      <c r="C961" s="3"/>
      <c r="D961" s="6"/>
      <c r="E961" s="8"/>
      <c r="J961" s="15"/>
      <c r="L961" s="15"/>
      <c r="S961" s="11"/>
    </row>
    <row r="962" spans="1:19" x14ac:dyDescent="0.3">
      <c r="A962" s="10"/>
      <c r="B962" s="3"/>
      <c r="C962" s="3"/>
      <c r="D962" s="6"/>
      <c r="E962" s="8"/>
      <c r="J962" s="15"/>
      <c r="L962" s="15"/>
      <c r="S962" s="11"/>
    </row>
    <row r="963" spans="1:19" x14ac:dyDescent="0.3">
      <c r="A963" s="10"/>
      <c r="B963" s="3"/>
      <c r="C963" s="3"/>
      <c r="D963" s="6"/>
      <c r="E963" s="8"/>
      <c r="J963" s="15"/>
      <c r="L963" s="15"/>
      <c r="S963" s="11"/>
    </row>
    <row r="964" spans="1:19" x14ac:dyDescent="0.3">
      <c r="A964" s="10"/>
      <c r="B964" s="3"/>
      <c r="C964" s="3"/>
      <c r="D964" s="6"/>
      <c r="E964" s="8"/>
      <c r="J964" s="15"/>
      <c r="L964" s="15"/>
      <c r="S964" s="11"/>
    </row>
    <row r="965" spans="1:19" x14ac:dyDescent="0.3">
      <c r="A965" s="10"/>
      <c r="B965" s="3"/>
      <c r="C965" s="3"/>
      <c r="D965" s="6"/>
      <c r="E965" s="8"/>
      <c r="J965" s="15"/>
      <c r="L965" s="15"/>
      <c r="S965" s="11"/>
    </row>
    <row r="966" spans="1:19" x14ac:dyDescent="0.3">
      <c r="A966" s="10"/>
      <c r="B966" s="3"/>
      <c r="C966" s="3"/>
      <c r="D966" s="6"/>
      <c r="E966" s="8"/>
      <c r="J966" s="15"/>
      <c r="L966" s="15"/>
      <c r="S966" s="11"/>
    </row>
    <row r="967" spans="1:19" x14ac:dyDescent="0.3">
      <c r="A967" s="10"/>
      <c r="B967" s="3"/>
      <c r="C967" s="3"/>
      <c r="D967" s="6"/>
      <c r="E967" s="8"/>
      <c r="J967" s="15"/>
      <c r="L967" s="15"/>
      <c r="S967" s="11"/>
    </row>
    <row r="968" spans="1:19" x14ac:dyDescent="0.3">
      <c r="A968" s="10"/>
      <c r="B968" s="3"/>
      <c r="C968" s="3"/>
      <c r="D968" s="6"/>
      <c r="E968" s="8"/>
      <c r="J968" s="15"/>
      <c r="L968" s="15"/>
      <c r="S968" s="11"/>
    </row>
    <row r="969" spans="1:19" x14ac:dyDescent="0.3">
      <c r="A969" s="10"/>
      <c r="B969" s="3"/>
      <c r="C969" s="3"/>
      <c r="D969" s="6"/>
      <c r="E969" s="8"/>
      <c r="J969" s="15"/>
      <c r="L969" s="15"/>
      <c r="S969" s="11"/>
    </row>
    <row r="970" spans="1:19" x14ac:dyDescent="0.3">
      <c r="A970" s="10"/>
      <c r="B970" s="3"/>
      <c r="C970" s="3"/>
      <c r="D970" s="6"/>
      <c r="E970" s="8"/>
      <c r="J970" s="15"/>
      <c r="L970" s="15"/>
      <c r="S970" s="11"/>
    </row>
    <row r="971" spans="1:19" x14ac:dyDescent="0.3">
      <c r="A971" s="10"/>
      <c r="B971" s="3"/>
      <c r="C971" s="3"/>
      <c r="D971" s="6"/>
      <c r="E971" s="8"/>
      <c r="J971" s="15"/>
      <c r="L971" s="15"/>
      <c r="S971" s="11"/>
    </row>
    <row r="972" spans="1:19" x14ac:dyDescent="0.3">
      <c r="A972" s="10"/>
      <c r="B972" s="3"/>
      <c r="C972" s="3"/>
      <c r="D972" s="6"/>
      <c r="E972" s="8"/>
      <c r="J972" s="15"/>
      <c r="L972" s="15"/>
      <c r="S972" s="11"/>
    </row>
    <row r="973" spans="1:19" x14ac:dyDescent="0.3">
      <c r="A973" s="10"/>
      <c r="B973" s="3"/>
      <c r="C973" s="3"/>
      <c r="D973" s="6"/>
      <c r="E973" s="8"/>
      <c r="J973" s="15"/>
      <c r="L973" s="15"/>
      <c r="S973" s="11"/>
    </row>
    <row r="974" spans="1:19" x14ac:dyDescent="0.3">
      <c r="A974" s="10"/>
      <c r="B974" s="3"/>
      <c r="C974" s="3"/>
      <c r="D974" s="6"/>
      <c r="E974" s="8"/>
      <c r="J974" s="15"/>
      <c r="L974" s="15"/>
      <c r="S974" s="11"/>
    </row>
    <row r="975" spans="1:19" x14ac:dyDescent="0.3">
      <c r="A975" s="10"/>
      <c r="B975" s="3"/>
      <c r="C975" s="3"/>
      <c r="D975" s="6"/>
      <c r="E975" s="8"/>
      <c r="J975" s="15"/>
      <c r="L975" s="15"/>
      <c r="S975" s="11"/>
    </row>
    <row r="976" spans="1:19" x14ac:dyDescent="0.3">
      <c r="A976" s="10"/>
      <c r="B976" s="3"/>
      <c r="C976" s="3"/>
      <c r="D976" s="6"/>
      <c r="E976" s="8"/>
      <c r="J976" s="15"/>
      <c r="L976" s="15"/>
      <c r="S976" s="11"/>
    </row>
    <row r="977" spans="1:19" x14ac:dyDescent="0.3">
      <c r="A977" s="10"/>
      <c r="B977" s="3"/>
      <c r="C977" s="3"/>
      <c r="D977" s="6"/>
      <c r="E977" s="8"/>
      <c r="J977" s="15"/>
      <c r="L977" s="15"/>
      <c r="S977" s="11"/>
    </row>
    <row r="978" spans="1:19" x14ac:dyDescent="0.3">
      <c r="A978" s="10"/>
      <c r="B978" s="3"/>
      <c r="C978" s="3"/>
      <c r="D978" s="6"/>
      <c r="E978" s="8"/>
      <c r="J978" s="15"/>
      <c r="L978" s="15"/>
      <c r="S978" s="11"/>
    </row>
    <row r="979" spans="1:19" x14ac:dyDescent="0.3">
      <c r="A979" s="10"/>
      <c r="B979" s="3"/>
      <c r="C979" s="3"/>
      <c r="D979" s="6"/>
      <c r="E979" s="8"/>
      <c r="J979" s="15"/>
      <c r="L979" s="15"/>
      <c r="S979" s="11"/>
    </row>
    <row r="980" spans="1:19" x14ac:dyDescent="0.3">
      <c r="A980" s="10"/>
      <c r="B980" s="3"/>
      <c r="C980" s="3"/>
      <c r="D980" s="6"/>
      <c r="E980" s="8"/>
      <c r="J980" s="15"/>
      <c r="L980" s="15"/>
      <c r="S980" s="11"/>
    </row>
    <row r="981" spans="1:19" x14ac:dyDescent="0.3">
      <c r="A981" s="10"/>
      <c r="B981" s="3"/>
      <c r="C981" s="3"/>
      <c r="D981" s="6"/>
      <c r="E981" s="8"/>
      <c r="J981" s="15"/>
      <c r="L981" s="15"/>
      <c r="S981" s="11"/>
    </row>
    <row r="982" spans="1:19" x14ac:dyDescent="0.3">
      <c r="A982" s="10"/>
      <c r="B982" s="3"/>
      <c r="C982" s="3"/>
      <c r="D982" s="6"/>
      <c r="E982" s="8"/>
      <c r="J982" s="15"/>
      <c r="L982" s="15"/>
      <c r="S982" s="11"/>
    </row>
    <row r="983" spans="1:19" x14ac:dyDescent="0.3">
      <c r="A983" s="10"/>
      <c r="B983" s="3"/>
      <c r="C983" s="3"/>
      <c r="D983" s="6"/>
      <c r="E983" s="8"/>
      <c r="J983" s="15"/>
      <c r="L983" s="15"/>
      <c r="S983" s="11"/>
    </row>
    <row r="984" spans="1:19" x14ac:dyDescent="0.3">
      <c r="A984" s="10"/>
      <c r="B984" s="3"/>
      <c r="C984" s="3"/>
      <c r="D984" s="6"/>
      <c r="E984" s="8"/>
      <c r="J984" s="15"/>
      <c r="L984" s="15"/>
      <c r="S984" s="11"/>
    </row>
    <row r="985" spans="1:19" x14ac:dyDescent="0.3">
      <c r="A985" s="10"/>
      <c r="B985" s="3"/>
      <c r="C985" s="3"/>
      <c r="D985" s="6"/>
      <c r="E985" s="8"/>
      <c r="J985" s="15"/>
      <c r="L985" s="15"/>
      <c r="S985" s="11"/>
    </row>
    <row r="986" spans="1:19" x14ac:dyDescent="0.3">
      <c r="A986" s="10"/>
      <c r="B986" s="3"/>
      <c r="C986" s="3"/>
      <c r="D986" s="6"/>
      <c r="E986" s="8"/>
      <c r="J986" s="15"/>
      <c r="L986" s="15"/>
      <c r="S986" s="11"/>
    </row>
    <row r="987" spans="1:19" x14ac:dyDescent="0.3">
      <c r="A987" s="10"/>
      <c r="B987" s="3"/>
      <c r="C987" s="3"/>
      <c r="D987" s="6"/>
      <c r="E987" s="8"/>
      <c r="J987" s="15"/>
      <c r="L987" s="15"/>
      <c r="S987" s="11"/>
    </row>
    <row r="988" spans="1:19" x14ac:dyDescent="0.3">
      <c r="A988" s="10"/>
      <c r="B988" s="3"/>
      <c r="C988" s="3"/>
      <c r="D988" s="6"/>
      <c r="E988" s="8"/>
      <c r="J988" s="15"/>
      <c r="L988" s="15"/>
      <c r="S988" s="11"/>
    </row>
    <row r="989" spans="1:19" x14ac:dyDescent="0.3">
      <c r="A989" s="10"/>
      <c r="B989" s="3"/>
      <c r="C989" s="3"/>
      <c r="D989" s="6"/>
      <c r="E989" s="8"/>
      <c r="J989" s="15"/>
      <c r="L989" s="15"/>
      <c r="S989" s="11"/>
    </row>
    <row r="990" spans="1:19" x14ac:dyDescent="0.3">
      <c r="A990" s="10"/>
      <c r="B990" s="3"/>
      <c r="C990" s="3"/>
      <c r="D990" s="6"/>
      <c r="E990" s="8"/>
      <c r="J990" s="15"/>
      <c r="L990" s="15"/>
      <c r="S990" s="11"/>
    </row>
    <row r="991" spans="1:19" x14ac:dyDescent="0.3">
      <c r="A991" s="10"/>
      <c r="B991" s="3"/>
      <c r="C991" s="3"/>
      <c r="D991" s="6"/>
      <c r="E991" s="8"/>
      <c r="J991" s="15"/>
      <c r="L991" s="15"/>
      <c r="S991" s="11"/>
    </row>
    <row r="992" spans="1:19" x14ac:dyDescent="0.3">
      <c r="A992" s="10"/>
      <c r="B992" s="3"/>
      <c r="C992" s="3"/>
      <c r="D992" s="6"/>
      <c r="E992" s="8"/>
      <c r="J992" s="15"/>
      <c r="L992" s="15"/>
      <c r="S992" s="11"/>
    </row>
    <row r="993" spans="1:19" x14ac:dyDescent="0.3">
      <c r="A993" s="10"/>
      <c r="B993" s="3"/>
      <c r="C993" s="3"/>
      <c r="D993" s="6"/>
      <c r="E993" s="8"/>
      <c r="J993" s="15"/>
      <c r="L993" s="15"/>
      <c r="S993" s="11"/>
    </row>
    <row r="994" spans="1:19" x14ac:dyDescent="0.3">
      <c r="A994" s="10"/>
      <c r="B994" s="3"/>
      <c r="C994" s="3"/>
      <c r="D994" s="6"/>
      <c r="E994" s="8"/>
      <c r="J994" s="15"/>
      <c r="L994" s="15"/>
      <c r="S994" s="11"/>
    </row>
    <row r="995" spans="1:19" x14ac:dyDescent="0.3">
      <c r="A995" s="10"/>
      <c r="B995" s="3"/>
      <c r="C995" s="3"/>
      <c r="D995" s="6"/>
      <c r="E995" s="8"/>
      <c r="J995" s="15"/>
      <c r="L995" s="15"/>
      <c r="S995" s="11"/>
    </row>
    <row r="996" spans="1:19" x14ac:dyDescent="0.3">
      <c r="A996" s="10"/>
      <c r="B996" s="3"/>
      <c r="C996" s="3"/>
      <c r="D996" s="6"/>
      <c r="E996" s="8"/>
      <c r="J996" s="15"/>
      <c r="L996" s="15"/>
      <c r="S996" s="11"/>
    </row>
    <row r="997" spans="1:19" x14ac:dyDescent="0.3">
      <c r="A997" s="10"/>
      <c r="B997" s="3"/>
      <c r="C997" s="3"/>
      <c r="D997" s="6"/>
      <c r="E997" s="8"/>
      <c r="J997" s="15"/>
      <c r="L997" s="15"/>
      <c r="S997" s="11"/>
    </row>
    <row r="998" spans="1:19" x14ac:dyDescent="0.3">
      <c r="A998" s="10"/>
      <c r="B998" s="3"/>
      <c r="C998" s="3"/>
      <c r="D998" s="6"/>
      <c r="E998" s="8"/>
      <c r="J998" s="15"/>
      <c r="L998" s="15"/>
      <c r="S998" s="11"/>
    </row>
    <row r="999" spans="1:19" x14ac:dyDescent="0.3">
      <c r="A999" s="10"/>
      <c r="B999" s="3"/>
      <c r="C999" s="3"/>
      <c r="D999" s="6"/>
      <c r="E999" s="8"/>
      <c r="J999" s="15"/>
      <c r="L999" s="15"/>
      <c r="S999" s="11"/>
    </row>
    <row r="1000" spans="1:19" x14ac:dyDescent="0.3">
      <c r="A1000" s="10"/>
      <c r="B1000" s="3"/>
      <c r="C1000" s="3"/>
      <c r="D1000" s="6"/>
      <c r="E1000" s="8"/>
      <c r="J1000" s="15"/>
      <c r="L1000" s="15"/>
      <c r="S1000" s="11"/>
    </row>
    <row r="1001" spans="1:19" x14ac:dyDescent="0.3">
      <c r="A1001" s="10"/>
      <c r="B1001" s="3"/>
      <c r="C1001" s="3"/>
      <c r="D1001" s="6"/>
      <c r="E1001" s="8"/>
      <c r="J1001" s="15"/>
      <c r="L1001" s="15"/>
      <c r="S1001" s="11"/>
    </row>
    <row r="1002" spans="1:19" x14ac:dyDescent="0.3">
      <c r="A1002" s="10"/>
      <c r="B1002" s="3"/>
      <c r="C1002" s="3"/>
      <c r="D1002" s="6"/>
      <c r="E1002" s="8"/>
      <c r="J1002" s="15"/>
      <c r="L1002" s="15"/>
      <c r="S1002" s="11"/>
    </row>
    <row r="1003" spans="1:19" x14ac:dyDescent="0.3">
      <c r="A1003" s="10"/>
      <c r="B1003" s="3"/>
      <c r="C1003" s="3"/>
      <c r="D1003" s="6"/>
      <c r="E1003" s="8"/>
      <c r="J1003" s="15"/>
      <c r="L1003" s="15"/>
      <c r="S1003" s="11"/>
    </row>
    <row r="1004" spans="1:19" x14ac:dyDescent="0.3">
      <c r="A1004" s="10"/>
      <c r="B1004" s="3"/>
      <c r="C1004" s="3"/>
      <c r="D1004" s="6"/>
      <c r="E1004" s="8"/>
      <c r="J1004" s="15"/>
      <c r="L1004" s="15"/>
      <c r="S1004" s="11"/>
    </row>
    <row r="1005" spans="1:19" x14ac:dyDescent="0.3">
      <c r="A1005" s="10"/>
      <c r="B1005" s="3"/>
      <c r="C1005" s="3"/>
      <c r="D1005" s="6"/>
      <c r="E1005" s="8"/>
      <c r="J1005" s="15"/>
      <c r="L1005" s="15"/>
      <c r="S1005" s="11"/>
    </row>
    <row r="1006" spans="1:19" x14ac:dyDescent="0.3">
      <c r="A1006" s="10"/>
      <c r="B1006" s="3"/>
      <c r="C1006" s="3"/>
      <c r="D1006" s="6"/>
      <c r="E1006" s="8"/>
      <c r="J1006" s="15"/>
      <c r="L1006" s="15"/>
      <c r="S1006" s="11"/>
    </row>
    <row r="1007" spans="1:19" x14ac:dyDescent="0.3">
      <c r="A1007" s="10"/>
      <c r="B1007" s="3"/>
      <c r="C1007" s="3"/>
      <c r="D1007" s="6"/>
      <c r="E1007" s="8"/>
      <c r="J1007" s="15"/>
      <c r="L1007" s="15"/>
      <c r="S1007" s="11"/>
    </row>
    <row r="1008" spans="1:19" x14ac:dyDescent="0.3">
      <c r="A1008" s="10"/>
      <c r="B1008" s="3"/>
      <c r="C1008" s="3"/>
      <c r="D1008" s="6"/>
      <c r="E1008" s="8"/>
      <c r="J1008" s="15"/>
      <c r="L1008" s="15"/>
      <c r="S1008" s="11"/>
    </row>
    <row r="1009" spans="1:19" x14ac:dyDescent="0.3">
      <c r="A1009" s="10"/>
      <c r="B1009" s="3"/>
      <c r="C1009" s="3"/>
      <c r="D1009" s="6"/>
      <c r="E1009" s="8"/>
      <c r="J1009" s="15"/>
      <c r="L1009" s="15"/>
      <c r="S1009" s="11"/>
    </row>
    <row r="1010" spans="1:19" x14ac:dyDescent="0.3">
      <c r="A1010" s="10"/>
      <c r="B1010" s="3"/>
      <c r="C1010" s="3"/>
      <c r="D1010" s="6"/>
      <c r="E1010" s="8"/>
      <c r="J1010" s="15"/>
      <c r="L1010" s="15"/>
      <c r="S1010" s="11"/>
    </row>
    <row r="1011" spans="1:19" x14ac:dyDescent="0.3">
      <c r="A1011" s="10"/>
      <c r="B1011" s="3"/>
      <c r="C1011" s="3"/>
      <c r="D1011" s="6"/>
      <c r="E1011" s="8"/>
      <c r="J1011" s="15"/>
      <c r="L1011" s="15"/>
      <c r="S1011" s="11"/>
    </row>
    <row r="1012" spans="1:19" x14ac:dyDescent="0.3">
      <c r="A1012" s="10"/>
      <c r="B1012" s="3"/>
      <c r="C1012" s="3"/>
      <c r="D1012" s="6"/>
      <c r="E1012" s="8"/>
      <c r="J1012" s="15"/>
      <c r="L1012" s="15"/>
      <c r="S1012" s="11"/>
    </row>
    <row r="1013" spans="1:19" x14ac:dyDescent="0.3">
      <c r="A1013" s="10"/>
      <c r="B1013" s="3"/>
      <c r="C1013" s="3"/>
      <c r="D1013" s="6"/>
      <c r="E1013" s="8"/>
      <c r="J1013" s="15"/>
      <c r="L1013" s="15"/>
      <c r="S1013" s="11"/>
    </row>
    <row r="1014" spans="1:19" x14ac:dyDescent="0.3">
      <c r="A1014" s="10"/>
      <c r="B1014" s="3"/>
      <c r="C1014" s="3"/>
      <c r="D1014" s="6"/>
      <c r="E1014" s="8"/>
      <c r="J1014" s="15"/>
      <c r="L1014" s="15"/>
      <c r="S1014" s="11"/>
    </row>
    <row r="1015" spans="1:19" x14ac:dyDescent="0.3">
      <c r="A1015" s="10"/>
      <c r="B1015" s="3"/>
      <c r="C1015" s="3"/>
      <c r="D1015" s="6"/>
      <c r="E1015" s="8"/>
      <c r="J1015" s="15"/>
      <c r="L1015" s="15"/>
      <c r="S1015" s="11"/>
    </row>
    <row r="1016" spans="1:19" x14ac:dyDescent="0.3">
      <c r="A1016" s="10"/>
      <c r="B1016" s="3"/>
      <c r="C1016" s="3"/>
      <c r="D1016" s="6"/>
      <c r="E1016" s="8"/>
      <c r="J1016" s="15"/>
      <c r="L1016" s="15"/>
      <c r="S1016" s="11"/>
    </row>
    <row r="1017" spans="1:19" x14ac:dyDescent="0.3">
      <c r="A1017" s="10"/>
      <c r="B1017" s="3"/>
      <c r="C1017" s="3"/>
      <c r="D1017" s="6"/>
      <c r="E1017" s="8"/>
      <c r="J1017" s="15"/>
      <c r="L1017" s="15"/>
      <c r="S1017" s="11"/>
    </row>
    <row r="1018" spans="1:19" x14ac:dyDescent="0.3">
      <c r="A1018" s="10"/>
      <c r="B1018" s="3"/>
      <c r="C1018" s="3"/>
      <c r="D1018" s="6"/>
      <c r="E1018" s="8"/>
      <c r="J1018" s="15"/>
      <c r="L1018" s="15"/>
      <c r="S1018" s="11"/>
    </row>
    <row r="1019" spans="1:19" x14ac:dyDescent="0.3">
      <c r="A1019" s="10"/>
      <c r="B1019" s="3"/>
      <c r="C1019" s="3"/>
      <c r="D1019" s="6"/>
      <c r="E1019" s="8"/>
      <c r="J1019" s="15"/>
      <c r="L1019" s="15"/>
      <c r="S1019" s="11"/>
    </row>
    <row r="1020" spans="1:19" x14ac:dyDescent="0.3">
      <c r="A1020" s="10"/>
      <c r="B1020" s="3"/>
      <c r="C1020" s="3"/>
      <c r="D1020" s="6"/>
      <c r="E1020" s="8"/>
      <c r="J1020" s="15"/>
      <c r="L1020" s="15"/>
      <c r="S1020" s="11"/>
    </row>
    <row r="1021" spans="1:19" x14ac:dyDescent="0.3">
      <c r="A1021" s="10"/>
      <c r="B1021" s="3"/>
      <c r="C1021" s="3"/>
      <c r="D1021" s="6"/>
      <c r="E1021" s="8"/>
      <c r="J1021" s="15"/>
      <c r="L1021" s="15"/>
      <c r="S1021" s="11"/>
    </row>
    <row r="1022" spans="1:19" x14ac:dyDescent="0.3">
      <c r="A1022" s="10"/>
      <c r="B1022" s="3"/>
      <c r="C1022" s="3"/>
      <c r="D1022" s="6"/>
      <c r="E1022" s="8"/>
      <c r="J1022" s="15"/>
      <c r="L1022" s="15"/>
      <c r="S1022" s="11"/>
    </row>
    <row r="1023" spans="1:19" x14ac:dyDescent="0.3">
      <c r="A1023" s="10"/>
      <c r="B1023" s="3"/>
      <c r="C1023" s="3"/>
      <c r="D1023" s="6"/>
      <c r="E1023" s="8"/>
      <c r="J1023" s="15"/>
      <c r="L1023" s="15"/>
      <c r="S1023" s="11"/>
    </row>
    <row r="1024" spans="1:19" x14ac:dyDescent="0.3">
      <c r="A1024" s="10"/>
      <c r="B1024" s="3"/>
      <c r="C1024" s="3"/>
      <c r="D1024" s="6"/>
      <c r="E1024" s="8"/>
      <c r="J1024" s="15"/>
      <c r="L1024" s="15"/>
      <c r="S1024" s="11"/>
    </row>
    <row r="1025" spans="1:19" x14ac:dyDescent="0.3">
      <c r="A1025" s="10"/>
      <c r="B1025" s="3"/>
      <c r="C1025" s="3"/>
      <c r="D1025" s="6"/>
      <c r="E1025" s="8"/>
      <c r="J1025" s="15"/>
      <c r="L1025" s="15"/>
      <c r="S1025" s="11"/>
    </row>
    <row r="1026" spans="1:19" x14ac:dyDescent="0.3">
      <c r="A1026" s="10"/>
      <c r="B1026" s="3"/>
      <c r="C1026" s="3"/>
      <c r="D1026" s="6"/>
      <c r="E1026" s="8"/>
      <c r="J1026" s="15"/>
      <c r="L1026" s="15"/>
      <c r="S1026" s="11"/>
    </row>
    <row r="1027" spans="1:19" x14ac:dyDescent="0.3">
      <c r="A1027" s="10"/>
      <c r="B1027" s="3"/>
      <c r="C1027" s="3"/>
      <c r="D1027" s="6"/>
      <c r="E1027" s="8"/>
      <c r="J1027" s="15"/>
      <c r="L1027" s="15"/>
      <c r="S1027" s="11"/>
    </row>
    <row r="1028" spans="1:19" x14ac:dyDescent="0.3">
      <c r="A1028" s="10"/>
      <c r="B1028" s="3"/>
      <c r="C1028" s="3"/>
      <c r="D1028" s="6"/>
      <c r="E1028" s="8"/>
      <c r="J1028" s="15"/>
      <c r="L1028" s="15"/>
      <c r="S1028" s="11"/>
    </row>
    <row r="1029" spans="1:19" x14ac:dyDescent="0.3">
      <c r="A1029" s="10"/>
      <c r="B1029" s="3"/>
      <c r="C1029" s="3"/>
      <c r="D1029" s="6"/>
      <c r="E1029" s="8"/>
      <c r="J1029" s="15"/>
      <c r="L1029" s="15"/>
      <c r="S1029" s="11"/>
    </row>
    <row r="1030" spans="1:19" x14ac:dyDescent="0.3">
      <c r="A1030" s="10"/>
      <c r="B1030" s="3"/>
      <c r="C1030" s="3"/>
      <c r="D1030" s="6"/>
      <c r="E1030" s="8"/>
      <c r="J1030" s="15"/>
      <c r="L1030" s="15"/>
      <c r="S1030" s="11"/>
    </row>
    <row r="1031" spans="1:19" x14ac:dyDescent="0.3">
      <c r="A1031" s="10"/>
      <c r="B1031" s="3"/>
      <c r="C1031" s="3"/>
      <c r="D1031" s="6"/>
      <c r="E1031" s="8"/>
      <c r="J1031" s="15"/>
      <c r="L1031" s="15"/>
      <c r="S1031" s="11"/>
    </row>
    <row r="1032" spans="1:19" x14ac:dyDescent="0.3">
      <c r="A1032" s="10"/>
      <c r="B1032" s="3"/>
      <c r="C1032" s="3"/>
      <c r="D1032" s="6"/>
      <c r="E1032" s="8"/>
      <c r="J1032" s="15"/>
      <c r="L1032" s="15"/>
      <c r="S1032" s="11"/>
    </row>
    <row r="1033" spans="1:19" x14ac:dyDescent="0.3">
      <c r="A1033" s="10"/>
      <c r="B1033" s="3"/>
      <c r="C1033" s="3"/>
      <c r="D1033" s="6"/>
      <c r="E1033" s="8"/>
      <c r="J1033" s="15"/>
      <c r="L1033" s="15"/>
      <c r="S1033" s="11"/>
    </row>
    <row r="1034" spans="1:19" x14ac:dyDescent="0.3">
      <c r="A1034" s="10"/>
      <c r="B1034" s="3"/>
      <c r="C1034" s="3"/>
      <c r="D1034" s="6"/>
      <c r="E1034" s="8"/>
      <c r="J1034" s="15"/>
      <c r="L1034" s="15"/>
      <c r="S1034" s="11"/>
    </row>
    <row r="1035" spans="1:19" x14ac:dyDescent="0.3">
      <c r="A1035" s="10"/>
      <c r="B1035" s="3"/>
      <c r="C1035" s="3"/>
      <c r="D1035" s="6"/>
      <c r="E1035" s="8"/>
      <c r="J1035" s="15"/>
      <c r="L1035" s="15"/>
      <c r="S1035" s="11"/>
    </row>
    <row r="1036" spans="1:19" x14ac:dyDescent="0.3">
      <c r="A1036" s="10"/>
      <c r="B1036" s="3"/>
      <c r="C1036" s="3"/>
      <c r="D1036" s="6"/>
      <c r="E1036" s="8"/>
      <c r="J1036" s="15"/>
      <c r="L1036" s="15"/>
      <c r="S1036" s="11"/>
    </row>
    <row r="1037" spans="1:19" x14ac:dyDescent="0.3">
      <c r="A1037" s="10"/>
      <c r="B1037" s="3"/>
      <c r="C1037" s="3"/>
      <c r="D1037" s="6"/>
      <c r="E1037" s="8"/>
      <c r="J1037" s="15"/>
      <c r="L1037" s="15"/>
      <c r="S1037" s="11"/>
    </row>
    <row r="1038" spans="1:19" x14ac:dyDescent="0.3">
      <c r="A1038" s="10"/>
      <c r="B1038" s="3"/>
      <c r="C1038" s="3"/>
      <c r="D1038" s="6"/>
      <c r="E1038" s="8"/>
      <c r="J1038" s="15"/>
      <c r="L1038" s="15"/>
      <c r="S1038" s="11"/>
    </row>
    <row r="1039" spans="1:19" x14ac:dyDescent="0.3">
      <c r="A1039" s="10"/>
      <c r="B1039" s="3"/>
      <c r="C1039" s="3"/>
      <c r="D1039" s="6"/>
      <c r="E1039" s="8"/>
      <c r="J1039" s="15"/>
      <c r="L1039" s="15"/>
      <c r="S1039" s="11"/>
    </row>
    <row r="1040" spans="1:19" x14ac:dyDescent="0.3">
      <c r="A1040" s="10"/>
      <c r="B1040" s="3"/>
      <c r="C1040" s="3"/>
      <c r="D1040" s="6"/>
      <c r="E1040" s="8"/>
      <c r="J1040" s="15"/>
      <c r="L1040" s="15"/>
      <c r="S1040" s="11"/>
    </row>
    <row r="1041" spans="1:19" x14ac:dyDescent="0.3">
      <c r="A1041" s="10"/>
      <c r="B1041" s="3"/>
      <c r="C1041" s="3"/>
      <c r="D1041" s="6"/>
      <c r="E1041" s="8"/>
      <c r="J1041" s="15"/>
      <c r="L1041" s="15"/>
      <c r="S1041" s="11"/>
    </row>
    <row r="1042" spans="1:19" x14ac:dyDescent="0.3">
      <c r="A1042" s="10"/>
      <c r="B1042" s="3"/>
      <c r="C1042" s="3"/>
      <c r="D1042" s="6"/>
      <c r="E1042" s="8"/>
      <c r="J1042" s="15"/>
      <c r="L1042" s="15"/>
      <c r="S1042" s="11"/>
    </row>
    <row r="1043" spans="1:19" x14ac:dyDescent="0.3">
      <c r="A1043" s="10"/>
      <c r="B1043" s="3"/>
      <c r="C1043" s="3"/>
      <c r="D1043" s="6"/>
      <c r="E1043" s="8"/>
      <c r="J1043" s="15"/>
      <c r="L1043" s="15"/>
      <c r="S1043" s="11"/>
    </row>
    <row r="1044" spans="1:19" x14ac:dyDescent="0.3">
      <c r="A1044" s="10"/>
      <c r="B1044" s="3"/>
      <c r="C1044" s="3"/>
      <c r="D1044" s="6"/>
      <c r="E1044" s="8"/>
      <c r="J1044" s="15"/>
      <c r="L1044" s="15"/>
      <c r="S1044" s="11"/>
    </row>
    <row r="1045" spans="1:19" x14ac:dyDescent="0.3">
      <c r="A1045" s="10"/>
      <c r="B1045" s="3"/>
      <c r="C1045" s="3"/>
      <c r="D1045" s="6"/>
      <c r="E1045" s="8"/>
      <c r="J1045" s="15"/>
      <c r="L1045" s="15"/>
      <c r="S1045" s="11"/>
    </row>
    <row r="1046" spans="1:19" x14ac:dyDescent="0.3">
      <c r="A1046" s="10"/>
      <c r="B1046" s="3"/>
      <c r="C1046" s="3"/>
      <c r="D1046" s="6"/>
      <c r="E1046" s="8"/>
      <c r="J1046" s="15"/>
      <c r="L1046" s="15"/>
      <c r="S1046" s="11"/>
    </row>
    <row r="1047" spans="1:19" x14ac:dyDescent="0.3">
      <c r="A1047" s="10"/>
      <c r="B1047" s="3"/>
      <c r="C1047" s="3"/>
      <c r="D1047" s="6"/>
      <c r="E1047" s="8"/>
      <c r="J1047" s="15"/>
      <c r="L1047" s="15"/>
      <c r="S1047" s="11"/>
    </row>
    <row r="1048" spans="1:19" x14ac:dyDescent="0.3">
      <c r="A1048" s="10"/>
      <c r="B1048" s="3"/>
      <c r="C1048" s="3"/>
      <c r="D1048" s="6"/>
      <c r="E1048" s="8"/>
      <c r="J1048" s="15"/>
      <c r="L1048" s="15"/>
      <c r="S1048" s="11"/>
    </row>
    <row r="1049" spans="1:19" x14ac:dyDescent="0.3">
      <c r="A1049" s="10"/>
      <c r="B1049" s="3"/>
      <c r="C1049" s="3"/>
      <c r="D1049" s="6"/>
      <c r="E1049" s="8"/>
      <c r="J1049" s="15"/>
      <c r="L1049" s="15"/>
      <c r="S1049" s="11"/>
    </row>
    <row r="1050" spans="1:19" x14ac:dyDescent="0.3">
      <c r="A1050" s="10"/>
      <c r="B1050" s="3"/>
      <c r="C1050" s="3"/>
      <c r="D1050" s="6"/>
      <c r="E1050" s="8"/>
      <c r="J1050" s="15"/>
      <c r="L1050" s="15"/>
      <c r="S1050" s="11"/>
    </row>
    <row r="1051" spans="1:19" x14ac:dyDescent="0.3">
      <c r="A1051" s="10"/>
      <c r="B1051" s="3"/>
      <c r="C1051" s="3"/>
      <c r="D1051" s="6"/>
      <c r="E1051" s="8"/>
      <c r="J1051" s="15"/>
      <c r="L1051" s="15"/>
      <c r="S1051" s="11"/>
    </row>
    <row r="1052" spans="1:19" x14ac:dyDescent="0.3">
      <c r="A1052" s="10"/>
      <c r="B1052" s="3"/>
      <c r="C1052" s="3"/>
      <c r="D1052" s="6"/>
      <c r="E1052" s="8"/>
      <c r="J1052" s="15"/>
      <c r="L1052" s="15"/>
      <c r="S1052" s="11"/>
    </row>
    <row r="1053" spans="1:19" x14ac:dyDescent="0.3">
      <c r="A1053" s="10"/>
      <c r="B1053" s="3"/>
      <c r="C1053" s="3"/>
      <c r="D1053" s="6"/>
      <c r="E1053" s="8"/>
      <c r="J1053" s="15"/>
      <c r="L1053" s="15"/>
      <c r="S1053" s="11"/>
    </row>
    <row r="1054" spans="1:19" x14ac:dyDescent="0.3">
      <c r="A1054" s="10"/>
      <c r="B1054" s="3"/>
      <c r="C1054" s="3"/>
      <c r="D1054" s="6"/>
      <c r="E1054" s="8"/>
      <c r="J1054" s="15"/>
      <c r="L1054" s="15"/>
      <c r="S1054" s="11"/>
    </row>
    <row r="1055" spans="1:19" x14ac:dyDescent="0.3">
      <c r="A1055" s="10"/>
      <c r="B1055" s="3"/>
      <c r="C1055" s="3"/>
      <c r="D1055" s="6"/>
      <c r="E1055" s="8"/>
      <c r="J1055" s="15"/>
      <c r="L1055" s="15"/>
      <c r="S1055" s="11"/>
    </row>
    <row r="1056" spans="1:19" x14ac:dyDescent="0.3">
      <c r="A1056" s="10"/>
      <c r="B1056" s="3"/>
      <c r="C1056" s="3"/>
      <c r="D1056" s="6"/>
      <c r="E1056" s="8"/>
      <c r="J1056" s="15"/>
      <c r="L1056" s="15"/>
      <c r="S1056" s="11"/>
    </row>
    <row r="1057" spans="1:19" x14ac:dyDescent="0.3">
      <c r="A1057" s="10"/>
      <c r="B1057" s="3"/>
      <c r="C1057" s="3"/>
      <c r="D1057" s="6"/>
      <c r="E1057" s="8"/>
      <c r="J1057" s="15"/>
      <c r="L1057" s="15"/>
      <c r="S1057" s="11"/>
    </row>
    <row r="1058" spans="1:19" x14ac:dyDescent="0.3">
      <c r="A1058" s="10"/>
      <c r="B1058" s="3"/>
      <c r="C1058" s="3"/>
      <c r="D1058" s="6"/>
      <c r="E1058" s="8"/>
      <c r="J1058" s="15"/>
      <c r="L1058" s="15"/>
      <c r="S1058" s="11"/>
    </row>
    <row r="1059" spans="1:19" x14ac:dyDescent="0.3">
      <c r="A1059" s="10"/>
      <c r="B1059" s="3"/>
      <c r="C1059" s="3"/>
      <c r="D1059" s="6"/>
      <c r="E1059" s="8"/>
      <c r="J1059" s="15"/>
      <c r="L1059" s="15"/>
      <c r="S1059" s="11"/>
    </row>
    <row r="1060" spans="1:19" x14ac:dyDescent="0.3">
      <c r="A1060" s="10"/>
      <c r="B1060" s="3"/>
      <c r="C1060" s="3"/>
      <c r="D1060" s="6"/>
      <c r="E1060" s="8"/>
      <c r="J1060" s="15"/>
      <c r="L1060" s="15"/>
      <c r="S1060" s="11"/>
    </row>
    <row r="1061" spans="1:19" x14ac:dyDescent="0.3">
      <c r="A1061" s="10"/>
      <c r="B1061" s="3"/>
      <c r="C1061" s="3"/>
      <c r="D1061" s="6"/>
      <c r="E1061" s="8"/>
      <c r="J1061" s="15"/>
      <c r="L1061" s="15"/>
      <c r="S1061" s="11"/>
    </row>
    <row r="1062" spans="1:19" x14ac:dyDescent="0.3">
      <c r="A1062" s="10"/>
      <c r="B1062" s="3"/>
      <c r="C1062" s="3"/>
      <c r="D1062" s="6"/>
      <c r="E1062" s="8"/>
      <c r="J1062" s="15"/>
      <c r="L1062" s="15"/>
      <c r="S1062" s="11"/>
    </row>
    <row r="1063" spans="1:19" x14ac:dyDescent="0.3">
      <c r="A1063" s="10"/>
      <c r="B1063" s="3"/>
      <c r="C1063" s="3"/>
      <c r="D1063" s="6"/>
      <c r="E1063" s="8"/>
      <c r="J1063" s="15"/>
      <c r="L1063" s="15"/>
      <c r="S1063" s="11"/>
    </row>
    <row r="1064" spans="1:19" x14ac:dyDescent="0.3">
      <c r="A1064" s="10"/>
      <c r="B1064" s="3"/>
      <c r="C1064" s="3"/>
      <c r="D1064" s="6"/>
      <c r="E1064" s="8"/>
      <c r="J1064" s="15"/>
      <c r="L1064" s="15"/>
      <c r="S1064" s="11"/>
    </row>
    <row r="1065" spans="1:19" x14ac:dyDescent="0.3">
      <c r="A1065" s="10"/>
      <c r="B1065" s="3"/>
      <c r="C1065" s="3"/>
      <c r="D1065" s="6"/>
      <c r="E1065" s="8"/>
      <c r="J1065" s="15"/>
      <c r="L1065" s="15"/>
      <c r="S1065" s="11"/>
    </row>
    <row r="1066" spans="1:19" x14ac:dyDescent="0.3">
      <c r="A1066" s="10"/>
      <c r="B1066" s="3"/>
      <c r="C1066" s="3"/>
      <c r="D1066" s="6"/>
      <c r="E1066" s="8"/>
      <c r="J1066" s="15"/>
      <c r="L1066" s="15"/>
      <c r="S1066" s="11"/>
    </row>
    <row r="1067" spans="1:19" x14ac:dyDescent="0.3">
      <c r="A1067" s="10"/>
      <c r="B1067" s="3"/>
      <c r="C1067" s="3"/>
      <c r="D1067" s="6"/>
      <c r="E1067" s="8"/>
      <c r="J1067" s="15"/>
      <c r="L1067" s="15"/>
      <c r="S1067" s="11"/>
    </row>
  </sheetData>
  <phoneticPr fontId="2" type="noConversion"/>
  <conditionalFormatting sqref="F1:F1067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Q2:Q1067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C6F0A-2DA0-4A4A-95EA-C6FBD3BF8F0A}">
  <dimension ref="A1:T9"/>
  <sheetViews>
    <sheetView zoomScale="53" workbookViewId="0">
      <selection activeCell="D2" sqref="D2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2853</v>
      </c>
      <c r="B2" s="3" t="s">
        <v>2853</v>
      </c>
      <c r="C2" s="3" t="s">
        <v>6963</v>
      </c>
      <c r="D2" s="6">
        <v>9500</v>
      </c>
      <c r="E2" s="8">
        <v>0</v>
      </c>
      <c r="F2" t="s">
        <v>8220</v>
      </c>
      <c r="G2" t="s">
        <v>8228</v>
      </c>
      <c r="H2" t="s">
        <v>8250</v>
      </c>
      <c r="I2">
        <v>1410669297</v>
      </c>
      <c r="J2" s="15">
        <v>41896.190937499996</v>
      </c>
      <c r="K2">
        <v>1405485297</v>
      </c>
      <c r="L2" s="15">
        <v>41836.190937499996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1" t="s">
        <v>8308</v>
      </c>
      <c r="T2" t="s">
        <v>8309</v>
      </c>
    </row>
    <row r="3" spans="1:20" ht="259.2" x14ac:dyDescent="0.3">
      <c r="A3" s="10">
        <v>2920</v>
      </c>
      <c r="B3" s="3" t="s">
        <v>2920</v>
      </c>
      <c r="C3" s="3" t="s">
        <v>7030</v>
      </c>
      <c r="D3" s="6">
        <v>2500</v>
      </c>
      <c r="E3" s="8">
        <v>671</v>
      </c>
      <c r="F3" t="s">
        <v>8220</v>
      </c>
      <c r="G3" t="s">
        <v>8228</v>
      </c>
      <c r="H3" t="s">
        <v>8250</v>
      </c>
      <c r="I3">
        <v>1427306470</v>
      </c>
      <c r="J3" s="15">
        <v>42088.750810185185</v>
      </c>
      <c r="K3">
        <v>1424718070</v>
      </c>
      <c r="L3" s="15">
        <v>42058.792476851857</v>
      </c>
      <c r="M3" t="b">
        <v>0</v>
      </c>
      <c r="N3">
        <v>13</v>
      </c>
      <c r="O3" t="b">
        <v>0</v>
      </c>
      <c r="P3" t="s">
        <v>8269</v>
      </c>
      <c r="Q3">
        <v>27</v>
      </c>
      <c r="R3">
        <v>51.62</v>
      </c>
      <c r="S3" s="11" t="s">
        <v>8308</v>
      </c>
      <c r="T3" t="s">
        <v>8309</v>
      </c>
    </row>
    <row r="4" spans="1:20" ht="216" x14ac:dyDescent="0.3">
      <c r="A4" s="10">
        <v>3865</v>
      </c>
      <c r="B4" s="3" t="s">
        <v>3862</v>
      </c>
      <c r="C4" s="3" t="s">
        <v>7974</v>
      </c>
      <c r="D4" s="6">
        <v>2413</v>
      </c>
      <c r="E4" s="8">
        <v>650</v>
      </c>
      <c r="F4" t="s">
        <v>8220</v>
      </c>
      <c r="G4" t="s">
        <v>8228</v>
      </c>
      <c r="H4" t="s">
        <v>8250</v>
      </c>
      <c r="I4">
        <v>1409376600</v>
      </c>
      <c r="J4" s="15">
        <v>41881.229166666664</v>
      </c>
      <c r="K4">
        <v>1405957098</v>
      </c>
      <c r="L4" s="15">
        <v>41841.651597222226</v>
      </c>
      <c r="M4" t="b">
        <v>0</v>
      </c>
      <c r="N4">
        <v>14</v>
      </c>
      <c r="O4" t="b">
        <v>0</v>
      </c>
      <c r="P4" t="s">
        <v>8269</v>
      </c>
      <c r="Q4">
        <v>27</v>
      </c>
      <c r="R4">
        <v>46.43</v>
      </c>
      <c r="S4" s="11" t="s">
        <v>8308</v>
      </c>
      <c r="T4" t="s">
        <v>8309</v>
      </c>
    </row>
    <row r="5" spans="1:20" ht="273.60000000000002" x14ac:dyDescent="0.3">
      <c r="A5" s="10">
        <v>3954</v>
      </c>
      <c r="B5" s="3" t="s">
        <v>3951</v>
      </c>
      <c r="C5" s="3" t="s">
        <v>8061</v>
      </c>
      <c r="D5" s="6">
        <v>25000</v>
      </c>
      <c r="E5" s="8">
        <v>0</v>
      </c>
      <c r="F5" t="s">
        <v>8220</v>
      </c>
      <c r="G5" t="s">
        <v>8228</v>
      </c>
      <c r="H5" t="s">
        <v>8250</v>
      </c>
      <c r="I5">
        <v>1405352264</v>
      </c>
      <c r="J5" s="15">
        <v>41834.651203703703</v>
      </c>
      <c r="K5">
        <v>1400168264</v>
      </c>
      <c r="L5" s="15">
        <v>41774.651203703703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1" t="s">
        <v>8308</v>
      </c>
      <c r="T5" t="s">
        <v>8309</v>
      </c>
    </row>
    <row r="6" spans="1:20" ht="273.60000000000002" x14ac:dyDescent="0.3">
      <c r="A6" s="10">
        <v>3963</v>
      </c>
      <c r="B6" s="3" t="s">
        <v>3960</v>
      </c>
      <c r="C6" s="3" t="s">
        <v>8070</v>
      </c>
      <c r="D6" s="6">
        <v>10000</v>
      </c>
      <c r="E6" s="8">
        <v>0</v>
      </c>
      <c r="F6" t="s">
        <v>8220</v>
      </c>
      <c r="G6" t="s">
        <v>8228</v>
      </c>
      <c r="H6" t="s">
        <v>8250</v>
      </c>
      <c r="I6">
        <v>1447821717</v>
      </c>
      <c r="J6" s="15">
        <v>42326.195798611108</v>
      </c>
      <c r="K6">
        <v>1445226117</v>
      </c>
      <c r="L6" s="15">
        <v>42296.154131944444</v>
      </c>
      <c r="M6" t="b">
        <v>0</v>
      </c>
      <c r="N6">
        <v>0</v>
      </c>
      <c r="O6" t="b">
        <v>0</v>
      </c>
      <c r="P6" t="s">
        <v>8269</v>
      </c>
      <c r="Q6">
        <v>0</v>
      </c>
      <c r="R6">
        <v>0</v>
      </c>
      <c r="S6" s="11" t="s">
        <v>8308</v>
      </c>
      <c r="T6" t="s">
        <v>8309</v>
      </c>
    </row>
    <row r="7" spans="1:20" ht="201.6" x14ac:dyDescent="0.3">
      <c r="A7" s="10">
        <v>4043</v>
      </c>
      <c r="B7" s="3" t="s">
        <v>4039</v>
      </c>
      <c r="C7" s="3" t="s">
        <v>8147</v>
      </c>
      <c r="D7" s="6">
        <v>300</v>
      </c>
      <c r="E7" s="8">
        <v>0</v>
      </c>
      <c r="F7" t="s">
        <v>8220</v>
      </c>
      <c r="G7" t="s">
        <v>8228</v>
      </c>
      <c r="H7" t="s">
        <v>8250</v>
      </c>
      <c r="I7">
        <v>1416524325</v>
      </c>
      <c r="J7" s="15">
        <v>41963.957465277781</v>
      </c>
      <c r="K7">
        <v>1415228325</v>
      </c>
      <c r="L7" s="15">
        <v>41948.957465277781</v>
      </c>
      <c r="M7" t="b">
        <v>0</v>
      </c>
      <c r="N7">
        <v>0</v>
      </c>
      <c r="O7" t="b">
        <v>0</v>
      </c>
      <c r="P7" t="s">
        <v>8269</v>
      </c>
      <c r="Q7">
        <v>0</v>
      </c>
      <c r="R7">
        <v>0</v>
      </c>
      <c r="S7" s="11" t="s">
        <v>8308</v>
      </c>
      <c r="T7" t="s">
        <v>8309</v>
      </c>
    </row>
    <row r="8" spans="1:20" ht="201.6" x14ac:dyDescent="0.3">
      <c r="A8" s="10">
        <v>4059</v>
      </c>
      <c r="B8" s="3" t="s">
        <v>4055</v>
      </c>
      <c r="C8" s="3" t="s">
        <v>8163</v>
      </c>
      <c r="D8" s="6">
        <v>10000</v>
      </c>
      <c r="E8" s="8">
        <v>250</v>
      </c>
      <c r="F8" t="s">
        <v>8220</v>
      </c>
      <c r="G8" t="s">
        <v>8228</v>
      </c>
      <c r="H8" t="s">
        <v>8250</v>
      </c>
      <c r="I8">
        <v>1410836400</v>
      </c>
      <c r="J8" s="15">
        <v>41898.125</v>
      </c>
      <c r="K8">
        <v>1408116152</v>
      </c>
      <c r="L8" s="15">
        <v>41866.640648148146</v>
      </c>
      <c r="M8" t="b">
        <v>0</v>
      </c>
      <c r="N8">
        <v>7</v>
      </c>
      <c r="O8" t="b">
        <v>0</v>
      </c>
      <c r="P8" t="s">
        <v>8269</v>
      </c>
      <c r="Q8">
        <v>3</v>
      </c>
      <c r="R8">
        <v>35.71</v>
      </c>
      <c r="S8" s="11" t="s">
        <v>8308</v>
      </c>
      <c r="T8" t="s">
        <v>8309</v>
      </c>
    </row>
    <row r="9" spans="1:20" ht="244.8" x14ac:dyDescent="0.3">
      <c r="A9" s="10">
        <v>4060</v>
      </c>
      <c r="B9" s="3" t="s">
        <v>4056</v>
      </c>
      <c r="C9" s="3" t="s">
        <v>8164</v>
      </c>
      <c r="D9" s="6">
        <v>10000</v>
      </c>
      <c r="E9" s="8">
        <v>285</v>
      </c>
      <c r="F9" t="s">
        <v>8220</v>
      </c>
      <c r="G9" t="s">
        <v>8228</v>
      </c>
      <c r="H9" t="s">
        <v>8250</v>
      </c>
      <c r="I9">
        <v>1403539200</v>
      </c>
      <c r="J9" s="15">
        <v>41813.666666666664</v>
      </c>
      <c r="K9">
        <v>1400604056</v>
      </c>
      <c r="L9" s="15">
        <v>41779.695092592592</v>
      </c>
      <c r="M9" t="b">
        <v>0</v>
      </c>
      <c r="N9">
        <v>5</v>
      </c>
      <c r="O9" t="b">
        <v>0</v>
      </c>
      <c r="P9" t="s">
        <v>8269</v>
      </c>
      <c r="Q9">
        <v>3</v>
      </c>
      <c r="R9">
        <v>57</v>
      </c>
      <c r="S9" s="11" t="s">
        <v>8308</v>
      </c>
      <c r="T9" t="s">
        <v>8309</v>
      </c>
    </row>
  </sheetData>
  <conditionalFormatting sqref="F1:F9">
    <cfRule type="cellIs" dxfId="27" priority="2" operator="equal">
      <formula>"canceled"</formula>
    </cfRule>
    <cfRule type="cellIs" dxfId="26" priority="3" operator="equal">
      <formula>"failed"</formula>
    </cfRule>
    <cfRule type="cellIs" dxfId="25" priority="4" operator="equal">
      <formula>"successful"</formula>
    </cfRule>
    <cfRule type="cellIs" dxfId="24" priority="5" operator="equal">
      <formula>"live"</formula>
    </cfRule>
  </conditionalFormatting>
  <conditionalFormatting sqref="Q1:R1 Q2:Q9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2288B7-1CAC-4A44-B3EE-E50CB81D8FED}">
  <dimension ref="A1:T23"/>
  <sheetViews>
    <sheetView workbookViewId="0">
      <selection activeCell="G2" sqref="G2"/>
    </sheetView>
  </sheetViews>
  <sheetFormatPr defaultRowHeight="14.4" x14ac:dyDescent="0.3"/>
  <cols>
    <col min="3" max="3" width="9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88" x14ac:dyDescent="0.3">
      <c r="A2" s="10">
        <v>529</v>
      </c>
      <c r="B2" s="3" t="s">
        <v>530</v>
      </c>
      <c r="C2" s="3" t="s">
        <v>4639</v>
      </c>
      <c r="D2" s="6">
        <v>1200</v>
      </c>
      <c r="E2" s="8">
        <v>1565</v>
      </c>
      <c r="F2" t="s">
        <v>8218</v>
      </c>
      <c r="G2" t="s">
        <v>8228</v>
      </c>
      <c r="H2" t="s">
        <v>8250</v>
      </c>
      <c r="I2">
        <v>1484110800</v>
      </c>
      <c r="J2" s="15">
        <v>42746.208333333328</v>
      </c>
      <c r="K2">
        <v>1482281094</v>
      </c>
      <c r="L2" s="15">
        <v>42725.031180555554</v>
      </c>
      <c r="M2" t="b">
        <v>0</v>
      </c>
      <c r="N2">
        <v>18</v>
      </c>
      <c r="O2" t="b">
        <v>1</v>
      </c>
      <c r="P2" t="s">
        <v>8269</v>
      </c>
      <c r="Q2">
        <v>130</v>
      </c>
      <c r="R2">
        <v>86.94</v>
      </c>
      <c r="S2" s="11" t="s">
        <v>8308</v>
      </c>
      <c r="T2" t="s">
        <v>8309</v>
      </c>
    </row>
    <row r="3" spans="1:20" ht="187.2" x14ac:dyDescent="0.3">
      <c r="A3" s="10">
        <v>2812</v>
      </c>
      <c r="B3" s="3" t="s">
        <v>2812</v>
      </c>
      <c r="C3" s="3" t="s">
        <v>6922</v>
      </c>
      <c r="D3" s="6">
        <v>5000</v>
      </c>
      <c r="E3" s="8">
        <v>5665</v>
      </c>
      <c r="F3" t="s">
        <v>8218</v>
      </c>
      <c r="G3" t="s">
        <v>8228</v>
      </c>
      <c r="H3" t="s">
        <v>8250</v>
      </c>
      <c r="I3">
        <v>1428292800</v>
      </c>
      <c r="J3" s="15">
        <v>42100.166666666672</v>
      </c>
      <c r="K3">
        <v>1424368298</v>
      </c>
      <c r="L3" s="15">
        <v>42054.74418981481</v>
      </c>
      <c r="M3" t="b">
        <v>0</v>
      </c>
      <c r="N3">
        <v>83</v>
      </c>
      <c r="O3" t="b">
        <v>1</v>
      </c>
      <c r="P3" t="s">
        <v>8269</v>
      </c>
      <c r="Q3">
        <v>113</v>
      </c>
      <c r="R3">
        <v>68.25</v>
      </c>
      <c r="S3" s="11" t="s">
        <v>8308</v>
      </c>
      <c r="T3" t="s">
        <v>8309</v>
      </c>
    </row>
    <row r="4" spans="1:20" ht="216" x14ac:dyDescent="0.3">
      <c r="A4" s="10">
        <v>2815</v>
      </c>
      <c r="B4" s="3" t="s">
        <v>2815</v>
      </c>
      <c r="C4" s="3" t="s">
        <v>6925</v>
      </c>
      <c r="D4" s="6">
        <v>250</v>
      </c>
      <c r="E4" s="8">
        <v>605</v>
      </c>
      <c r="F4" t="s">
        <v>8218</v>
      </c>
      <c r="G4" t="s">
        <v>8228</v>
      </c>
      <c r="H4" t="s">
        <v>8250</v>
      </c>
      <c r="I4">
        <v>1470595109</v>
      </c>
      <c r="J4" s="15">
        <v>42589.776724537034</v>
      </c>
      <c r="K4">
        <v>1468003109</v>
      </c>
      <c r="L4" s="15">
        <v>42559.776724537034</v>
      </c>
      <c r="M4" t="b">
        <v>0</v>
      </c>
      <c r="N4">
        <v>14</v>
      </c>
      <c r="O4" t="b">
        <v>1</v>
      </c>
      <c r="P4" t="s">
        <v>8269</v>
      </c>
      <c r="Q4">
        <v>242</v>
      </c>
      <c r="R4">
        <v>43.21</v>
      </c>
      <c r="S4" s="11" t="s">
        <v>8308</v>
      </c>
      <c r="T4" t="s">
        <v>8309</v>
      </c>
    </row>
    <row r="5" spans="1:20" ht="273.60000000000002" x14ac:dyDescent="0.3">
      <c r="A5" s="10">
        <v>2837</v>
      </c>
      <c r="B5" s="3" t="s">
        <v>2837</v>
      </c>
      <c r="C5" s="3" t="s">
        <v>6947</v>
      </c>
      <c r="D5" s="6">
        <v>850</v>
      </c>
      <c r="E5" s="8">
        <v>850</v>
      </c>
      <c r="F5" t="s">
        <v>8218</v>
      </c>
      <c r="G5" t="s">
        <v>8228</v>
      </c>
      <c r="H5" t="s">
        <v>8250</v>
      </c>
      <c r="I5">
        <v>1449701284</v>
      </c>
      <c r="J5" s="15">
        <v>42347.950046296297</v>
      </c>
      <c r="K5">
        <v>1446241684</v>
      </c>
      <c r="L5" s="15">
        <v>42307.908379629633</v>
      </c>
      <c r="M5" t="b">
        <v>0</v>
      </c>
      <c r="N5">
        <v>21</v>
      </c>
      <c r="O5" t="b">
        <v>1</v>
      </c>
      <c r="P5" t="s">
        <v>8269</v>
      </c>
      <c r="Q5">
        <v>100</v>
      </c>
      <c r="R5">
        <v>40.479999999999997</v>
      </c>
      <c r="S5" s="11" t="s">
        <v>8308</v>
      </c>
      <c r="T5" t="s">
        <v>8309</v>
      </c>
    </row>
    <row r="6" spans="1:20" ht="259.2" x14ac:dyDescent="0.3">
      <c r="A6" s="10">
        <v>2969</v>
      </c>
      <c r="B6" s="3" t="s">
        <v>2969</v>
      </c>
      <c r="C6" s="3" t="s">
        <v>7079</v>
      </c>
      <c r="D6" s="6">
        <v>1000</v>
      </c>
      <c r="E6" s="8">
        <v>1625</v>
      </c>
      <c r="F6" t="s">
        <v>8218</v>
      </c>
      <c r="G6" t="s">
        <v>8228</v>
      </c>
      <c r="H6" t="s">
        <v>8250</v>
      </c>
      <c r="I6">
        <v>1430693460</v>
      </c>
      <c r="J6" s="15">
        <v>42127.952083333337</v>
      </c>
      <c r="K6">
        <v>1428087153</v>
      </c>
      <c r="L6" s="15">
        <v>42097.786493055552</v>
      </c>
      <c r="M6" t="b">
        <v>0</v>
      </c>
      <c r="N6">
        <v>17</v>
      </c>
      <c r="O6" t="b">
        <v>1</v>
      </c>
      <c r="P6" t="s">
        <v>8269</v>
      </c>
      <c r="Q6">
        <v>163</v>
      </c>
      <c r="R6">
        <v>95.59</v>
      </c>
      <c r="S6" s="11" t="s">
        <v>8308</v>
      </c>
      <c r="T6" t="s">
        <v>8309</v>
      </c>
    </row>
    <row r="7" spans="1:20" ht="244.8" x14ac:dyDescent="0.3">
      <c r="A7" s="10">
        <v>3276</v>
      </c>
      <c r="B7" s="3" t="s">
        <v>3276</v>
      </c>
      <c r="C7" s="3" t="s">
        <v>7386</v>
      </c>
      <c r="D7" s="6">
        <v>4500</v>
      </c>
      <c r="E7" s="8">
        <v>5258</v>
      </c>
      <c r="F7" t="s">
        <v>8218</v>
      </c>
      <c r="G7" t="s">
        <v>8228</v>
      </c>
      <c r="H7" t="s">
        <v>8250</v>
      </c>
      <c r="I7">
        <v>1459483140</v>
      </c>
      <c r="J7" s="15">
        <v>42461.165972222225</v>
      </c>
      <c r="K7">
        <v>1456526879</v>
      </c>
      <c r="L7" s="15">
        <v>42426.949988425928</v>
      </c>
      <c r="M7" t="b">
        <v>1</v>
      </c>
      <c r="N7">
        <v>100</v>
      </c>
      <c r="O7" t="b">
        <v>1</v>
      </c>
      <c r="P7" t="s">
        <v>8269</v>
      </c>
      <c r="Q7">
        <v>117</v>
      </c>
      <c r="R7">
        <v>52.58</v>
      </c>
      <c r="S7" s="11" t="s">
        <v>8308</v>
      </c>
      <c r="T7" t="s">
        <v>8309</v>
      </c>
    </row>
    <row r="8" spans="1:20" ht="187.2" x14ac:dyDescent="0.3">
      <c r="A8" s="10">
        <v>3287</v>
      </c>
      <c r="B8" s="3" t="s">
        <v>3287</v>
      </c>
      <c r="C8" s="3" t="s">
        <v>7397</v>
      </c>
      <c r="D8" s="6">
        <v>2500</v>
      </c>
      <c r="E8" s="8">
        <v>2500</v>
      </c>
      <c r="F8" t="s">
        <v>8218</v>
      </c>
      <c r="G8" t="s">
        <v>8228</v>
      </c>
      <c r="H8" t="s">
        <v>8250</v>
      </c>
      <c r="I8">
        <v>1448733628</v>
      </c>
      <c r="J8" s="15">
        <v>42336.750324074077</v>
      </c>
      <c r="K8">
        <v>1446573628</v>
      </c>
      <c r="L8" s="15">
        <v>42311.750324074077</v>
      </c>
      <c r="M8" t="b">
        <v>0</v>
      </c>
      <c r="N8">
        <v>34</v>
      </c>
      <c r="O8" t="b">
        <v>1</v>
      </c>
      <c r="P8" t="s">
        <v>8269</v>
      </c>
      <c r="Q8">
        <v>100</v>
      </c>
      <c r="R8">
        <v>73.53</v>
      </c>
      <c r="S8" s="11" t="s">
        <v>8308</v>
      </c>
      <c r="T8" t="s">
        <v>8309</v>
      </c>
    </row>
    <row r="9" spans="1:20" ht="115.2" x14ac:dyDescent="0.3">
      <c r="A9" s="10">
        <v>3318</v>
      </c>
      <c r="B9" s="3" t="s">
        <v>3318</v>
      </c>
      <c r="C9" s="3" t="s">
        <v>7428</v>
      </c>
      <c r="D9" s="6">
        <v>2000</v>
      </c>
      <c r="E9" s="8">
        <v>2512</v>
      </c>
      <c r="F9" t="s">
        <v>8218</v>
      </c>
      <c r="G9" t="s">
        <v>8228</v>
      </c>
      <c r="H9" t="s">
        <v>8250</v>
      </c>
      <c r="I9">
        <v>1460341800</v>
      </c>
      <c r="J9" s="15">
        <v>42471.104166666672</v>
      </c>
      <c r="K9">
        <v>1456902893</v>
      </c>
      <c r="L9" s="15">
        <v>42431.302002314813</v>
      </c>
      <c r="M9" t="b">
        <v>0</v>
      </c>
      <c r="N9">
        <v>32</v>
      </c>
      <c r="O9" t="b">
        <v>1</v>
      </c>
      <c r="P9" t="s">
        <v>8269</v>
      </c>
      <c r="Q9">
        <v>126</v>
      </c>
      <c r="R9">
        <v>78.5</v>
      </c>
      <c r="S9" s="11" t="s">
        <v>8308</v>
      </c>
      <c r="T9" t="s">
        <v>8309</v>
      </c>
    </row>
    <row r="10" spans="1:20" ht="201.6" x14ac:dyDescent="0.3">
      <c r="A10" s="10">
        <v>3374</v>
      </c>
      <c r="B10" s="3" t="s">
        <v>3373</v>
      </c>
      <c r="C10" s="3" t="s">
        <v>7484</v>
      </c>
      <c r="D10" s="6">
        <v>3500</v>
      </c>
      <c r="E10" s="8">
        <v>3730</v>
      </c>
      <c r="F10" t="s">
        <v>8218</v>
      </c>
      <c r="G10" t="s">
        <v>8228</v>
      </c>
      <c r="H10" t="s">
        <v>8250</v>
      </c>
      <c r="I10">
        <v>1446053616</v>
      </c>
      <c r="J10" s="15">
        <v>42305.731666666667</v>
      </c>
      <c r="K10">
        <v>1443461616</v>
      </c>
      <c r="L10" s="15">
        <v>42275.731666666667</v>
      </c>
      <c r="M10" t="b">
        <v>0</v>
      </c>
      <c r="N10">
        <v>52</v>
      </c>
      <c r="O10" t="b">
        <v>1</v>
      </c>
      <c r="P10" t="s">
        <v>8269</v>
      </c>
      <c r="Q10">
        <v>107</v>
      </c>
      <c r="R10">
        <v>71.73</v>
      </c>
      <c r="S10" s="11" t="s">
        <v>8308</v>
      </c>
      <c r="T10" t="s">
        <v>8309</v>
      </c>
    </row>
    <row r="11" spans="1:20" ht="259.2" x14ac:dyDescent="0.3">
      <c r="A11" s="10">
        <v>3463</v>
      </c>
      <c r="B11" s="3" t="s">
        <v>3462</v>
      </c>
      <c r="C11" s="3" t="s">
        <v>7573</v>
      </c>
      <c r="D11" s="6">
        <v>10000</v>
      </c>
      <c r="E11" s="8">
        <v>10338</v>
      </c>
      <c r="F11" t="s">
        <v>8218</v>
      </c>
      <c r="G11" t="s">
        <v>8228</v>
      </c>
      <c r="H11" t="s">
        <v>8250</v>
      </c>
      <c r="I11">
        <v>1476158340</v>
      </c>
      <c r="J11" s="15">
        <v>42654.165972222225</v>
      </c>
      <c r="K11">
        <v>1472594585</v>
      </c>
      <c r="L11" s="15">
        <v>42612.918807870374</v>
      </c>
      <c r="M11" t="b">
        <v>0</v>
      </c>
      <c r="N11">
        <v>114</v>
      </c>
      <c r="O11" t="b">
        <v>1</v>
      </c>
      <c r="P11" t="s">
        <v>8269</v>
      </c>
      <c r="Q11">
        <v>103</v>
      </c>
      <c r="R11">
        <v>90.68</v>
      </c>
      <c r="S11" s="11" t="s">
        <v>8308</v>
      </c>
      <c r="T11" t="s">
        <v>8309</v>
      </c>
    </row>
    <row r="12" spans="1:20" ht="259.2" x14ac:dyDescent="0.3">
      <c r="A12" s="10">
        <v>3495</v>
      </c>
      <c r="B12" s="3" t="s">
        <v>3494</v>
      </c>
      <c r="C12" s="3" t="s">
        <v>7605</v>
      </c>
      <c r="D12" s="6">
        <v>5000</v>
      </c>
      <c r="E12" s="8">
        <v>5343</v>
      </c>
      <c r="F12" t="s">
        <v>8218</v>
      </c>
      <c r="G12" t="s">
        <v>8228</v>
      </c>
      <c r="H12" t="s">
        <v>8250</v>
      </c>
      <c r="I12">
        <v>1414862280</v>
      </c>
      <c r="J12" s="15">
        <v>41944.720833333333</v>
      </c>
      <c r="K12">
        <v>1412360309</v>
      </c>
      <c r="L12" s="15">
        <v>41915.762835648151</v>
      </c>
      <c r="M12" t="b">
        <v>0</v>
      </c>
      <c r="N12">
        <v>72</v>
      </c>
      <c r="O12" t="b">
        <v>1</v>
      </c>
      <c r="P12" t="s">
        <v>8269</v>
      </c>
      <c r="Q12">
        <v>107</v>
      </c>
      <c r="R12">
        <v>74.209999999999994</v>
      </c>
      <c r="S12" s="11" t="s">
        <v>8308</v>
      </c>
      <c r="T12" t="s">
        <v>8309</v>
      </c>
    </row>
    <row r="13" spans="1:20" ht="259.2" x14ac:dyDescent="0.3">
      <c r="A13" s="10">
        <v>3498</v>
      </c>
      <c r="B13" s="3" t="s">
        <v>3497</v>
      </c>
      <c r="C13" s="3" t="s">
        <v>7608</v>
      </c>
      <c r="D13" s="6">
        <v>1650</v>
      </c>
      <c r="E13" s="8">
        <v>1690</v>
      </c>
      <c r="F13" t="s">
        <v>8218</v>
      </c>
      <c r="G13" t="s">
        <v>8228</v>
      </c>
      <c r="H13" t="s">
        <v>8250</v>
      </c>
      <c r="I13">
        <v>1464471840</v>
      </c>
      <c r="J13" s="15">
        <v>42518.905555555553</v>
      </c>
      <c r="K13">
        <v>1459309704</v>
      </c>
      <c r="L13" s="15">
        <v>42459.15861111111</v>
      </c>
      <c r="M13" t="b">
        <v>0</v>
      </c>
      <c r="N13">
        <v>42</v>
      </c>
      <c r="O13" t="b">
        <v>1</v>
      </c>
      <c r="P13" t="s">
        <v>8269</v>
      </c>
      <c r="Q13">
        <v>102</v>
      </c>
      <c r="R13">
        <v>40.24</v>
      </c>
      <c r="S13" s="11" t="s">
        <v>8308</v>
      </c>
      <c r="T13" t="s">
        <v>8309</v>
      </c>
    </row>
    <row r="14" spans="1:20" ht="273.60000000000002" x14ac:dyDescent="0.3">
      <c r="A14" s="10">
        <v>3537</v>
      </c>
      <c r="B14" s="3" t="s">
        <v>3536</v>
      </c>
      <c r="C14" s="3" t="s">
        <v>7647</v>
      </c>
      <c r="D14" s="6">
        <v>675</v>
      </c>
      <c r="E14" s="8">
        <v>1218</v>
      </c>
      <c r="F14" t="s">
        <v>8218</v>
      </c>
      <c r="G14" t="s">
        <v>8228</v>
      </c>
      <c r="H14" t="s">
        <v>8250</v>
      </c>
      <c r="I14">
        <v>1416211140</v>
      </c>
      <c r="J14" s="15">
        <v>41960.332638888889</v>
      </c>
      <c r="K14">
        <v>1413016216</v>
      </c>
      <c r="L14" s="15">
        <v>41923.354351851849</v>
      </c>
      <c r="M14" t="b">
        <v>0</v>
      </c>
      <c r="N14">
        <v>28</v>
      </c>
      <c r="O14" t="b">
        <v>1</v>
      </c>
      <c r="P14" t="s">
        <v>8269</v>
      </c>
      <c r="Q14">
        <v>180</v>
      </c>
      <c r="R14">
        <v>43.5</v>
      </c>
      <c r="S14" s="11" t="s">
        <v>8308</v>
      </c>
      <c r="T14" t="s">
        <v>8309</v>
      </c>
    </row>
    <row r="15" spans="1:20" ht="288" x14ac:dyDescent="0.3">
      <c r="A15" s="10">
        <v>3560</v>
      </c>
      <c r="B15" s="3" t="s">
        <v>3559</v>
      </c>
      <c r="C15" s="3" t="s">
        <v>7670</v>
      </c>
      <c r="D15" s="6">
        <v>3200</v>
      </c>
      <c r="E15" s="8">
        <v>3470</v>
      </c>
      <c r="F15" t="s">
        <v>8218</v>
      </c>
      <c r="G15" t="s">
        <v>8228</v>
      </c>
      <c r="H15" t="s">
        <v>8250</v>
      </c>
      <c r="I15">
        <v>1432694700</v>
      </c>
      <c r="J15" s="15">
        <v>42151.114583333328</v>
      </c>
      <c r="K15">
        <v>1429651266</v>
      </c>
      <c r="L15" s="15">
        <v>42115.889652777783</v>
      </c>
      <c r="M15" t="b">
        <v>0</v>
      </c>
      <c r="N15">
        <v>74</v>
      </c>
      <c r="O15" t="b">
        <v>1</v>
      </c>
      <c r="P15" t="s">
        <v>8269</v>
      </c>
      <c r="Q15">
        <v>108</v>
      </c>
      <c r="R15">
        <v>46.89</v>
      </c>
      <c r="S15" s="11" t="s">
        <v>8308</v>
      </c>
      <c r="T15" t="s">
        <v>8309</v>
      </c>
    </row>
    <row r="16" spans="1:20" ht="201.6" x14ac:dyDescent="0.3">
      <c r="A16" s="10">
        <v>3596</v>
      </c>
      <c r="B16" s="3" t="s">
        <v>3595</v>
      </c>
      <c r="C16" s="3" t="s">
        <v>7706</v>
      </c>
      <c r="D16" s="6">
        <v>1100</v>
      </c>
      <c r="E16" s="8">
        <v>1185</v>
      </c>
      <c r="F16" t="s">
        <v>8218</v>
      </c>
      <c r="G16" t="s">
        <v>8228</v>
      </c>
      <c r="H16" t="s">
        <v>8250</v>
      </c>
      <c r="I16">
        <v>1409072982</v>
      </c>
      <c r="J16" s="15">
        <v>41877.715069444443</v>
      </c>
      <c r="K16">
        <v>1407258582</v>
      </c>
      <c r="L16" s="15">
        <v>41856.715069444443</v>
      </c>
      <c r="M16" t="b">
        <v>0</v>
      </c>
      <c r="N16">
        <v>15</v>
      </c>
      <c r="O16" t="b">
        <v>1</v>
      </c>
      <c r="P16" t="s">
        <v>8269</v>
      </c>
      <c r="Q16">
        <v>108</v>
      </c>
      <c r="R16">
        <v>79</v>
      </c>
      <c r="S16" s="11" t="s">
        <v>8308</v>
      </c>
      <c r="T16" t="s">
        <v>8309</v>
      </c>
    </row>
    <row r="17" spans="1:20" ht="201.6" x14ac:dyDescent="0.3">
      <c r="A17" s="10">
        <v>3612</v>
      </c>
      <c r="B17" s="3" t="s">
        <v>3611</v>
      </c>
      <c r="C17" s="3" t="s">
        <v>7722</v>
      </c>
      <c r="D17" s="6">
        <v>5000</v>
      </c>
      <c r="E17" s="8">
        <v>7220</v>
      </c>
      <c r="F17" t="s">
        <v>8218</v>
      </c>
      <c r="G17" t="s">
        <v>8228</v>
      </c>
      <c r="H17" t="s">
        <v>8250</v>
      </c>
      <c r="I17">
        <v>1402334811</v>
      </c>
      <c r="J17" s="15">
        <v>41799.726979166669</v>
      </c>
      <c r="K17">
        <v>1401470811</v>
      </c>
      <c r="L17" s="15">
        <v>41789.726979166669</v>
      </c>
      <c r="M17" t="b">
        <v>0</v>
      </c>
      <c r="N17">
        <v>57</v>
      </c>
      <c r="O17" t="b">
        <v>1</v>
      </c>
      <c r="P17" t="s">
        <v>8269</v>
      </c>
      <c r="Q17">
        <v>144</v>
      </c>
      <c r="R17">
        <v>126.67</v>
      </c>
      <c r="S17" s="11" t="s">
        <v>8308</v>
      </c>
      <c r="T17" t="s">
        <v>8309</v>
      </c>
    </row>
    <row r="18" spans="1:20" ht="216" x14ac:dyDescent="0.3">
      <c r="A18" s="10">
        <v>3649</v>
      </c>
      <c r="B18" s="3" t="s">
        <v>3647</v>
      </c>
      <c r="C18" s="3" t="s">
        <v>7759</v>
      </c>
      <c r="D18" s="6">
        <v>750</v>
      </c>
      <c r="E18" s="8">
        <v>780</v>
      </c>
      <c r="F18" t="s">
        <v>8218</v>
      </c>
      <c r="G18" t="s">
        <v>8228</v>
      </c>
      <c r="H18" t="s">
        <v>8250</v>
      </c>
      <c r="I18">
        <v>1402938394</v>
      </c>
      <c r="J18" s="15">
        <v>41806.712893518517</v>
      </c>
      <c r="K18">
        <v>1400691994</v>
      </c>
      <c r="L18" s="15">
        <v>41780.712893518517</v>
      </c>
      <c r="M18" t="b">
        <v>0</v>
      </c>
      <c r="N18">
        <v>8</v>
      </c>
      <c r="O18" t="b">
        <v>1</v>
      </c>
      <c r="P18" t="s">
        <v>8269</v>
      </c>
      <c r="Q18">
        <v>104</v>
      </c>
      <c r="R18">
        <v>97.5</v>
      </c>
      <c r="S18" s="11" t="s">
        <v>8308</v>
      </c>
      <c r="T18" t="s">
        <v>8309</v>
      </c>
    </row>
    <row r="19" spans="1:20" ht="273.60000000000002" x14ac:dyDescent="0.3">
      <c r="A19" s="10">
        <v>3652</v>
      </c>
      <c r="B19" s="3" t="s">
        <v>2867</v>
      </c>
      <c r="C19" s="3" t="s">
        <v>7762</v>
      </c>
      <c r="D19" s="6">
        <v>300</v>
      </c>
      <c r="E19" s="8">
        <v>752</v>
      </c>
      <c r="F19" t="s">
        <v>8218</v>
      </c>
      <c r="G19" t="s">
        <v>8228</v>
      </c>
      <c r="H19" t="s">
        <v>8250</v>
      </c>
      <c r="I19">
        <v>1472097540</v>
      </c>
      <c r="J19" s="15">
        <v>42607.165972222225</v>
      </c>
      <c r="K19">
        <v>1471188502</v>
      </c>
      <c r="L19" s="15">
        <v>42596.644699074073</v>
      </c>
      <c r="M19" t="b">
        <v>0</v>
      </c>
      <c r="N19">
        <v>17</v>
      </c>
      <c r="O19" t="b">
        <v>1</v>
      </c>
      <c r="P19" t="s">
        <v>8269</v>
      </c>
      <c r="Q19">
        <v>251</v>
      </c>
      <c r="R19">
        <v>44.24</v>
      </c>
      <c r="S19" s="11" t="s">
        <v>8308</v>
      </c>
      <c r="T19" t="s">
        <v>8309</v>
      </c>
    </row>
    <row r="20" spans="1:20" ht="273.60000000000002" x14ac:dyDescent="0.3">
      <c r="A20" s="10">
        <v>3662</v>
      </c>
      <c r="B20" s="3" t="s">
        <v>3659</v>
      </c>
      <c r="C20" s="3" t="s">
        <v>7772</v>
      </c>
      <c r="D20" s="6">
        <v>8000</v>
      </c>
      <c r="E20" s="8">
        <v>8114</v>
      </c>
      <c r="F20" t="s">
        <v>8218</v>
      </c>
      <c r="G20" t="s">
        <v>8228</v>
      </c>
      <c r="H20" t="s">
        <v>8250</v>
      </c>
      <c r="I20">
        <v>1427775414</v>
      </c>
      <c r="J20" s="15">
        <v>42094.178402777776</v>
      </c>
      <c r="K20">
        <v>1425187014</v>
      </c>
      <c r="L20" s="15">
        <v>42064.220069444447</v>
      </c>
      <c r="M20" t="b">
        <v>0</v>
      </c>
      <c r="N20">
        <v>40</v>
      </c>
      <c r="O20" t="b">
        <v>1</v>
      </c>
      <c r="P20" t="s">
        <v>8269</v>
      </c>
      <c r="Q20">
        <v>101</v>
      </c>
      <c r="R20">
        <v>202.85</v>
      </c>
      <c r="S20" s="11" t="s">
        <v>8308</v>
      </c>
      <c r="T20" t="s">
        <v>8309</v>
      </c>
    </row>
    <row r="21" spans="1:20" ht="273.60000000000002" x14ac:dyDescent="0.3">
      <c r="A21" s="10">
        <v>3722</v>
      </c>
      <c r="B21" s="3" t="s">
        <v>3719</v>
      </c>
      <c r="C21" s="3" t="s">
        <v>7832</v>
      </c>
      <c r="D21" s="6">
        <v>1500</v>
      </c>
      <c r="E21" s="8">
        <v>1668</v>
      </c>
      <c r="F21" t="s">
        <v>8218</v>
      </c>
      <c r="G21" t="s">
        <v>8228</v>
      </c>
      <c r="H21" t="s">
        <v>8250</v>
      </c>
      <c r="I21">
        <v>1455231540</v>
      </c>
      <c r="J21" s="15">
        <v>42411.957638888889</v>
      </c>
      <c r="K21">
        <v>1452614847</v>
      </c>
      <c r="L21" s="15">
        <v>42381.671840277777</v>
      </c>
      <c r="M21" t="b">
        <v>0</v>
      </c>
      <c r="N21">
        <v>35</v>
      </c>
      <c r="O21" t="b">
        <v>1</v>
      </c>
      <c r="P21" t="s">
        <v>8269</v>
      </c>
      <c r="Q21">
        <v>111</v>
      </c>
      <c r="R21">
        <v>47.66</v>
      </c>
      <c r="S21" s="11" t="s">
        <v>8308</v>
      </c>
      <c r="T21" t="s">
        <v>8309</v>
      </c>
    </row>
    <row r="22" spans="1:20" ht="259.2" x14ac:dyDescent="0.3">
      <c r="A22" s="10">
        <v>3812</v>
      </c>
      <c r="B22" s="3" t="s">
        <v>3809</v>
      </c>
      <c r="C22" s="3" t="s">
        <v>7922</v>
      </c>
      <c r="D22" s="6">
        <v>2000</v>
      </c>
      <c r="E22" s="8">
        <v>2191</v>
      </c>
      <c r="F22" t="s">
        <v>8218</v>
      </c>
      <c r="G22" t="s">
        <v>8228</v>
      </c>
      <c r="H22" t="s">
        <v>8250</v>
      </c>
      <c r="I22">
        <v>1433131140</v>
      </c>
      <c r="J22" s="15">
        <v>42156.165972222225</v>
      </c>
      <c r="K22">
        <v>1429120908</v>
      </c>
      <c r="L22" s="15">
        <v>42109.751250000001</v>
      </c>
      <c r="M22" t="b">
        <v>0</v>
      </c>
      <c r="N22">
        <v>11</v>
      </c>
      <c r="O22" t="b">
        <v>1</v>
      </c>
      <c r="P22" t="s">
        <v>8269</v>
      </c>
      <c r="Q22">
        <v>110</v>
      </c>
      <c r="R22">
        <v>199.18</v>
      </c>
      <c r="S22" s="11" t="s">
        <v>8308</v>
      </c>
      <c r="T22" t="s">
        <v>8309</v>
      </c>
    </row>
    <row r="23" spans="1:20" ht="259.2" x14ac:dyDescent="0.3">
      <c r="A23" s="10">
        <v>3833</v>
      </c>
      <c r="B23" s="3" t="s">
        <v>3830</v>
      </c>
      <c r="C23" s="3" t="s">
        <v>7942</v>
      </c>
      <c r="D23" s="6">
        <v>1200</v>
      </c>
      <c r="E23" s="8">
        <v>1400</v>
      </c>
      <c r="F23" t="s">
        <v>8218</v>
      </c>
      <c r="G23" t="s">
        <v>8228</v>
      </c>
      <c r="H23" t="s">
        <v>8250</v>
      </c>
      <c r="I23">
        <v>1417460940</v>
      </c>
      <c r="J23" s="15">
        <v>41974.797916666663</v>
      </c>
      <c r="K23">
        <v>1416516972</v>
      </c>
      <c r="L23" s="15">
        <v>41963.872361111105</v>
      </c>
      <c r="M23" t="b">
        <v>0</v>
      </c>
      <c r="N23">
        <v>20</v>
      </c>
      <c r="O23" t="b">
        <v>1</v>
      </c>
      <c r="P23" t="s">
        <v>8269</v>
      </c>
      <c r="Q23">
        <v>117</v>
      </c>
      <c r="R23">
        <v>70</v>
      </c>
      <c r="S23" s="11" t="s">
        <v>8308</v>
      </c>
      <c r="T23" t="s">
        <v>8309</v>
      </c>
    </row>
  </sheetData>
  <conditionalFormatting sqref="F1:F23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Q1:R1 Q2:Q23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41B3DF-FB4E-4410-92DB-06612997FCEE}">
  <dimension ref="A1:T239"/>
  <sheetViews>
    <sheetView workbookViewId="0">
      <selection sqref="A1:T239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520</v>
      </c>
      <c r="B2" s="3" t="s">
        <v>521</v>
      </c>
      <c r="C2" s="3" t="s">
        <v>4630</v>
      </c>
      <c r="D2" s="6">
        <v>5000</v>
      </c>
      <c r="E2" s="8">
        <v>5105</v>
      </c>
      <c r="F2" t="s">
        <v>8218</v>
      </c>
      <c r="G2" t="s">
        <v>8224</v>
      </c>
      <c r="H2" t="s">
        <v>8246</v>
      </c>
      <c r="I2">
        <v>1449766261</v>
      </c>
      <c r="J2" s="15">
        <v>42348.702094907407</v>
      </c>
      <c r="K2">
        <v>1447174261</v>
      </c>
      <c r="L2" s="15">
        <v>42318.702094907407</v>
      </c>
      <c r="M2" t="b">
        <v>0</v>
      </c>
      <c r="N2">
        <v>34</v>
      </c>
      <c r="O2" t="b">
        <v>1</v>
      </c>
      <c r="P2" t="s">
        <v>8269</v>
      </c>
      <c r="Q2">
        <v>102</v>
      </c>
      <c r="R2">
        <v>150.15</v>
      </c>
      <c r="S2" s="11" t="s">
        <v>8308</v>
      </c>
      <c r="T2" t="s">
        <v>8309</v>
      </c>
    </row>
    <row r="3" spans="1:20" ht="273.60000000000002" x14ac:dyDescent="0.3">
      <c r="A3" s="10">
        <v>524</v>
      </c>
      <c r="B3" s="3" t="s">
        <v>525</v>
      </c>
      <c r="C3" s="3" t="s">
        <v>4634</v>
      </c>
      <c r="D3" s="6">
        <v>3500</v>
      </c>
      <c r="E3" s="8">
        <v>3803.55</v>
      </c>
      <c r="F3" t="s">
        <v>8218</v>
      </c>
      <c r="G3" t="s">
        <v>8224</v>
      </c>
      <c r="H3" t="s">
        <v>8246</v>
      </c>
      <c r="I3">
        <v>1464801169</v>
      </c>
      <c r="J3" s="15">
        <v>42522.717233796298</v>
      </c>
      <c r="K3">
        <v>1462209169</v>
      </c>
      <c r="L3" s="15">
        <v>42492.717233796298</v>
      </c>
      <c r="M3" t="b">
        <v>0</v>
      </c>
      <c r="N3">
        <v>130</v>
      </c>
      <c r="O3" t="b">
        <v>1</v>
      </c>
      <c r="P3" t="s">
        <v>8269</v>
      </c>
      <c r="Q3">
        <v>109</v>
      </c>
      <c r="R3">
        <v>29.26</v>
      </c>
      <c r="S3" s="11" t="s">
        <v>8308</v>
      </c>
      <c r="T3" t="s">
        <v>8309</v>
      </c>
    </row>
    <row r="4" spans="1:20" ht="230.4" x14ac:dyDescent="0.3">
      <c r="A4" s="10">
        <v>526</v>
      </c>
      <c r="B4" s="3" t="s">
        <v>527</v>
      </c>
      <c r="C4" s="3" t="s">
        <v>4636</v>
      </c>
      <c r="D4" s="6">
        <v>1500</v>
      </c>
      <c r="E4" s="8">
        <v>1710</v>
      </c>
      <c r="F4" t="s">
        <v>8218</v>
      </c>
      <c r="G4" t="s">
        <v>8224</v>
      </c>
      <c r="H4" t="s">
        <v>8246</v>
      </c>
      <c r="I4">
        <v>1438966800</v>
      </c>
      <c r="J4" s="15">
        <v>42223.708333333328</v>
      </c>
      <c r="K4">
        <v>1436278344</v>
      </c>
      <c r="L4" s="15">
        <v>42192.591944444444</v>
      </c>
      <c r="M4" t="b">
        <v>0</v>
      </c>
      <c r="N4">
        <v>23</v>
      </c>
      <c r="O4" t="b">
        <v>1</v>
      </c>
      <c r="P4" t="s">
        <v>8269</v>
      </c>
      <c r="Q4">
        <v>114</v>
      </c>
      <c r="R4">
        <v>74.349999999999994</v>
      </c>
      <c r="S4" s="11" t="s">
        <v>8308</v>
      </c>
      <c r="T4" t="s">
        <v>8309</v>
      </c>
    </row>
    <row r="5" spans="1:20" ht="259.2" x14ac:dyDescent="0.3">
      <c r="A5" s="10">
        <v>533</v>
      </c>
      <c r="B5" s="3" t="s">
        <v>534</v>
      </c>
      <c r="C5" s="3" t="s">
        <v>4643</v>
      </c>
      <c r="D5" s="6">
        <v>2000</v>
      </c>
      <c r="E5" s="8">
        <v>2004</v>
      </c>
      <c r="F5" t="s">
        <v>8218</v>
      </c>
      <c r="G5" t="s">
        <v>8224</v>
      </c>
      <c r="H5" t="s">
        <v>8246</v>
      </c>
      <c r="I5">
        <v>1463394365</v>
      </c>
      <c r="J5" s="15">
        <v>42506.43478009259</v>
      </c>
      <c r="K5">
        <v>1461320765</v>
      </c>
      <c r="L5" s="15">
        <v>42482.43478009259</v>
      </c>
      <c r="M5" t="b">
        <v>0</v>
      </c>
      <c r="N5">
        <v>17</v>
      </c>
      <c r="O5" t="b">
        <v>1</v>
      </c>
      <c r="P5" t="s">
        <v>8269</v>
      </c>
      <c r="Q5">
        <v>100</v>
      </c>
      <c r="R5">
        <v>117.88</v>
      </c>
      <c r="S5" s="11" t="s">
        <v>8308</v>
      </c>
      <c r="T5" t="s">
        <v>8309</v>
      </c>
    </row>
    <row r="6" spans="1:20" ht="172.8" x14ac:dyDescent="0.3">
      <c r="A6" s="10">
        <v>535</v>
      </c>
      <c r="B6" s="3" t="s">
        <v>536</v>
      </c>
      <c r="C6" s="3" t="s">
        <v>4645</v>
      </c>
      <c r="D6" s="6">
        <v>2000</v>
      </c>
      <c r="E6" s="8">
        <v>2050</v>
      </c>
      <c r="F6" t="s">
        <v>8218</v>
      </c>
      <c r="G6" t="s">
        <v>8224</v>
      </c>
      <c r="H6" t="s">
        <v>8246</v>
      </c>
      <c r="I6">
        <v>1483707905</v>
      </c>
      <c r="J6" s="15">
        <v>42741.545196759253</v>
      </c>
      <c r="K6">
        <v>1481115905</v>
      </c>
      <c r="L6" s="15">
        <v>42711.545196759253</v>
      </c>
      <c r="M6" t="b">
        <v>0</v>
      </c>
      <c r="N6">
        <v>59</v>
      </c>
      <c r="O6" t="b">
        <v>1</v>
      </c>
      <c r="P6" t="s">
        <v>8269</v>
      </c>
      <c r="Q6">
        <v>103</v>
      </c>
      <c r="R6">
        <v>34.75</v>
      </c>
      <c r="S6" s="11" t="s">
        <v>8308</v>
      </c>
      <c r="T6" t="s">
        <v>8309</v>
      </c>
    </row>
    <row r="7" spans="1:20" ht="273.60000000000002" x14ac:dyDescent="0.3">
      <c r="A7" s="10">
        <v>536</v>
      </c>
      <c r="B7" s="3" t="s">
        <v>537</v>
      </c>
      <c r="C7" s="3" t="s">
        <v>4646</v>
      </c>
      <c r="D7" s="6">
        <v>3300</v>
      </c>
      <c r="E7" s="8">
        <v>3902.5</v>
      </c>
      <c r="F7" t="s">
        <v>8218</v>
      </c>
      <c r="G7" t="s">
        <v>8224</v>
      </c>
      <c r="H7" t="s">
        <v>8246</v>
      </c>
      <c r="I7">
        <v>1438624800</v>
      </c>
      <c r="J7" s="15">
        <v>42219.75</v>
      </c>
      <c r="K7">
        <v>1435133807</v>
      </c>
      <c r="L7" s="15">
        <v>42179.344988425932</v>
      </c>
      <c r="M7" t="b">
        <v>0</v>
      </c>
      <c r="N7">
        <v>39</v>
      </c>
      <c r="O7" t="b">
        <v>1</v>
      </c>
      <c r="P7" t="s">
        <v>8269</v>
      </c>
      <c r="Q7">
        <v>118</v>
      </c>
      <c r="R7">
        <v>100.06</v>
      </c>
      <c r="S7" s="11" t="s">
        <v>8308</v>
      </c>
      <c r="T7" t="s">
        <v>8309</v>
      </c>
    </row>
    <row r="8" spans="1:20" ht="230.4" x14ac:dyDescent="0.3">
      <c r="A8" s="10">
        <v>539</v>
      </c>
      <c r="B8" s="3" t="s">
        <v>540</v>
      </c>
      <c r="C8" s="3" t="s">
        <v>4649</v>
      </c>
      <c r="D8" s="6">
        <v>500</v>
      </c>
      <c r="E8" s="8">
        <v>503.22</v>
      </c>
      <c r="F8" t="s">
        <v>8218</v>
      </c>
      <c r="G8" t="s">
        <v>8224</v>
      </c>
      <c r="H8" t="s">
        <v>8246</v>
      </c>
      <c r="I8">
        <v>1467681107</v>
      </c>
      <c r="J8" s="15">
        <v>42556.049849537041</v>
      </c>
      <c r="K8">
        <v>1465866707</v>
      </c>
      <c r="L8" s="15">
        <v>42535.049849537041</v>
      </c>
      <c r="M8" t="b">
        <v>0</v>
      </c>
      <c r="N8">
        <v>20</v>
      </c>
      <c r="O8" t="b">
        <v>1</v>
      </c>
      <c r="P8" t="s">
        <v>8269</v>
      </c>
      <c r="Q8">
        <v>101</v>
      </c>
      <c r="R8">
        <v>25.16</v>
      </c>
      <c r="S8" s="11" t="s">
        <v>8308</v>
      </c>
      <c r="T8" t="s">
        <v>8309</v>
      </c>
    </row>
    <row r="9" spans="1:20" ht="273.60000000000002" x14ac:dyDescent="0.3">
      <c r="A9" s="10">
        <v>1285</v>
      </c>
      <c r="B9" s="3" t="s">
        <v>1286</v>
      </c>
      <c r="C9" s="3" t="s">
        <v>5395</v>
      </c>
      <c r="D9" s="6">
        <v>2000</v>
      </c>
      <c r="E9" s="8">
        <v>2033</v>
      </c>
      <c r="F9" t="s">
        <v>8218</v>
      </c>
      <c r="G9" t="s">
        <v>8224</v>
      </c>
      <c r="H9" t="s">
        <v>8246</v>
      </c>
      <c r="I9">
        <v>1434808775</v>
      </c>
      <c r="J9" s="15">
        <v>42175.583043981482</v>
      </c>
      <c r="K9">
        <v>1433512775</v>
      </c>
      <c r="L9" s="15">
        <v>42160.583043981482</v>
      </c>
      <c r="M9" t="b">
        <v>0</v>
      </c>
      <c r="N9">
        <v>63</v>
      </c>
      <c r="O9" t="b">
        <v>1</v>
      </c>
      <c r="P9" t="s">
        <v>8269</v>
      </c>
      <c r="Q9">
        <v>102</v>
      </c>
      <c r="R9">
        <v>32.270000000000003</v>
      </c>
      <c r="S9" s="11" t="s">
        <v>8308</v>
      </c>
      <c r="T9" t="s">
        <v>8309</v>
      </c>
    </row>
    <row r="10" spans="1:20" ht="230.4" x14ac:dyDescent="0.3">
      <c r="A10" s="10">
        <v>1286</v>
      </c>
      <c r="B10" s="3" t="s">
        <v>1287</v>
      </c>
      <c r="C10" s="3" t="s">
        <v>5396</v>
      </c>
      <c r="D10" s="6">
        <v>1500</v>
      </c>
      <c r="E10" s="8">
        <v>1625</v>
      </c>
      <c r="F10" t="s">
        <v>8218</v>
      </c>
      <c r="G10" t="s">
        <v>8224</v>
      </c>
      <c r="H10" t="s">
        <v>8246</v>
      </c>
      <c r="I10">
        <v>1424181600</v>
      </c>
      <c r="J10" s="15">
        <v>42052.583333333328</v>
      </c>
      <c r="K10">
        <v>1423041227</v>
      </c>
      <c r="L10" s="15">
        <v>42039.384571759263</v>
      </c>
      <c r="M10" t="b">
        <v>0</v>
      </c>
      <c r="N10">
        <v>20</v>
      </c>
      <c r="O10" t="b">
        <v>1</v>
      </c>
      <c r="P10" t="s">
        <v>8269</v>
      </c>
      <c r="Q10">
        <v>108</v>
      </c>
      <c r="R10">
        <v>81.25</v>
      </c>
      <c r="S10" s="11" t="s">
        <v>8308</v>
      </c>
      <c r="T10" t="s">
        <v>8309</v>
      </c>
    </row>
    <row r="11" spans="1:20" ht="288" x14ac:dyDescent="0.3">
      <c r="A11" s="10">
        <v>1287</v>
      </c>
      <c r="B11" s="3" t="s">
        <v>1288</v>
      </c>
      <c r="C11" s="3" t="s">
        <v>5397</v>
      </c>
      <c r="D11" s="6">
        <v>250</v>
      </c>
      <c r="E11" s="8">
        <v>605</v>
      </c>
      <c r="F11" t="s">
        <v>8218</v>
      </c>
      <c r="G11" t="s">
        <v>8224</v>
      </c>
      <c r="H11" t="s">
        <v>8246</v>
      </c>
      <c r="I11">
        <v>1434120856</v>
      </c>
      <c r="J11" s="15">
        <v>42167.621018518519</v>
      </c>
      <c r="K11">
        <v>1428936856</v>
      </c>
      <c r="L11" s="15">
        <v>42107.621018518519</v>
      </c>
      <c r="M11" t="b">
        <v>0</v>
      </c>
      <c r="N11">
        <v>25</v>
      </c>
      <c r="O11" t="b">
        <v>1</v>
      </c>
      <c r="P11" t="s">
        <v>8269</v>
      </c>
      <c r="Q11">
        <v>242</v>
      </c>
      <c r="R11">
        <v>24.2</v>
      </c>
      <c r="S11" s="11" t="s">
        <v>8308</v>
      </c>
      <c r="T11" t="s">
        <v>8309</v>
      </c>
    </row>
    <row r="12" spans="1:20" ht="259.2" x14ac:dyDescent="0.3">
      <c r="A12" s="10">
        <v>1292</v>
      </c>
      <c r="B12" s="3" t="s">
        <v>1293</v>
      </c>
      <c r="C12" s="3" t="s">
        <v>5402</v>
      </c>
      <c r="D12" s="6">
        <v>1700</v>
      </c>
      <c r="E12" s="8">
        <v>1870</v>
      </c>
      <c r="F12" t="s">
        <v>8218</v>
      </c>
      <c r="G12" t="s">
        <v>8224</v>
      </c>
      <c r="H12" t="s">
        <v>8246</v>
      </c>
      <c r="I12">
        <v>1444172340</v>
      </c>
      <c r="J12" s="15">
        <v>42283.957638888889</v>
      </c>
      <c r="K12">
        <v>1441822828</v>
      </c>
      <c r="L12" s="15">
        <v>42256.764212962968</v>
      </c>
      <c r="M12" t="b">
        <v>0</v>
      </c>
      <c r="N12">
        <v>52</v>
      </c>
      <c r="O12" t="b">
        <v>1</v>
      </c>
      <c r="P12" t="s">
        <v>8269</v>
      </c>
      <c r="Q12">
        <v>110</v>
      </c>
      <c r="R12">
        <v>35.96</v>
      </c>
      <c r="S12" s="11" t="s">
        <v>8308</v>
      </c>
      <c r="T12" t="s">
        <v>8309</v>
      </c>
    </row>
    <row r="13" spans="1:20" ht="230.4" x14ac:dyDescent="0.3">
      <c r="A13" s="10">
        <v>1294</v>
      </c>
      <c r="B13" s="3" t="s">
        <v>1295</v>
      </c>
      <c r="C13" s="3" t="s">
        <v>5404</v>
      </c>
      <c r="D13" s="6">
        <v>500</v>
      </c>
      <c r="E13" s="8">
        <v>610</v>
      </c>
      <c r="F13" t="s">
        <v>8218</v>
      </c>
      <c r="G13" t="s">
        <v>8224</v>
      </c>
      <c r="H13" t="s">
        <v>8246</v>
      </c>
      <c r="I13">
        <v>1445252400</v>
      </c>
      <c r="J13" s="15">
        <v>42296.458333333328</v>
      </c>
      <c r="K13">
        <v>1443696797</v>
      </c>
      <c r="L13" s="15">
        <v>42278.453668981485</v>
      </c>
      <c r="M13" t="b">
        <v>0</v>
      </c>
      <c r="N13">
        <v>22</v>
      </c>
      <c r="O13" t="b">
        <v>1</v>
      </c>
      <c r="P13" t="s">
        <v>8269</v>
      </c>
      <c r="Q13">
        <v>122</v>
      </c>
      <c r="R13">
        <v>27.73</v>
      </c>
      <c r="S13" s="11" t="s">
        <v>8308</v>
      </c>
      <c r="T13" t="s">
        <v>8309</v>
      </c>
    </row>
    <row r="14" spans="1:20" ht="259.2" x14ac:dyDescent="0.3">
      <c r="A14" s="10">
        <v>1295</v>
      </c>
      <c r="B14" s="3" t="s">
        <v>1296</v>
      </c>
      <c r="C14" s="3" t="s">
        <v>5405</v>
      </c>
      <c r="D14" s="6">
        <v>2500</v>
      </c>
      <c r="E14" s="8">
        <v>2549</v>
      </c>
      <c r="F14" t="s">
        <v>8218</v>
      </c>
      <c r="G14" t="s">
        <v>8224</v>
      </c>
      <c r="H14" t="s">
        <v>8246</v>
      </c>
      <c r="I14">
        <v>1438189200</v>
      </c>
      <c r="J14" s="15">
        <v>42214.708333333328</v>
      </c>
      <c r="K14">
        <v>1435585497</v>
      </c>
      <c r="L14" s="15">
        <v>42184.572881944448</v>
      </c>
      <c r="M14" t="b">
        <v>0</v>
      </c>
      <c r="N14">
        <v>64</v>
      </c>
      <c r="O14" t="b">
        <v>1</v>
      </c>
      <c r="P14" t="s">
        <v>8269</v>
      </c>
      <c r="Q14">
        <v>102</v>
      </c>
      <c r="R14">
        <v>39.83</v>
      </c>
      <c r="S14" s="11" t="s">
        <v>8308</v>
      </c>
      <c r="T14" t="s">
        <v>8309</v>
      </c>
    </row>
    <row r="15" spans="1:20" ht="273.60000000000002" x14ac:dyDescent="0.3">
      <c r="A15" s="10">
        <v>1296</v>
      </c>
      <c r="B15" s="3" t="s">
        <v>1297</v>
      </c>
      <c r="C15" s="3" t="s">
        <v>5406</v>
      </c>
      <c r="D15" s="6">
        <v>850</v>
      </c>
      <c r="E15" s="8">
        <v>1200</v>
      </c>
      <c r="F15" t="s">
        <v>8218</v>
      </c>
      <c r="G15" t="s">
        <v>8224</v>
      </c>
      <c r="H15" t="s">
        <v>8246</v>
      </c>
      <c r="I15">
        <v>1457914373</v>
      </c>
      <c r="J15" s="15">
        <v>42443.008946759262</v>
      </c>
      <c r="K15">
        <v>1456189973</v>
      </c>
      <c r="L15" s="15">
        <v>42423.050613425927</v>
      </c>
      <c r="M15" t="b">
        <v>0</v>
      </c>
      <c r="N15">
        <v>23</v>
      </c>
      <c r="O15" t="b">
        <v>1</v>
      </c>
      <c r="P15" t="s">
        <v>8269</v>
      </c>
      <c r="Q15">
        <v>141</v>
      </c>
      <c r="R15">
        <v>52.17</v>
      </c>
      <c r="S15" s="11" t="s">
        <v>8308</v>
      </c>
      <c r="T15" t="s">
        <v>8309</v>
      </c>
    </row>
    <row r="16" spans="1:20" ht="259.2" x14ac:dyDescent="0.3">
      <c r="A16" s="10">
        <v>1298</v>
      </c>
      <c r="B16" s="3" t="s">
        <v>1299</v>
      </c>
      <c r="C16" s="3" t="s">
        <v>5408</v>
      </c>
      <c r="D16" s="6">
        <v>2000</v>
      </c>
      <c r="E16" s="8">
        <v>2093</v>
      </c>
      <c r="F16" t="s">
        <v>8218</v>
      </c>
      <c r="G16" t="s">
        <v>8224</v>
      </c>
      <c r="H16" t="s">
        <v>8246</v>
      </c>
      <c r="I16">
        <v>1461860432</v>
      </c>
      <c r="J16" s="15">
        <v>42488.680925925932</v>
      </c>
      <c r="K16">
        <v>1459268432</v>
      </c>
      <c r="L16" s="15">
        <v>42458.680925925932</v>
      </c>
      <c r="M16" t="b">
        <v>0</v>
      </c>
      <c r="N16">
        <v>33</v>
      </c>
      <c r="O16" t="b">
        <v>1</v>
      </c>
      <c r="P16" t="s">
        <v>8269</v>
      </c>
      <c r="Q16">
        <v>105</v>
      </c>
      <c r="R16">
        <v>63.42</v>
      </c>
      <c r="S16" s="11" t="s">
        <v>8308</v>
      </c>
      <c r="T16" t="s">
        <v>8309</v>
      </c>
    </row>
    <row r="17" spans="1:20" ht="86.4" x14ac:dyDescent="0.3">
      <c r="A17" s="10">
        <v>1303</v>
      </c>
      <c r="B17" s="3" t="s">
        <v>1304</v>
      </c>
      <c r="C17" s="3" t="s">
        <v>5413</v>
      </c>
      <c r="D17" s="6">
        <v>3500</v>
      </c>
      <c r="E17" s="8">
        <v>4559.13</v>
      </c>
      <c r="F17" t="s">
        <v>8218</v>
      </c>
      <c r="G17" t="s">
        <v>8224</v>
      </c>
      <c r="H17" t="s">
        <v>8246</v>
      </c>
      <c r="I17">
        <v>1469962800</v>
      </c>
      <c r="J17" s="15">
        <v>42582.458333333328</v>
      </c>
      <c r="K17">
        <v>1468578920</v>
      </c>
      <c r="L17" s="15">
        <v>42566.441203703704</v>
      </c>
      <c r="M17" t="b">
        <v>0</v>
      </c>
      <c r="N17">
        <v>108</v>
      </c>
      <c r="O17" t="b">
        <v>1</v>
      </c>
      <c r="P17" t="s">
        <v>8269</v>
      </c>
      <c r="Q17">
        <v>130</v>
      </c>
      <c r="R17">
        <v>42.21</v>
      </c>
      <c r="S17" s="11" t="s">
        <v>8308</v>
      </c>
      <c r="T17" t="s">
        <v>8309</v>
      </c>
    </row>
    <row r="18" spans="1:20" ht="259.2" x14ac:dyDescent="0.3">
      <c r="A18" s="10">
        <v>2783</v>
      </c>
      <c r="B18" s="3" t="s">
        <v>2783</v>
      </c>
      <c r="C18" s="3" t="s">
        <v>6893</v>
      </c>
      <c r="D18" s="6">
        <v>1000</v>
      </c>
      <c r="E18" s="8">
        <v>1145</v>
      </c>
      <c r="F18" t="s">
        <v>8218</v>
      </c>
      <c r="G18" t="s">
        <v>8224</v>
      </c>
      <c r="H18" t="s">
        <v>8246</v>
      </c>
      <c r="I18">
        <v>1429793446</v>
      </c>
      <c r="J18" s="15">
        <v>42117.535254629634</v>
      </c>
      <c r="K18">
        <v>1428583846</v>
      </c>
      <c r="L18" s="15">
        <v>42103.535254629634</v>
      </c>
      <c r="M18" t="b">
        <v>0</v>
      </c>
      <c r="N18">
        <v>61</v>
      </c>
      <c r="O18" t="b">
        <v>1</v>
      </c>
      <c r="P18" t="s">
        <v>8269</v>
      </c>
      <c r="Q18">
        <v>115</v>
      </c>
      <c r="R18">
        <v>18.77</v>
      </c>
      <c r="S18" s="11" t="s">
        <v>8308</v>
      </c>
      <c r="T18" t="s">
        <v>8309</v>
      </c>
    </row>
    <row r="19" spans="1:20" ht="158.4" x14ac:dyDescent="0.3">
      <c r="A19" s="10">
        <v>2786</v>
      </c>
      <c r="B19" s="3" t="s">
        <v>2786</v>
      </c>
      <c r="C19" s="3" t="s">
        <v>6896</v>
      </c>
      <c r="D19" s="6">
        <v>2500</v>
      </c>
      <c r="E19" s="8">
        <v>2946</v>
      </c>
      <c r="F19" t="s">
        <v>8218</v>
      </c>
      <c r="G19" t="s">
        <v>8224</v>
      </c>
      <c r="H19" t="s">
        <v>8246</v>
      </c>
      <c r="I19">
        <v>1404913180</v>
      </c>
      <c r="J19" s="15">
        <v>41829.569212962961</v>
      </c>
      <c r="K19">
        <v>1403703580</v>
      </c>
      <c r="L19" s="15">
        <v>41815.569212962961</v>
      </c>
      <c r="M19" t="b">
        <v>0</v>
      </c>
      <c r="N19">
        <v>74</v>
      </c>
      <c r="O19" t="b">
        <v>1</v>
      </c>
      <c r="P19" t="s">
        <v>8269</v>
      </c>
      <c r="Q19">
        <v>118</v>
      </c>
      <c r="R19">
        <v>39.81</v>
      </c>
      <c r="S19" s="11" t="s">
        <v>8308</v>
      </c>
      <c r="T19" t="s">
        <v>8309</v>
      </c>
    </row>
    <row r="20" spans="1:20" ht="288" x14ac:dyDescent="0.3">
      <c r="A20" s="10">
        <v>2794</v>
      </c>
      <c r="B20" s="3" t="s">
        <v>2794</v>
      </c>
      <c r="C20" s="3" t="s">
        <v>6904</v>
      </c>
      <c r="D20" s="6">
        <v>50</v>
      </c>
      <c r="E20" s="8">
        <v>75</v>
      </c>
      <c r="F20" t="s">
        <v>8218</v>
      </c>
      <c r="G20" t="s">
        <v>8224</v>
      </c>
      <c r="H20" t="s">
        <v>8246</v>
      </c>
      <c r="I20">
        <v>1457031600</v>
      </c>
      <c r="J20" s="15">
        <v>42432.791666666672</v>
      </c>
      <c r="K20">
        <v>1455640559</v>
      </c>
      <c r="L20" s="15">
        <v>42416.691655092596</v>
      </c>
      <c r="M20" t="b">
        <v>0</v>
      </c>
      <c r="N20">
        <v>3</v>
      </c>
      <c r="O20" t="b">
        <v>1</v>
      </c>
      <c r="P20" t="s">
        <v>8269</v>
      </c>
      <c r="Q20">
        <v>150</v>
      </c>
      <c r="R20">
        <v>25</v>
      </c>
      <c r="S20" s="11" t="s">
        <v>8308</v>
      </c>
      <c r="T20" t="s">
        <v>8309</v>
      </c>
    </row>
    <row r="21" spans="1:20" ht="216" x14ac:dyDescent="0.3">
      <c r="A21" s="10">
        <v>2796</v>
      </c>
      <c r="B21" s="3" t="s">
        <v>2796</v>
      </c>
      <c r="C21" s="3" t="s">
        <v>6906</v>
      </c>
      <c r="D21" s="6">
        <v>800</v>
      </c>
      <c r="E21" s="8">
        <v>924</v>
      </c>
      <c r="F21" t="s">
        <v>8218</v>
      </c>
      <c r="G21" t="s">
        <v>8224</v>
      </c>
      <c r="H21" t="s">
        <v>8246</v>
      </c>
      <c r="I21">
        <v>1404564028</v>
      </c>
      <c r="J21" s="15">
        <v>41825.528101851851</v>
      </c>
      <c r="K21">
        <v>1401972028</v>
      </c>
      <c r="L21" s="15">
        <v>41795.528101851851</v>
      </c>
      <c r="M21" t="b">
        <v>0</v>
      </c>
      <c r="N21">
        <v>21</v>
      </c>
      <c r="O21" t="b">
        <v>1</v>
      </c>
      <c r="P21" t="s">
        <v>8269</v>
      </c>
      <c r="Q21">
        <v>116</v>
      </c>
      <c r="R21">
        <v>44</v>
      </c>
      <c r="S21" s="11" t="s">
        <v>8308</v>
      </c>
      <c r="T21" t="s">
        <v>8309</v>
      </c>
    </row>
    <row r="22" spans="1:20" ht="216" x14ac:dyDescent="0.3">
      <c r="A22" s="10">
        <v>2797</v>
      </c>
      <c r="B22" s="3" t="s">
        <v>2797</v>
      </c>
      <c r="C22" s="3" t="s">
        <v>6907</v>
      </c>
      <c r="D22" s="6">
        <v>8000</v>
      </c>
      <c r="E22" s="8">
        <v>8211.61</v>
      </c>
      <c r="F22" t="s">
        <v>8218</v>
      </c>
      <c r="G22" t="s">
        <v>8224</v>
      </c>
      <c r="H22" t="s">
        <v>8246</v>
      </c>
      <c r="I22">
        <v>1404858840</v>
      </c>
      <c r="J22" s="15">
        <v>41828.94027777778</v>
      </c>
      <c r="K22">
        <v>1402266840</v>
      </c>
      <c r="L22" s="15">
        <v>41798.94027777778</v>
      </c>
      <c r="M22" t="b">
        <v>0</v>
      </c>
      <c r="N22">
        <v>94</v>
      </c>
      <c r="O22" t="b">
        <v>1</v>
      </c>
      <c r="P22" t="s">
        <v>8269</v>
      </c>
      <c r="Q22">
        <v>103</v>
      </c>
      <c r="R22">
        <v>87.36</v>
      </c>
      <c r="S22" s="11" t="s">
        <v>8308</v>
      </c>
      <c r="T22" t="s">
        <v>8309</v>
      </c>
    </row>
    <row r="23" spans="1:20" ht="244.8" x14ac:dyDescent="0.3">
      <c r="A23" s="10">
        <v>2798</v>
      </c>
      <c r="B23" s="3" t="s">
        <v>2798</v>
      </c>
      <c r="C23" s="3" t="s">
        <v>6908</v>
      </c>
      <c r="D23" s="6">
        <v>5000</v>
      </c>
      <c r="E23" s="8">
        <v>5070</v>
      </c>
      <c r="F23" t="s">
        <v>8218</v>
      </c>
      <c r="G23" t="s">
        <v>8224</v>
      </c>
      <c r="H23" t="s">
        <v>8246</v>
      </c>
      <c r="I23">
        <v>1438358400</v>
      </c>
      <c r="J23" s="15">
        <v>42216.666666666672</v>
      </c>
      <c r="K23">
        <v>1437063121</v>
      </c>
      <c r="L23" s="15">
        <v>42201.675011574072</v>
      </c>
      <c r="M23" t="b">
        <v>0</v>
      </c>
      <c r="N23">
        <v>139</v>
      </c>
      <c r="O23" t="b">
        <v>1</v>
      </c>
      <c r="P23" t="s">
        <v>8269</v>
      </c>
      <c r="Q23">
        <v>101</v>
      </c>
      <c r="R23">
        <v>36.47</v>
      </c>
      <c r="S23" s="11" t="s">
        <v>8308</v>
      </c>
      <c r="T23" t="s">
        <v>8309</v>
      </c>
    </row>
    <row r="24" spans="1:20" ht="244.8" x14ac:dyDescent="0.3">
      <c r="A24" s="10">
        <v>2799</v>
      </c>
      <c r="B24" s="3" t="s">
        <v>2799</v>
      </c>
      <c r="C24" s="3" t="s">
        <v>6909</v>
      </c>
      <c r="D24" s="6">
        <v>5000</v>
      </c>
      <c r="E24" s="8">
        <v>5831.74</v>
      </c>
      <c r="F24" t="s">
        <v>8218</v>
      </c>
      <c r="G24" t="s">
        <v>8224</v>
      </c>
      <c r="H24" t="s">
        <v>8246</v>
      </c>
      <c r="I24">
        <v>1466179200</v>
      </c>
      <c r="J24" s="15">
        <v>42538.666666666672</v>
      </c>
      <c r="K24">
        <v>1463466070</v>
      </c>
      <c r="L24" s="15">
        <v>42507.264699074076</v>
      </c>
      <c r="M24" t="b">
        <v>0</v>
      </c>
      <c r="N24">
        <v>130</v>
      </c>
      <c r="O24" t="b">
        <v>1</v>
      </c>
      <c r="P24" t="s">
        <v>8269</v>
      </c>
      <c r="Q24">
        <v>117</v>
      </c>
      <c r="R24">
        <v>44.86</v>
      </c>
      <c r="S24" s="11" t="s">
        <v>8308</v>
      </c>
      <c r="T24" t="s">
        <v>8309</v>
      </c>
    </row>
    <row r="25" spans="1:20" ht="230.4" x14ac:dyDescent="0.3">
      <c r="A25" s="10">
        <v>2800</v>
      </c>
      <c r="B25" s="3" t="s">
        <v>2800</v>
      </c>
      <c r="C25" s="3" t="s">
        <v>6910</v>
      </c>
      <c r="D25" s="6">
        <v>1000</v>
      </c>
      <c r="E25" s="8">
        <v>1330</v>
      </c>
      <c r="F25" t="s">
        <v>8218</v>
      </c>
      <c r="G25" t="s">
        <v>8224</v>
      </c>
      <c r="H25" t="s">
        <v>8246</v>
      </c>
      <c r="I25">
        <v>1420377366</v>
      </c>
      <c r="J25" s="15">
        <v>42008.552847222221</v>
      </c>
      <c r="K25">
        <v>1415193366</v>
      </c>
      <c r="L25" s="15">
        <v>41948.552847222221</v>
      </c>
      <c r="M25" t="b">
        <v>0</v>
      </c>
      <c r="N25">
        <v>31</v>
      </c>
      <c r="O25" t="b">
        <v>1</v>
      </c>
      <c r="P25" t="s">
        <v>8269</v>
      </c>
      <c r="Q25">
        <v>133</v>
      </c>
      <c r="R25">
        <v>42.9</v>
      </c>
      <c r="S25" s="11" t="s">
        <v>8308</v>
      </c>
      <c r="T25" t="s">
        <v>8309</v>
      </c>
    </row>
    <row r="26" spans="1:20" ht="259.2" x14ac:dyDescent="0.3">
      <c r="A26" s="10">
        <v>2802</v>
      </c>
      <c r="B26" s="3" t="s">
        <v>2802</v>
      </c>
      <c r="C26" s="3" t="s">
        <v>6912</v>
      </c>
      <c r="D26" s="6">
        <v>3000</v>
      </c>
      <c r="E26" s="8">
        <v>3055</v>
      </c>
      <c r="F26" t="s">
        <v>8218</v>
      </c>
      <c r="G26" t="s">
        <v>8224</v>
      </c>
      <c r="H26" t="s">
        <v>8246</v>
      </c>
      <c r="I26">
        <v>1438875107</v>
      </c>
      <c r="J26" s="15">
        <v>42222.64707175926</v>
      </c>
      <c r="K26">
        <v>1436283107</v>
      </c>
      <c r="L26" s="15">
        <v>42192.64707175926</v>
      </c>
      <c r="M26" t="b">
        <v>0</v>
      </c>
      <c r="N26">
        <v>90</v>
      </c>
      <c r="O26" t="b">
        <v>1</v>
      </c>
      <c r="P26" t="s">
        <v>8269</v>
      </c>
      <c r="Q26">
        <v>102</v>
      </c>
      <c r="R26">
        <v>33.94</v>
      </c>
      <c r="S26" s="11" t="s">
        <v>8308</v>
      </c>
      <c r="T26" t="s">
        <v>8309</v>
      </c>
    </row>
    <row r="27" spans="1:20" ht="244.8" x14ac:dyDescent="0.3">
      <c r="A27" s="10">
        <v>2804</v>
      </c>
      <c r="B27" s="3" t="s">
        <v>2804</v>
      </c>
      <c r="C27" s="3" t="s">
        <v>6914</v>
      </c>
      <c r="D27" s="6">
        <v>1000</v>
      </c>
      <c r="E27" s="8">
        <v>1150</v>
      </c>
      <c r="F27" t="s">
        <v>8218</v>
      </c>
      <c r="G27" t="s">
        <v>8224</v>
      </c>
      <c r="H27" t="s">
        <v>8246</v>
      </c>
      <c r="I27">
        <v>1411987990</v>
      </c>
      <c r="J27" s="15">
        <v>41911.453587962962</v>
      </c>
      <c r="K27">
        <v>1409395990</v>
      </c>
      <c r="L27" s="15">
        <v>41881.453587962962</v>
      </c>
      <c r="M27" t="b">
        <v>0</v>
      </c>
      <c r="N27">
        <v>23</v>
      </c>
      <c r="O27" t="b">
        <v>1</v>
      </c>
      <c r="P27" t="s">
        <v>8269</v>
      </c>
      <c r="Q27">
        <v>115</v>
      </c>
      <c r="R27">
        <v>50</v>
      </c>
      <c r="S27" s="11" t="s">
        <v>8308</v>
      </c>
      <c r="T27" t="s">
        <v>8309</v>
      </c>
    </row>
    <row r="28" spans="1:20" ht="230.4" x14ac:dyDescent="0.3">
      <c r="A28" s="10">
        <v>2805</v>
      </c>
      <c r="B28" s="3" t="s">
        <v>2805</v>
      </c>
      <c r="C28" s="3" t="s">
        <v>6915</v>
      </c>
      <c r="D28" s="6">
        <v>400</v>
      </c>
      <c r="E28" s="8">
        <v>440</v>
      </c>
      <c r="F28" t="s">
        <v>8218</v>
      </c>
      <c r="G28" t="s">
        <v>8224</v>
      </c>
      <c r="H28" t="s">
        <v>8246</v>
      </c>
      <c r="I28">
        <v>1440245273</v>
      </c>
      <c r="J28" s="15">
        <v>42238.505474537036</v>
      </c>
      <c r="K28">
        <v>1438085273</v>
      </c>
      <c r="L28" s="15">
        <v>42213.505474537036</v>
      </c>
      <c r="M28" t="b">
        <v>0</v>
      </c>
      <c r="N28">
        <v>18</v>
      </c>
      <c r="O28" t="b">
        <v>1</v>
      </c>
      <c r="P28" t="s">
        <v>8269</v>
      </c>
      <c r="Q28">
        <v>110</v>
      </c>
      <c r="R28">
        <v>24.44</v>
      </c>
      <c r="S28" s="11" t="s">
        <v>8308</v>
      </c>
      <c r="T28" t="s">
        <v>8309</v>
      </c>
    </row>
    <row r="29" spans="1:20" ht="230.4" x14ac:dyDescent="0.3">
      <c r="A29" s="10">
        <v>2806</v>
      </c>
      <c r="B29" s="3" t="s">
        <v>2806</v>
      </c>
      <c r="C29" s="3" t="s">
        <v>6916</v>
      </c>
      <c r="D29" s="6">
        <v>3000</v>
      </c>
      <c r="E29" s="8">
        <v>3363</v>
      </c>
      <c r="F29" t="s">
        <v>8218</v>
      </c>
      <c r="G29" t="s">
        <v>8224</v>
      </c>
      <c r="H29" t="s">
        <v>8246</v>
      </c>
      <c r="I29">
        <v>1438772400</v>
      </c>
      <c r="J29" s="15">
        <v>42221.458333333328</v>
      </c>
      <c r="K29">
        <v>1435645490</v>
      </c>
      <c r="L29" s="15">
        <v>42185.267245370371</v>
      </c>
      <c r="M29" t="b">
        <v>0</v>
      </c>
      <c r="N29">
        <v>76</v>
      </c>
      <c r="O29" t="b">
        <v>1</v>
      </c>
      <c r="P29" t="s">
        <v>8269</v>
      </c>
      <c r="Q29">
        <v>112</v>
      </c>
      <c r="R29">
        <v>44.25</v>
      </c>
      <c r="S29" s="11" t="s">
        <v>8308</v>
      </c>
      <c r="T29" t="s">
        <v>8309</v>
      </c>
    </row>
    <row r="30" spans="1:20" ht="187.2" x14ac:dyDescent="0.3">
      <c r="A30" s="10">
        <v>2811</v>
      </c>
      <c r="B30" s="3" t="s">
        <v>2811</v>
      </c>
      <c r="C30" s="3" t="s">
        <v>6921</v>
      </c>
      <c r="D30" s="6">
        <v>10000</v>
      </c>
      <c r="E30" s="8">
        <v>10027</v>
      </c>
      <c r="F30" t="s">
        <v>8218</v>
      </c>
      <c r="G30" t="s">
        <v>8224</v>
      </c>
      <c r="H30" t="s">
        <v>8246</v>
      </c>
      <c r="I30">
        <v>1424692503</v>
      </c>
      <c r="J30" s="15">
        <v>42058.496562500004</v>
      </c>
      <c r="K30">
        <v>1422100503</v>
      </c>
      <c r="L30" s="15">
        <v>42028.496562500004</v>
      </c>
      <c r="M30" t="b">
        <v>0</v>
      </c>
      <c r="N30">
        <v>108</v>
      </c>
      <c r="O30" t="b">
        <v>1</v>
      </c>
      <c r="P30" t="s">
        <v>8269</v>
      </c>
      <c r="Q30">
        <v>100</v>
      </c>
      <c r="R30">
        <v>92.84</v>
      </c>
      <c r="S30" s="11" t="s">
        <v>8308</v>
      </c>
      <c r="T30" t="s">
        <v>8309</v>
      </c>
    </row>
    <row r="31" spans="1:20" ht="244.8" x14ac:dyDescent="0.3">
      <c r="A31" s="10">
        <v>2814</v>
      </c>
      <c r="B31" s="3" t="s">
        <v>2814</v>
      </c>
      <c r="C31" s="3" t="s">
        <v>6924</v>
      </c>
      <c r="D31" s="6">
        <v>1500</v>
      </c>
      <c r="E31" s="8">
        <v>1616</v>
      </c>
      <c r="F31" t="s">
        <v>8218</v>
      </c>
      <c r="G31" t="s">
        <v>8224</v>
      </c>
      <c r="H31" t="s">
        <v>8246</v>
      </c>
      <c r="I31">
        <v>1431164115</v>
      </c>
      <c r="J31" s="15">
        <v>42133.399479166663</v>
      </c>
      <c r="K31">
        <v>1428572115</v>
      </c>
      <c r="L31" s="15">
        <v>42103.399479166663</v>
      </c>
      <c r="M31" t="b">
        <v>0</v>
      </c>
      <c r="N31">
        <v>64</v>
      </c>
      <c r="O31" t="b">
        <v>1</v>
      </c>
      <c r="P31" t="s">
        <v>8269</v>
      </c>
      <c r="Q31">
        <v>108</v>
      </c>
      <c r="R31">
        <v>25.25</v>
      </c>
      <c r="S31" s="11" t="s">
        <v>8308</v>
      </c>
      <c r="T31" t="s">
        <v>8309</v>
      </c>
    </row>
    <row r="32" spans="1:20" ht="230.4" x14ac:dyDescent="0.3">
      <c r="A32" s="10">
        <v>2816</v>
      </c>
      <c r="B32" s="3" t="s">
        <v>2816</v>
      </c>
      <c r="C32" s="3" t="s">
        <v>6926</v>
      </c>
      <c r="D32" s="6">
        <v>3000</v>
      </c>
      <c r="E32" s="8">
        <v>4247</v>
      </c>
      <c r="F32" t="s">
        <v>8218</v>
      </c>
      <c r="G32" t="s">
        <v>8224</v>
      </c>
      <c r="H32" t="s">
        <v>8246</v>
      </c>
      <c r="I32">
        <v>1438531200</v>
      </c>
      <c r="J32" s="15">
        <v>42218.666666666672</v>
      </c>
      <c r="K32">
        <v>1435921992</v>
      </c>
      <c r="L32" s="15">
        <v>42188.467499999999</v>
      </c>
      <c r="M32" t="b">
        <v>0</v>
      </c>
      <c r="N32">
        <v>169</v>
      </c>
      <c r="O32" t="b">
        <v>1</v>
      </c>
      <c r="P32" t="s">
        <v>8269</v>
      </c>
      <c r="Q32">
        <v>142</v>
      </c>
      <c r="R32">
        <v>25.13</v>
      </c>
      <c r="S32" s="11" t="s">
        <v>8308</v>
      </c>
      <c r="T32" t="s">
        <v>8309</v>
      </c>
    </row>
    <row r="33" spans="1:20" ht="259.2" x14ac:dyDescent="0.3">
      <c r="A33" s="10">
        <v>2817</v>
      </c>
      <c r="B33" s="3" t="s">
        <v>2817</v>
      </c>
      <c r="C33" s="3" t="s">
        <v>6927</v>
      </c>
      <c r="D33" s="6">
        <v>600</v>
      </c>
      <c r="E33" s="8">
        <v>780</v>
      </c>
      <c r="F33" t="s">
        <v>8218</v>
      </c>
      <c r="G33" t="s">
        <v>8224</v>
      </c>
      <c r="H33" t="s">
        <v>8246</v>
      </c>
      <c r="I33">
        <v>1425136462</v>
      </c>
      <c r="J33" s="15">
        <v>42063.634976851856</v>
      </c>
      <c r="K33">
        <v>1421680462</v>
      </c>
      <c r="L33" s="15">
        <v>42023.634976851856</v>
      </c>
      <c r="M33" t="b">
        <v>0</v>
      </c>
      <c r="N33">
        <v>33</v>
      </c>
      <c r="O33" t="b">
        <v>1</v>
      </c>
      <c r="P33" t="s">
        <v>8269</v>
      </c>
      <c r="Q33">
        <v>130</v>
      </c>
      <c r="R33">
        <v>23.64</v>
      </c>
      <c r="S33" s="11" t="s">
        <v>8308</v>
      </c>
      <c r="T33" t="s">
        <v>8309</v>
      </c>
    </row>
    <row r="34" spans="1:20" ht="230.4" x14ac:dyDescent="0.3">
      <c r="A34" s="10">
        <v>2819</v>
      </c>
      <c r="B34" s="3" t="s">
        <v>2819</v>
      </c>
      <c r="C34" s="3" t="s">
        <v>6929</v>
      </c>
      <c r="D34" s="6">
        <v>5000</v>
      </c>
      <c r="E34" s="8">
        <v>5240</v>
      </c>
      <c r="F34" t="s">
        <v>8218</v>
      </c>
      <c r="G34" t="s">
        <v>8224</v>
      </c>
      <c r="H34" t="s">
        <v>8246</v>
      </c>
      <c r="I34">
        <v>1434285409</v>
      </c>
      <c r="J34" s="15">
        <v>42169.525567129633</v>
      </c>
      <c r="K34">
        <v>1431693409</v>
      </c>
      <c r="L34" s="15">
        <v>42139.525567129633</v>
      </c>
      <c r="M34" t="b">
        <v>0</v>
      </c>
      <c r="N34">
        <v>104</v>
      </c>
      <c r="O34" t="b">
        <v>1</v>
      </c>
      <c r="P34" t="s">
        <v>8269</v>
      </c>
      <c r="Q34">
        <v>105</v>
      </c>
      <c r="R34">
        <v>50.38</v>
      </c>
      <c r="S34" s="11" t="s">
        <v>8308</v>
      </c>
      <c r="T34" t="s">
        <v>8309</v>
      </c>
    </row>
    <row r="35" spans="1:20" ht="230.4" x14ac:dyDescent="0.3">
      <c r="A35" s="10">
        <v>2820</v>
      </c>
      <c r="B35" s="3" t="s">
        <v>2820</v>
      </c>
      <c r="C35" s="3" t="s">
        <v>6930</v>
      </c>
      <c r="D35" s="6">
        <v>200</v>
      </c>
      <c r="E35" s="8">
        <v>272</v>
      </c>
      <c r="F35" t="s">
        <v>8218</v>
      </c>
      <c r="G35" t="s">
        <v>8224</v>
      </c>
      <c r="H35" t="s">
        <v>8246</v>
      </c>
      <c r="I35">
        <v>1456444800</v>
      </c>
      <c r="J35" s="15">
        <v>42426</v>
      </c>
      <c r="K35">
        <v>1454337589</v>
      </c>
      <c r="L35" s="15">
        <v>42401.610983796301</v>
      </c>
      <c r="M35" t="b">
        <v>0</v>
      </c>
      <c r="N35">
        <v>20</v>
      </c>
      <c r="O35" t="b">
        <v>1</v>
      </c>
      <c r="P35" t="s">
        <v>8269</v>
      </c>
      <c r="Q35">
        <v>136</v>
      </c>
      <c r="R35">
        <v>13.6</v>
      </c>
      <c r="S35" s="11" t="s">
        <v>8308</v>
      </c>
      <c r="T35" t="s">
        <v>8309</v>
      </c>
    </row>
    <row r="36" spans="1:20" ht="244.8" x14ac:dyDescent="0.3">
      <c r="A36" s="10">
        <v>2821</v>
      </c>
      <c r="B36" s="3" t="s">
        <v>2821</v>
      </c>
      <c r="C36" s="3" t="s">
        <v>6931</v>
      </c>
      <c r="D36" s="6">
        <v>1000</v>
      </c>
      <c r="E36" s="8">
        <v>1000</v>
      </c>
      <c r="F36" t="s">
        <v>8218</v>
      </c>
      <c r="G36" t="s">
        <v>8224</v>
      </c>
      <c r="H36" t="s">
        <v>8246</v>
      </c>
      <c r="I36">
        <v>1411510135</v>
      </c>
      <c r="J36" s="15">
        <v>41905.922858796301</v>
      </c>
      <c r="K36">
        <v>1408918135</v>
      </c>
      <c r="L36" s="15">
        <v>41875.922858796301</v>
      </c>
      <c r="M36" t="b">
        <v>0</v>
      </c>
      <c r="N36">
        <v>35</v>
      </c>
      <c r="O36" t="b">
        <v>1</v>
      </c>
      <c r="P36" t="s">
        <v>8269</v>
      </c>
      <c r="Q36">
        <v>100</v>
      </c>
      <c r="R36">
        <v>28.57</v>
      </c>
      <c r="S36" s="11" t="s">
        <v>8308</v>
      </c>
      <c r="T36" t="s">
        <v>8309</v>
      </c>
    </row>
    <row r="37" spans="1:20" ht="259.2" x14ac:dyDescent="0.3">
      <c r="A37" s="10">
        <v>2823</v>
      </c>
      <c r="B37" s="3" t="s">
        <v>2823</v>
      </c>
      <c r="C37" s="3" t="s">
        <v>6933</v>
      </c>
      <c r="D37" s="6">
        <v>100</v>
      </c>
      <c r="E37" s="8">
        <v>124</v>
      </c>
      <c r="F37" t="s">
        <v>8218</v>
      </c>
      <c r="G37" t="s">
        <v>8224</v>
      </c>
      <c r="H37" t="s">
        <v>8246</v>
      </c>
      <c r="I37">
        <v>1427842740</v>
      </c>
      <c r="J37" s="15">
        <v>42094.957638888889</v>
      </c>
      <c r="K37">
        <v>1425428206</v>
      </c>
      <c r="L37" s="15">
        <v>42067.011643518519</v>
      </c>
      <c r="M37" t="b">
        <v>0</v>
      </c>
      <c r="N37">
        <v>14</v>
      </c>
      <c r="O37" t="b">
        <v>1</v>
      </c>
      <c r="P37" t="s">
        <v>8269</v>
      </c>
      <c r="Q37">
        <v>124</v>
      </c>
      <c r="R37">
        <v>8.86</v>
      </c>
      <c r="S37" s="11" t="s">
        <v>8308</v>
      </c>
      <c r="T37" t="s">
        <v>8309</v>
      </c>
    </row>
    <row r="38" spans="1:20" ht="244.8" x14ac:dyDescent="0.3">
      <c r="A38" s="10">
        <v>2825</v>
      </c>
      <c r="B38" s="3" t="s">
        <v>2825</v>
      </c>
      <c r="C38" s="3" t="s">
        <v>6935</v>
      </c>
      <c r="D38" s="6">
        <v>3000</v>
      </c>
      <c r="E38" s="8">
        <v>3100</v>
      </c>
      <c r="F38" t="s">
        <v>8218</v>
      </c>
      <c r="G38" t="s">
        <v>8224</v>
      </c>
      <c r="H38" t="s">
        <v>8246</v>
      </c>
      <c r="I38">
        <v>1449255686</v>
      </c>
      <c r="J38" s="15">
        <v>42342.792662037042</v>
      </c>
      <c r="K38">
        <v>1446663686</v>
      </c>
      <c r="L38" s="15">
        <v>42312.792662037042</v>
      </c>
      <c r="M38" t="b">
        <v>0</v>
      </c>
      <c r="N38">
        <v>51</v>
      </c>
      <c r="O38" t="b">
        <v>1</v>
      </c>
      <c r="P38" t="s">
        <v>8269</v>
      </c>
      <c r="Q38">
        <v>103</v>
      </c>
      <c r="R38">
        <v>60.78</v>
      </c>
      <c r="S38" s="11" t="s">
        <v>8308</v>
      </c>
      <c r="T38" t="s">
        <v>8309</v>
      </c>
    </row>
    <row r="39" spans="1:20" ht="259.2" x14ac:dyDescent="0.3">
      <c r="A39" s="10">
        <v>2828</v>
      </c>
      <c r="B39" s="3" t="s">
        <v>2828</v>
      </c>
      <c r="C39" s="3" t="s">
        <v>6938</v>
      </c>
      <c r="D39" s="6">
        <v>9500</v>
      </c>
      <c r="E39" s="8">
        <v>9536</v>
      </c>
      <c r="F39" t="s">
        <v>8218</v>
      </c>
      <c r="G39" t="s">
        <v>8224</v>
      </c>
      <c r="H39" t="s">
        <v>8246</v>
      </c>
      <c r="I39">
        <v>1443826800</v>
      </c>
      <c r="J39" s="15">
        <v>42279.958333333328</v>
      </c>
      <c r="K39">
        <v>1441606869</v>
      </c>
      <c r="L39" s="15">
        <v>42254.264687499999</v>
      </c>
      <c r="M39" t="b">
        <v>0</v>
      </c>
      <c r="N39">
        <v>97</v>
      </c>
      <c r="O39" t="b">
        <v>1</v>
      </c>
      <c r="P39" t="s">
        <v>8269</v>
      </c>
      <c r="Q39">
        <v>100</v>
      </c>
      <c r="R39">
        <v>98.31</v>
      </c>
      <c r="S39" s="11" t="s">
        <v>8308</v>
      </c>
      <c r="T39" t="s">
        <v>8309</v>
      </c>
    </row>
    <row r="40" spans="1:20" ht="259.2" x14ac:dyDescent="0.3">
      <c r="A40" s="10">
        <v>2829</v>
      </c>
      <c r="B40" s="3" t="s">
        <v>2829</v>
      </c>
      <c r="C40" s="3" t="s">
        <v>6939</v>
      </c>
      <c r="D40" s="6">
        <v>2500</v>
      </c>
      <c r="E40" s="8">
        <v>2663</v>
      </c>
      <c r="F40" t="s">
        <v>8218</v>
      </c>
      <c r="G40" t="s">
        <v>8224</v>
      </c>
      <c r="H40" t="s">
        <v>8246</v>
      </c>
      <c r="I40">
        <v>1464863118</v>
      </c>
      <c r="J40" s="15">
        <v>42523.434236111112</v>
      </c>
      <c r="K40">
        <v>1462443918</v>
      </c>
      <c r="L40" s="15">
        <v>42495.434236111112</v>
      </c>
      <c r="M40" t="b">
        <v>0</v>
      </c>
      <c r="N40">
        <v>76</v>
      </c>
      <c r="O40" t="b">
        <v>1</v>
      </c>
      <c r="P40" t="s">
        <v>8269</v>
      </c>
      <c r="Q40">
        <v>107</v>
      </c>
      <c r="R40">
        <v>35.04</v>
      </c>
      <c r="S40" s="11" t="s">
        <v>8308</v>
      </c>
      <c r="T40" t="s">
        <v>8309</v>
      </c>
    </row>
    <row r="41" spans="1:20" ht="259.2" x14ac:dyDescent="0.3">
      <c r="A41" s="10">
        <v>2832</v>
      </c>
      <c r="B41" s="3" t="s">
        <v>2832</v>
      </c>
      <c r="C41" s="3" t="s">
        <v>6942</v>
      </c>
      <c r="D41" s="6">
        <v>2500</v>
      </c>
      <c r="E41" s="8">
        <v>2867.99</v>
      </c>
      <c r="F41" t="s">
        <v>8218</v>
      </c>
      <c r="G41" t="s">
        <v>8224</v>
      </c>
      <c r="H41" t="s">
        <v>8246</v>
      </c>
      <c r="I41">
        <v>1416780000</v>
      </c>
      <c r="J41" s="15">
        <v>41966.916666666672</v>
      </c>
      <c r="K41">
        <v>1414342894</v>
      </c>
      <c r="L41" s="15">
        <v>41938.709421296298</v>
      </c>
      <c r="M41" t="b">
        <v>0</v>
      </c>
      <c r="N41">
        <v>95</v>
      </c>
      <c r="O41" t="b">
        <v>1</v>
      </c>
      <c r="P41" t="s">
        <v>8269</v>
      </c>
      <c r="Q41">
        <v>115</v>
      </c>
      <c r="R41">
        <v>30.19</v>
      </c>
      <c r="S41" s="11" t="s">
        <v>8308</v>
      </c>
      <c r="T41" t="s">
        <v>8309</v>
      </c>
    </row>
    <row r="42" spans="1:20" ht="230.4" x14ac:dyDescent="0.3">
      <c r="A42" s="10">
        <v>2834</v>
      </c>
      <c r="B42" s="3" t="s">
        <v>2834</v>
      </c>
      <c r="C42" s="3" t="s">
        <v>6944</v>
      </c>
      <c r="D42" s="6">
        <v>800</v>
      </c>
      <c r="E42" s="8">
        <v>1360</v>
      </c>
      <c r="F42" t="s">
        <v>8218</v>
      </c>
      <c r="G42" t="s">
        <v>8224</v>
      </c>
      <c r="H42" t="s">
        <v>8246</v>
      </c>
      <c r="I42">
        <v>1422658930</v>
      </c>
      <c r="J42" s="15">
        <v>42034.959837962961</v>
      </c>
      <c r="K42">
        <v>1421362930</v>
      </c>
      <c r="L42" s="15">
        <v>42019.959837962961</v>
      </c>
      <c r="M42" t="b">
        <v>0</v>
      </c>
      <c r="N42">
        <v>21</v>
      </c>
      <c r="O42" t="b">
        <v>1</v>
      </c>
      <c r="P42" t="s">
        <v>8269</v>
      </c>
      <c r="Q42">
        <v>170</v>
      </c>
      <c r="R42">
        <v>64.760000000000005</v>
      </c>
      <c r="S42" s="11" t="s">
        <v>8308</v>
      </c>
      <c r="T42" t="s">
        <v>8309</v>
      </c>
    </row>
    <row r="43" spans="1:20" ht="259.2" x14ac:dyDescent="0.3">
      <c r="A43" s="10">
        <v>2835</v>
      </c>
      <c r="B43" s="3" t="s">
        <v>2835</v>
      </c>
      <c r="C43" s="3" t="s">
        <v>6945</v>
      </c>
      <c r="D43" s="6">
        <v>1000</v>
      </c>
      <c r="E43" s="8">
        <v>1870.99</v>
      </c>
      <c r="F43" t="s">
        <v>8218</v>
      </c>
      <c r="G43" t="s">
        <v>8224</v>
      </c>
      <c r="H43" t="s">
        <v>8246</v>
      </c>
      <c r="I43">
        <v>1449273600</v>
      </c>
      <c r="J43" s="15">
        <v>42343</v>
      </c>
      <c r="K43">
        <v>1446742417</v>
      </c>
      <c r="L43" s="15">
        <v>42313.703900462962</v>
      </c>
      <c r="M43" t="b">
        <v>0</v>
      </c>
      <c r="N43">
        <v>93</v>
      </c>
      <c r="O43" t="b">
        <v>1</v>
      </c>
      <c r="P43" t="s">
        <v>8269</v>
      </c>
      <c r="Q43">
        <v>187</v>
      </c>
      <c r="R43">
        <v>20.12</v>
      </c>
      <c r="S43" s="11" t="s">
        <v>8308</v>
      </c>
      <c r="T43" t="s">
        <v>8309</v>
      </c>
    </row>
    <row r="44" spans="1:20" ht="302.39999999999998" x14ac:dyDescent="0.3">
      <c r="A44" s="10">
        <v>2840</v>
      </c>
      <c r="B44" s="3" t="s">
        <v>2840</v>
      </c>
      <c r="C44" s="3" t="s">
        <v>6950</v>
      </c>
      <c r="D44" s="6">
        <v>2500</v>
      </c>
      <c r="E44" s="8">
        <v>2600</v>
      </c>
      <c r="F44" t="s">
        <v>8218</v>
      </c>
      <c r="G44" t="s">
        <v>8224</v>
      </c>
      <c r="H44" t="s">
        <v>8246</v>
      </c>
      <c r="I44">
        <v>1426698000</v>
      </c>
      <c r="J44" s="15">
        <v>42081.708333333328</v>
      </c>
      <c r="K44">
        <v>1424825479</v>
      </c>
      <c r="L44" s="15">
        <v>42060.035636574074</v>
      </c>
      <c r="M44" t="b">
        <v>0</v>
      </c>
      <c r="N44">
        <v>132</v>
      </c>
      <c r="O44" t="b">
        <v>1</v>
      </c>
      <c r="P44" t="s">
        <v>8269</v>
      </c>
      <c r="Q44">
        <v>104</v>
      </c>
      <c r="R44">
        <v>19.7</v>
      </c>
      <c r="S44" s="11" t="s">
        <v>8308</v>
      </c>
      <c r="T44" t="s">
        <v>8309</v>
      </c>
    </row>
    <row r="45" spans="1:20" ht="216" x14ac:dyDescent="0.3">
      <c r="A45" s="10">
        <v>2976</v>
      </c>
      <c r="B45" s="3" t="s">
        <v>2976</v>
      </c>
      <c r="C45" s="3" t="s">
        <v>7086</v>
      </c>
      <c r="D45" s="6">
        <v>70</v>
      </c>
      <c r="E45" s="8">
        <v>120</v>
      </c>
      <c r="F45" t="s">
        <v>8218</v>
      </c>
      <c r="G45" t="s">
        <v>8224</v>
      </c>
      <c r="H45" t="s">
        <v>8246</v>
      </c>
      <c r="I45">
        <v>1457870400</v>
      </c>
      <c r="J45" s="15">
        <v>42442.5</v>
      </c>
      <c r="K45">
        <v>1456421530</v>
      </c>
      <c r="L45" s="15">
        <v>42425.730671296296</v>
      </c>
      <c r="M45" t="b">
        <v>0</v>
      </c>
      <c r="N45">
        <v>14</v>
      </c>
      <c r="O45" t="b">
        <v>1</v>
      </c>
      <c r="P45" t="s">
        <v>8269</v>
      </c>
      <c r="Q45">
        <v>171</v>
      </c>
      <c r="R45">
        <v>8.57</v>
      </c>
      <c r="S45" s="11" t="s">
        <v>8308</v>
      </c>
      <c r="T45" t="s">
        <v>8309</v>
      </c>
    </row>
    <row r="46" spans="1:20" ht="216" x14ac:dyDescent="0.3">
      <c r="A46" s="10">
        <v>3152</v>
      </c>
      <c r="B46" s="3" t="s">
        <v>3152</v>
      </c>
      <c r="C46" s="3" t="s">
        <v>7262</v>
      </c>
      <c r="D46" s="6">
        <v>2200</v>
      </c>
      <c r="E46" s="8">
        <v>2331</v>
      </c>
      <c r="F46" t="s">
        <v>8218</v>
      </c>
      <c r="G46" t="s">
        <v>8224</v>
      </c>
      <c r="H46" t="s">
        <v>8246</v>
      </c>
      <c r="I46">
        <v>1383425367</v>
      </c>
      <c r="J46" s="15">
        <v>41580.867673611108</v>
      </c>
      <c r="K46">
        <v>1380833367</v>
      </c>
      <c r="L46" s="15">
        <v>41550.867673611108</v>
      </c>
      <c r="M46" t="b">
        <v>1</v>
      </c>
      <c r="N46">
        <v>67</v>
      </c>
      <c r="O46" t="b">
        <v>1</v>
      </c>
      <c r="P46" t="s">
        <v>8269</v>
      </c>
      <c r="Q46">
        <v>106</v>
      </c>
      <c r="R46">
        <v>34.79</v>
      </c>
      <c r="S46" s="11" t="s">
        <v>8308</v>
      </c>
      <c r="T46" t="s">
        <v>8309</v>
      </c>
    </row>
    <row r="47" spans="1:20" ht="201.6" x14ac:dyDescent="0.3">
      <c r="A47" s="10">
        <v>3155</v>
      </c>
      <c r="B47" s="3" t="s">
        <v>3155</v>
      </c>
      <c r="C47" s="3" t="s">
        <v>7265</v>
      </c>
      <c r="D47" s="6">
        <v>5000</v>
      </c>
      <c r="E47" s="8">
        <v>9425.23</v>
      </c>
      <c r="F47" t="s">
        <v>8218</v>
      </c>
      <c r="G47" t="s">
        <v>8224</v>
      </c>
      <c r="H47" t="s">
        <v>8246</v>
      </c>
      <c r="I47">
        <v>1356004725</v>
      </c>
      <c r="J47" s="15">
        <v>41263.499131944445</v>
      </c>
      <c r="K47">
        <v>1353412725</v>
      </c>
      <c r="L47" s="15">
        <v>41233.499131944445</v>
      </c>
      <c r="M47" t="b">
        <v>1</v>
      </c>
      <c r="N47">
        <v>302</v>
      </c>
      <c r="O47" t="b">
        <v>1</v>
      </c>
      <c r="P47" t="s">
        <v>8269</v>
      </c>
      <c r="Q47">
        <v>189</v>
      </c>
      <c r="R47">
        <v>31.21</v>
      </c>
      <c r="S47" s="11" t="s">
        <v>8308</v>
      </c>
      <c r="T47" t="s">
        <v>8309</v>
      </c>
    </row>
    <row r="48" spans="1:20" ht="288" x14ac:dyDescent="0.3">
      <c r="A48" s="10">
        <v>3161</v>
      </c>
      <c r="B48" s="3" t="s">
        <v>3161</v>
      </c>
      <c r="C48" s="3" t="s">
        <v>7271</v>
      </c>
      <c r="D48" s="6">
        <v>2000</v>
      </c>
      <c r="E48" s="8">
        <v>2102</v>
      </c>
      <c r="F48" t="s">
        <v>8218</v>
      </c>
      <c r="G48" t="s">
        <v>8224</v>
      </c>
      <c r="H48" t="s">
        <v>8246</v>
      </c>
      <c r="I48">
        <v>1413377522</v>
      </c>
      <c r="J48" s="15">
        <v>41927.536134259259</v>
      </c>
      <c r="K48">
        <v>1410785522</v>
      </c>
      <c r="L48" s="15">
        <v>41897.536134259259</v>
      </c>
      <c r="M48" t="b">
        <v>1</v>
      </c>
      <c r="N48">
        <v>74</v>
      </c>
      <c r="O48" t="b">
        <v>1</v>
      </c>
      <c r="P48" t="s">
        <v>8269</v>
      </c>
      <c r="Q48">
        <v>105</v>
      </c>
      <c r="R48">
        <v>28.41</v>
      </c>
      <c r="S48" s="11" t="s">
        <v>8308</v>
      </c>
      <c r="T48" t="s">
        <v>8309</v>
      </c>
    </row>
    <row r="49" spans="1:20" ht="273.60000000000002" x14ac:dyDescent="0.3">
      <c r="A49" s="10">
        <v>3171</v>
      </c>
      <c r="B49" s="3" t="s">
        <v>3171</v>
      </c>
      <c r="C49" s="3" t="s">
        <v>7281</v>
      </c>
      <c r="D49" s="6">
        <v>7000</v>
      </c>
      <c r="E49" s="8">
        <v>7617</v>
      </c>
      <c r="F49" t="s">
        <v>8218</v>
      </c>
      <c r="G49" t="s">
        <v>8224</v>
      </c>
      <c r="H49" t="s">
        <v>8246</v>
      </c>
      <c r="I49">
        <v>1462545358</v>
      </c>
      <c r="J49" s="15">
        <v>42496.608310185184</v>
      </c>
      <c r="K49">
        <v>1459953358</v>
      </c>
      <c r="L49" s="15">
        <v>42466.608310185184</v>
      </c>
      <c r="M49" t="b">
        <v>1</v>
      </c>
      <c r="N49">
        <v>117</v>
      </c>
      <c r="O49" t="b">
        <v>1</v>
      </c>
      <c r="P49" t="s">
        <v>8269</v>
      </c>
      <c r="Q49">
        <v>109</v>
      </c>
      <c r="R49">
        <v>65.099999999999994</v>
      </c>
      <c r="S49" s="11" t="s">
        <v>8308</v>
      </c>
      <c r="T49" t="s">
        <v>8309</v>
      </c>
    </row>
    <row r="50" spans="1:20" ht="244.8" x14ac:dyDescent="0.3">
      <c r="A50" s="10">
        <v>3178</v>
      </c>
      <c r="B50" s="3" t="s">
        <v>3178</v>
      </c>
      <c r="C50" s="3" t="s">
        <v>7288</v>
      </c>
      <c r="D50" s="6">
        <v>1500</v>
      </c>
      <c r="E50" s="8">
        <v>2576</v>
      </c>
      <c r="F50" t="s">
        <v>8218</v>
      </c>
      <c r="G50" t="s">
        <v>8224</v>
      </c>
      <c r="H50" t="s">
        <v>8246</v>
      </c>
      <c r="I50">
        <v>1405521075</v>
      </c>
      <c r="J50" s="15">
        <v>41836.605034722219</v>
      </c>
      <c r="K50">
        <v>1402929075</v>
      </c>
      <c r="L50" s="15">
        <v>41806.605034722219</v>
      </c>
      <c r="M50" t="b">
        <v>1</v>
      </c>
      <c r="N50">
        <v>78</v>
      </c>
      <c r="O50" t="b">
        <v>1</v>
      </c>
      <c r="P50" t="s">
        <v>8269</v>
      </c>
      <c r="Q50">
        <v>172</v>
      </c>
      <c r="R50">
        <v>33.03</v>
      </c>
      <c r="S50" s="11" t="s">
        <v>8308</v>
      </c>
      <c r="T50" t="s">
        <v>8309</v>
      </c>
    </row>
    <row r="51" spans="1:20" ht="216" x14ac:dyDescent="0.3">
      <c r="A51" s="10">
        <v>3180</v>
      </c>
      <c r="B51" s="3" t="s">
        <v>3180</v>
      </c>
      <c r="C51" s="3" t="s">
        <v>7290</v>
      </c>
      <c r="D51" s="6">
        <v>1200</v>
      </c>
      <c r="E51" s="8">
        <v>1437</v>
      </c>
      <c r="F51" t="s">
        <v>8218</v>
      </c>
      <c r="G51" t="s">
        <v>8224</v>
      </c>
      <c r="H51" t="s">
        <v>8246</v>
      </c>
      <c r="I51">
        <v>1403258049</v>
      </c>
      <c r="J51" s="15">
        <v>41810.412604166668</v>
      </c>
      <c r="K51">
        <v>1400666049</v>
      </c>
      <c r="L51" s="15">
        <v>41780.412604166668</v>
      </c>
      <c r="M51" t="b">
        <v>1</v>
      </c>
      <c r="N51">
        <v>45</v>
      </c>
      <c r="O51" t="b">
        <v>1</v>
      </c>
      <c r="P51" t="s">
        <v>8269</v>
      </c>
      <c r="Q51">
        <v>120</v>
      </c>
      <c r="R51">
        <v>31.93</v>
      </c>
      <c r="S51" s="11" t="s">
        <v>8308</v>
      </c>
      <c r="T51" t="s">
        <v>8309</v>
      </c>
    </row>
    <row r="52" spans="1:20" ht="244.8" x14ac:dyDescent="0.3">
      <c r="A52" s="10">
        <v>3181</v>
      </c>
      <c r="B52" s="3" t="s">
        <v>3181</v>
      </c>
      <c r="C52" s="3" t="s">
        <v>7291</v>
      </c>
      <c r="D52" s="6">
        <v>500</v>
      </c>
      <c r="E52" s="8">
        <v>545</v>
      </c>
      <c r="F52" t="s">
        <v>8218</v>
      </c>
      <c r="G52" t="s">
        <v>8224</v>
      </c>
      <c r="H52" t="s">
        <v>8246</v>
      </c>
      <c r="I52">
        <v>1402848000</v>
      </c>
      <c r="J52" s="15">
        <v>41805.666666666664</v>
      </c>
      <c r="K52">
        <v>1400570787</v>
      </c>
      <c r="L52" s="15">
        <v>41779.310034722221</v>
      </c>
      <c r="M52" t="b">
        <v>1</v>
      </c>
      <c r="N52">
        <v>15</v>
      </c>
      <c r="O52" t="b">
        <v>1</v>
      </c>
      <c r="P52" t="s">
        <v>8269</v>
      </c>
      <c r="Q52">
        <v>109</v>
      </c>
      <c r="R52">
        <v>36.33</v>
      </c>
      <c r="S52" s="11" t="s">
        <v>8308</v>
      </c>
      <c r="T52" t="s">
        <v>8309</v>
      </c>
    </row>
    <row r="53" spans="1:20" ht="244.8" x14ac:dyDescent="0.3">
      <c r="A53" s="10">
        <v>3185</v>
      </c>
      <c r="B53" s="3" t="s">
        <v>3185</v>
      </c>
      <c r="C53" s="3" t="s">
        <v>7295</v>
      </c>
      <c r="D53" s="6">
        <v>1000</v>
      </c>
      <c r="E53" s="8">
        <v>1000</v>
      </c>
      <c r="F53" t="s">
        <v>8218</v>
      </c>
      <c r="G53" t="s">
        <v>8224</v>
      </c>
      <c r="H53" t="s">
        <v>8246</v>
      </c>
      <c r="I53">
        <v>1405553241</v>
      </c>
      <c r="J53" s="15">
        <v>41836.977326388893</v>
      </c>
      <c r="K53">
        <v>1404948441</v>
      </c>
      <c r="L53" s="15">
        <v>41829.977326388893</v>
      </c>
      <c r="M53" t="b">
        <v>1</v>
      </c>
      <c r="N53">
        <v>24</v>
      </c>
      <c r="O53" t="b">
        <v>1</v>
      </c>
      <c r="P53" t="s">
        <v>8269</v>
      </c>
      <c r="Q53">
        <v>100</v>
      </c>
      <c r="R53">
        <v>41.67</v>
      </c>
      <c r="S53" s="11" t="s">
        <v>8308</v>
      </c>
      <c r="T53" t="s">
        <v>8309</v>
      </c>
    </row>
    <row r="54" spans="1:20" ht="259.2" x14ac:dyDescent="0.3">
      <c r="A54" s="10">
        <v>3186</v>
      </c>
      <c r="B54" s="3" t="s">
        <v>3186</v>
      </c>
      <c r="C54" s="3" t="s">
        <v>7296</v>
      </c>
      <c r="D54" s="6">
        <v>3200</v>
      </c>
      <c r="E54" s="8">
        <v>3270</v>
      </c>
      <c r="F54" t="s">
        <v>8218</v>
      </c>
      <c r="G54" t="s">
        <v>8224</v>
      </c>
      <c r="H54" t="s">
        <v>8246</v>
      </c>
      <c r="I54">
        <v>1410901200</v>
      </c>
      <c r="J54" s="15">
        <v>41898.875</v>
      </c>
      <c r="K54">
        <v>1408313438</v>
      </c>
      <c r="L54" s="15">
        <v>41868.924050925925</v>
      </c>
      <c r="M54" t="b">
        <v>1</v>
      </c>
      <c r="N54">
        <v>70</v>
      </c>
      <c r="O54" t="b">
        <v>1</v>
      </c>
      <c r="P54" t="s">
        <v>8269</v>
      </c>
      <c r="Q54">
        <v>102</v>
      </c>
      <c r="R54">
        <v>46.71</v>
      </c>
      <c r="S54" s="11" t="s">
        <v>8308</v>
      </c>
      <c r="T54" t="s">
        <v>8309</v>
      </c>
    </row>
    <row r="55" spans="1:20" ht="216" x14ac:dyDescent="0.3">
      <c r="A55" s="10">
        <v>3213</v>
      </c>
      <c r="B55" s="3" t="s">
        <v>3213</v>
      </c>
      <c r="C55" s="3" t="s">
        <v>7323</v>
      </c>
      <c r="D55" s="6">
        <v>6000</v>
      </c>
      <c r="E55" s="8">
        <v>6007</v>
      </c>
      <c r="F55" t="s">
        <v>8218</v>
      </c>
      <c r="G55" t="s">
        <v>8224</v>
      </c>
      <c r="H55" t="s">
        <v>8246</v>
      </c>
      <c r="I55">
        <v>1437934759</v>
      </c>
      <c r="J55" s="15">
        <v>42211.763414351852</v>
      </c>
      <c r="K55">
        <v>1434478759</v>
      </c>
      <c r="L55" s="15">
        <v>42171.763414351852</v>
      </c>
      <c r="M55" t="b">
        <v>1</v>
      </c>
      <c r="N55">
        <v>47</v>
      </c>
      <c r="O55" t="b">
        <v>1</v>
      </c>
      <c r="P55" t="s">
        <v>8269</v>
      </c>
      <c r="Q55">
        <v>100</v>
      </c>
      <c r="R55">
        <v>127.81</v>
      </c>
      <c r="S55" s="11" t="s">
        <v>8308</v>
      </c>
      <c r="T55" t="s">
        <v>8309</v>
      </c>
    </row>
    <row r="56" spans="1:20" ht="259.2" x14ac:dyDescent="0.3">
      <c r="A56" s="10">
        <v>3214</v>
      </c>
      <c r="B56" s="3" t="s">
        <v>3214</v>
      </c>
      <c r="C56" s="3" t="s">
        <v>7324</v>
      </c>
      <c r="D56" s="6">
        <v>12000</v>
      </c>
      <c r="E56" s="8">
        <v>12256</v>
      </c>
      <c r="F56" t="s">
        <v>8218</v>
      </c>
      <c r="G56" t="s">
        <v>8224</v>
      </c>
      <c r="H56" t="s">
        <v>8246</v>
      </c>
      <c r="I56">
        <v>1452038100</v>
      </c>
      <c r="J56" s="15">
        <v>42374.996527777781</v>
      </c>
      <c r="K56">
        <v>1448823673</v>
      </c>
      <c r="L56" s="15">
        <v>42337.792511574073</v>
      </c>
      <c r="M56" t="b">
        <v>1</v>
      </c>
      <c r="N56">
        <v>115</v>
      </c>
      <c r="O56" t="b">
        <v>1</v>
      </c>
      <c r="P56" t="s">
        <v>8269</v>
      </c>
      <c r="Q56">
        <v>102</v>
      </c>
      <c r="R56">
        <v>106.57</v>
      </c>
      <c r="S56" s="11" t="s">
        <v>8308</v>
      </c>
      <c r="T56" t="s">
        <v>8309</v>
      </c>
    </row>
    <row r="57" spans="1:20" ht="244.8" x14ac:dyDescent="0.3">
      <c r="A57" s="10">
        <v>3216</v>
      </c>
      <c r="B57" s="3" t="s">
        <v>3216</v>
      </c>
      <c r="C57" s="3" t="s">
        <v>7326</v>
      </c>
      <c r="D57" s="6">
        <v>2000</v>
      </c>
      <c r="E57" s="8">
        <v>2001</v>
      </c>
      <c r="F57" t="s">
        <v>8218</v>
      </c>
      <c r="G57" t="s">
        <v>8224</v>
      </c>
      <c r="H57" t="s">
        <v>8246</v>
      </c>
      <c r="I57">
        <v>1436625000</v>
      </c>
      <c r="J57" s="15">
        <v>42196.604166666672</v>
      </c>
      <c r="K57">
        <v>1433934371</v>
      </c>
      <c r="L57" s="15">
        <v>42165.462627314817</v>
      </c>
      <c r="M57" t="b">
        <v>1</v>
      </c>
      <c r="N57">
        <v>35</v>
      </c>
      <c r="O57" t="b">
        <v>1</v>
      </c>
      <c r="P57" t="s">
        <v>8269</v>
      </c>
      <c r="Q57">
        <v>100</v>
      </c>
      <c r="R57">
        <v>57.17</v>
      </c>
      <c r="S57" s="11" t="s">
        <v>8308</v>
      </c>
      <c r="T57" t="s">
        <v>8309</v>
      </c>
    </row>
    <row r="58" spans="1:20" ht="230.4" x14ac:dyDescent="0.3">
      <c r="A58" s="10">
        <v>3218</v>
      </c>
      <c r="B58" s="3" t="s">
        <v>3218</v>
      </c>
      <c r="C58" s="3" t="s">
        <v>7328</v>
      </c>
      <c r="D58" s="6">
        <v>12000</v>
      </c>
      <c r="E58" s="8">
        <v>12252</v>
      </c>
      <c r="F58" t="s">
        <v>8218</v>
      </c>
      <c r="G58" t="s">
        <v>8224</v>
      </c>
      <c r="H58" t="s">
        <v>8246</v>
      </c>
      <c r="I58">
        <v>1419984000</v>
      </c>
      <c r="J58" s="15">
        <v>42004</v>
      </c>
      <c r="K58">
        <v>1417132986</v>
      </c>
      <c r="L58" s="15">
        <v>41971.002152777779</v>
      </c>
      <c r="M58" t="b">
        <v>1</v>
      </c>
      <c r="N58">
        <v>184</v>
      </c>
      <c r="O58" t="b">
        <v>1</v>
      </c>
      <c r="P58" t="s">
        <v>8269</v>
      </c>
      <c r="Q58">
        <v>102</v>
      </c>
      <c r="R58">
        <v>66.59</v>
      </c>
      <c r="S58" s="11" t="s">
        <v>8308</v>
      </c>
      <c r="T58" t="s">
        <v>8309</v>
      </c>
    </row>
    <row r="59" spans="1:20" ht="273.60000000000002" x14ac:dyDescent="0.3">
      <c r="A59" s="10">
        <v>3221</v>
      </c>
      <c r="B59" s="3" t="s">
        <v>3221</v>
      </c>
      <c r="C59" s="3" t="s">
        <v>7331</v>
      </c>
      <c r="D59" s="6">
        <v>4000</v>
      </c>
      <c r="E59" s="8">
        <v>4137</v>
      </c>
      <c r="F59" t="s">
        <v>8218</v>
      </c>
      <c r="G59" t="s">
        <v>8224</v>
      </c>
      <c r="H59" t="s">
        <v>8246</v>
      </c>
      <c r="I59">
        <v>1436114603</v>
      </c>
      <c r="J59" s="15">
        <v>42190.696793981479</v>
      </c>
      <c r="K59">
        <v>1433090603</v>
      </c>
      <c r="L59" s="15">
        <v>42155.696793981479</v>
      </c>
      <c r="M59" t="b">
        <v>1</v>
      </c>
      <c r="N59">
        <v>113</v>
      </c>
      <c r="O59" t="b">
        <v>1</v>
      </c>
      <c r="P59" t="s">
        <v>8269</v>
      </c>
      <c r="Q59">
        <v>103</v>
      </c>
      <c r="R59">
        <v>36.61</v>
      </c>
      <c r="S59" s="11" t="s">
        <v>8308</v>
      </c>
      <c r="T59" t="s">
        <v>8309</v>
      </c>
    </row>
    <row r="60" spans="1:20" ht="244.8" x14ac:dyDescent="0.3">
      <c r="A60" s="10">
        <v>3226</v>
      </c>
      <c r="B60" s="3" t="s">
        <v>3226</v>
      </c>
      <c r="C60" s="3" t="s">
        <v>7336</v>
      </c>
      <c r="D60" s="6">
        <v>1200</v>
      </c>
      <c r="E60" s="8">
        <v>1250</v>
      </c>
      <c r="F60" t="s">
        <v>8218</v>
      </c>
      <c r="G60" t="s">
        <v>8224</v>
      </c>
      <c r="H60" t="s">
        <v>8246</v>
      </c>
      <c r="I60">
        <v>1446213612</v>
      </c>
      <c r="J60" s="15">
        <v>42307.583472222221</v>
      </c>
      <c r="K60">
        <v>1443621612</v>
      </c>
      <c r="L60" s="15">
        <v>42277.583472222221</v>
      </c>
      <c r="M60" t="b">
        <v>1</v>
      </c>
      <c r="N60">
        <v>21</v>
      </c>
      <c r="O60" t="b">
        <v>1</v>
      </c>
      <c r="P60" t="s">
        <v>8269</v>
      </c>
      <c r="Q60">
        <v>104</v>
      </c>
      <c r="R60">
        <v>59.52</v>
      </c>
      <c r="S60" s="11" t="s">
        <v>8308</v>
      </c>
      <c r="T60" t="s">
        <v>8309</v>
      </c>
    </row>
    <row r="61" spans="1:20" ht="273.60000000000002" x14ac:dyDescent="0.3">
      <c r="A61" s="10">
        <v>3227</v>
      </c>
      <c r="B61" s="3" t="s">
        <v>3227</v>
      </c>
      <c r="C61" s="3" t="s">
        <v>7337</v>
      </c>
      <c r="D61" s="6">
        <v>1200</v>
      </c>
      <c r="E61" s="8">
        <v>1500</v>
      </c>
      <c r="F61" t="s">
        <v>8218</v>
      </c>
      <c r="G61" t="s">
        <v>8224</v>
      </c>
      <c r="H61" t="s">
        <v>8246</v>
      </c>
      <c r="I61">
        <v>1484687436</v>
      </c>
      <c r="J61" s="15">
        <v>42752.882361111115</v>
      </c>
      <c r="K61">
        <v>1482095436</v>
      </c>
      <c r="L61" s="15">
        <v>42722.882361111115</v>
      </c>
      <c r="M61" t="b">
        <v>0</v>
      </c>
      <c r="N61">
        <v>30</v>
      </c>
      <c r="O61" t="b">
        <v>1</v>
      </c>
      <c r="P61" t="s">
        <v>8269</v>
      </c>
      <c r="Q61">
        <v>125</v>
      </c>
      <c r="R61">
        <v>50</v>
      </c>
      <c r="S61" s="11" t="s">
        <v>8308</v>
      </c>
      <c r="T61" t="s">
        <v>8309</v>
      </c>
    </row>
    <row r="62" spans="1:20" ht="259.2" x14ac:dyDescent="0.3">
      <c r="A62" s="10">
        <v>3234</v>
      </c>
      <c r="B62" s="3" t="s">
        <v>3234</v>
      </c>
      <c r="C62" s="3" t="s">
        <v>7344</v>
      </c>
      <c r="D62" s="6">
        <v>4000</v>
      </c>
      <c r="E62" s="8">
        <v>4015.71</v>
      </c>
      <c r="F62" t="s">
        <v>8218</v>
      </c>
      <c r="G62" t="s">
        <v>8224</v>
      </c>
      <c r="H62" t="s">
        <v>8246</v>
      </c>
      <c r="I62">
        <v>1485991860</v>
      </c>
      <c r="J62" s="15">
        <v>42767.979861111111</v>
      </c>
      <c r="K62">
        <v>1483124208</v>
      </c>
      <c r="L62" s="15">
        <v>42734.789444444439</v>
      </c>
      <c r="M62" t="b">
        <v>0</v>
      </c>
      <c r="N62">
        <v>115</v>
      </c>
      <c r="O62" t="b">
        <v>1</v>
      </c>
      <c r="P62" t="s">
        <v>8269</v>
      </c>
      <c r="Q62">
        <v>100</v>
      </c>
      <c r="R62">
        <v>34.92</v>
      </c>
      <c r="S62" s="11" t="s">
        <v>8308</v>
      </c>
      <c r="T62" t="s">
        <v>8309</v>
      </c>
    </row>
    <row r="63" spans="1:20" ht="259.2" x14ac:dyDescent="0.3">
      <c r="A63" s="10">
        <v>3238</v>
      </c>
      <c r="B63" s="3" t="s">
        <v>3238</v>
      </c>
      <c r="C63" s="3" t="s">
        <v>7348</v>
      </c>
      <c r="D63" s="6">
        <v>2800</v>
      </c>
      <c r="E63" s="8">
        <v>3145</v>
      </c>
      <c r="F63" t="s">
        <v>8218</v>
      </c>
      <c r="G63" t="s">
        <v>8224</v>
      </c>
      <c r="H63" t="s">
        <v>8246</v>
      </c>
      <c r="I63">
        <v>1435752898</v>
      </c>
      <c r="J63" s="15">
        <v>42186.510393518518</v>
      </c>
      <c r="K63">
        <v>1433160898</v>
      </c>
      <c r="L63" s="15">
        <v>42156.510393518518</v>
      </c>
      <c r="M63" t="b">
        <v>1</v>
      </c>
      <c r="N63">
        <v>79</v>
      </c>
      <c r="O63" t="b">
        <v>1</v>
      </c>
      <c r="P63" t="s">
        <v>8269</v>
      </c>
      <c r="Q63">
        <v>112</v>
      </c>
      <c r="R63">
        <v>39.81</v>
      </c>
      <c r="S63" s="11" t="s">
        <v>8308</v>
      </c>
      <c r="T63" t="s">
        <v>8309</v>
      </c>
    </row>
    <row r="64" spans="1:20" ht="244.8" x14ac:dyDescent="0.3">
      <c r="A64" s="10">
        <v>3239</v>
      </c>
      <c r="B64" s="3" t="s">
        <v>3239</v>
      </c>
      <c r="C64" s="3" t="s">
        <v>7349</v>
      </c>
      <c r="D64" s="6">
        <v>5862</v>
      </c>
      <c r="E64" s="8">
        <v>6208.98</v>
      </c>
      <c r="F64" t="s">
        <v>8218</v>
      </c>
      <c r="G64" t="s">
        <v>8224</v>
      </c>
      <c r="H64" t="s">
        <v>8246</v>
      </c>
      <c r="I64">
        <v>1445817540</v>
      </c>
      <c r="J64" s="15">
        <v>42302.999305555553</v>
      </c>
      <c r="K64">
        <v>1443665293</v>
      </c>
      <c r="L64" s="15">
        <v>42278.089039351849</v>
      </c>
      <c r="M64" t="b">
        <v>1</v>
      </c>
      <c r="N64">
        <v>104</v>
      </c>
      <c r="O64" t="b">
        <v>1</v>
      </c>
      <c r="P64" t="s">
        <v>8269</v>
      </c>
      <c r="Q64">
        <v>106</v>
      </c>
      <c r="R64">
        <v>59.7</v>
      </c>
      <c r="S64" s="11" t="s">
        <v>8308</v>
      </c>
      <c r="T64" t="s">
        <v>8309</v>
      </c>
    </row>
    <row r="65" spans="1:20" ht="244.8" x14ac:dyDescent="0.3">
      <c r="A65" s="10">
        <v>3240</v>
      </c>
      <c r="B65" s="3" t="s">
        <v>3240</v>
      </c>
      <c r="C65" s="3" t="s">
        <v>7350</v>
      </c>
      <c r="D65" s="6">
        <v>3000</v>
      </c>
      <c r="E65" s="8">
        <v>3017</v>
      </c>
      <c r="F65" t="s">
        <v>8218</v>
      </c>
      <c r="G65" t="s">
        <v>8224</v>
      </c>
      <c r="H65" t="s">
        <v>8246</v>
      </c>
      <c r="I65">
        <v>1487286000</v>
      </c>
      <c r="J65" s="15">
        <v>42782.958333333328</v>
      </c>
      <c r="K65">
        <v>1484843948</v>
      </c>
      <c r="L65" s="15">
        <v>42754.693842592591</v>
      </c>
      <c r="M65" t="b">
        <v>0</v>
      </c>
      <c r="N65">
        <v>34</v>
      </c>
      <c r="O65" t="b">
        <v>1</v>
      </c>
      <c r="P65" t="s">
        <v>8269</v>
      </c>
      <c r="Q65">
        <v>101</v>
      </c>
      <c r="R65">
        <v>88.74</v>
      </c>
      <c r="S65" s="11" t="s">
        <v>8308</v>
      </c>
      <c r="T65" t="s">
        <v>8309</v>
      </c>
    </row>
    <row r="66" spans="1:20" ht="244.8" x14ac:dyDescent="0.3">
      <c r="A66" s="10">
        <v>3244</v>
      </c>
      <c r="B66" s="3" t="s">
        <v>3244</v>
      </c>
      <c r="C66" s="3" t="s">
        <v>7354</v>
      </c>
      <c r="D66" s="6">
        <v>1600</v>
      </c>
      <c r="E66" s="8">
        <v>1647</v>
      </c>
      <c r="F66" t="s">
        <v>8218</v>
      </c>
      <c r="G66" t="s">
        <v>8224</v>
      </c>
      <c r="H66" t="s">
        <v>8246</v>
      </c>
      <c r="I66">
        <v>1480613982</v>
      </c>
      <c r="J66" s="15">
        <v>42705.735902777778</v>
      </c>
      <c r="K66">
        <v>1478018382</v>
      </c>
      <c r="L66" s="15">
        <v>42675.694236111114</v>
      </c>
      <c r="M66" t="b">
        <v>0</v>
      </c>
      <c r="N66">
        <v>69</v>
      </c>
      <c r="O66" t="b">
        <v>1</v>
      </c>
      <c r="P66" t="s">
        <v>8269</v>
      </c>
      <c r="Q66">
        <v>103</v>
      </c>
      <c r="R66">
        <v>23.87</v>
      </c>
      <c r="S66" s="11" t="s">
        <v>8308</v>
      </c>
      <c r="T66" t="s">
        <v>8309</v>
      </c>
    </row>
    <row r="67" spans="1:20" ht="230.4" x14ac:dyDescent="0.3">
      <c r="A67" s="10">
        <v>3247</v>
      </c>
      <c r="B67" s="3" t="s">
        <v>3247</v>
      </c>
      <c r="C67" s="3" t="s">
        <v>7357</v>
      </c>
      <c r="D67" s="6">
        <v>2500</v>
      </c>
      <c r="E67" s="8">
        <v>2646.5</v>
      </c>
      <c r="F67" t="s">
        <v>8218</v>
      </c>
      <c r="G67" t="s">
        <v>8224</v>
      </c>
      <c r="H67" t="s">
        <v>8246</v>
      </c>
      <c r="I67">
        <v>1436696712</v>
      </c>
      <c r="J67" s="15">
        <v>42197.434166666666</v>
      </c>
      <c r="K67">
        <v>1434104712</v>
      </c>
      <c r="L67" s="15">
        <v>42167.434166666666</v>
      </c>
      <c r="M67" t="b">
        <v>1</v>
      </c>
      <c r="N67">
        <v>57</v>
      </c>
      <c r="O67" t="b">
        <v>1</v>
      </c>
      <c r="P67" t="s">
        <v>8269</v>
      </c>
      <c r="Q67">
        <v>106</v>
      </c>
      <c r="R67">
        <v>46.43</v>
      </c>
      <c r="S67" s="11" t="s">
        <v>8308</v>
      </c>
      <c r="T67" t="s">
        <v>8309</v>
      </c>
    </row>
    <row r="68" spans="1:20" ht="187.2" x14ac:dyDescent="0.3">
      <c r="A68" s="10">
        <v>3252</v>
      </c>
      <c r="B68" s="3" t="s">
        <v>3252</v>
      </c>
      <c r="C68" s="3" t="s">
        <v>7362</v>
      </c>
      <c r="D68" s="6">
        <v>2250</v>
      </c>
      <c r="E68" s="8">
        <v>2876</v>
      </c>
      <c r="F68" t="s">
        <v>8218</v>
      </c>
      <c r="G68" t="s">
        <v>8224</v>
      </c>
      <c r="H68" t="s">
        <v>8246</v>
      </c>
      <c r="I68">
        <v>1473247240</v>
      </c>
      <c r="J68" s="15">
        <v>42620.472685185188</v>
      </c>
      <c r="K68">
        <v>1470655240</v>
      </c>
      <c r="L68" s="15">
        <v>42590.472685185188</v>
      </c>
      <c r="M68" t="b">
        <v>1</v>
      </c>
      <c r="N68">
        <v>50</v>
      </c>
      <c r="O68" t="b">
        <v>1</v>
      </c>
      <c r="P68" t="s">
        <v>8269</v>
      </c>
      <c r="Q68">
        <v>128</v>
      </c>
      <c r="R68">
        <v>57.52</v>
      </c>
      <c r="S68" s="11" t="s">
        <v>8308</v>
      </c>
      <c r="T68" t="s">
        <v>8309</v>
      </c>
    </row>
    <row r="69" spans="1:20" ht="259.2" x14ac:dyDescent="0.3">
      <c r="A69" s="10">
        <v>3254</v>
      </c>
      <c r="B69" s="3" t="s">
        <v>3254</v>
      </c>
      <c r="C69" s="3" t="s">
        <v>7364</v>
      </c>
      <c r="D69" s="6">
        <v>13000</v>
      </c>
      <c r="E69" s="8">
        <v>13163.5</v>
      </c>
      <c r="F69" t="s">
        <v>8218</v>
      </c>
      <c r="G69" t="s">
        <v>8224</v>
      </c>
      <c r="H69" t="s">
        <v>8246</v>
      </c>
      <c r="I69">
        <v>1427331809</v>
      </c>
      <c r="J69" s="15">
        <v>42089.044085648144</v>
      </c>
      <c r="K69">
        <v>1424743409</v>
      </c>
      <c r="L69" s="15">
        <v>42059.085752314815</v>
      </c>
      <c r="M69" t="b">
        <v>1</v>
      </c>
      <c r="N69">
        <v>186</v>
      </c>
      <c r="O69" t="b">
        <v>1</v>
      </c>
      <c r="P69" t="s">
        <v>8269</v>
      </c>
      <c r="Q69">
        <v>101</v>
      </c>
      <c r="R69">
        <v>70.77</v>
      </c>
      <c r="S69" s="11" t="s">
        <v>8308</v>
      </c>
      <c r="T69" t="s">
        <v>8309</v>
      </c>
    </row>
    <row r="70" spans="1:20" ht="259.2" x14ac:dyDescent="0.3">
      <c r="A70" s="10">
        <v>3255</v>
      </c>
      <c r="B70" s="3" t="s">
        <v>3255</v>
      </c>
      <c r="C70" s="3" t="s">
        <v>7365</v>
      </c>
      <c r="D70" s="6">
        <v>300</v>
      </c>
      <c r="E70" s="8">
        <v>525</v>
      </c>
      <c r="F70" t="s">
        <v>8218</v>
      </c>
      <c r="G70" t="s">
        <v>8224</v>
      </c>
      <c r="H70" t="s">
        <v>8246</v>
      </c>
      <c r="I70">
        <v>1412706375</v>
      </c>
      <c r="J70" s="15">
        <v>41919.768229166664</v>
      </c>
      <c r="K70">
        <v>1410114375</v>
      </c>
      <c r="L70" s="15">
        <v>41889.768229166664</v>
      </c>
      <c r="M70" t="b">
        <v>1</v>
      </c>
      <c r="N70">
        <v>18</v>
      </c>
      <c r="O70" t="b">
        <v>1</v>
      </c>
      <c r="P70" t="s">
        <v>8269</v>
      </c>
      <c r="Q70">
        <v>175</v>
      </c>
      <c r="R70">
        <v>29.17</v>
      </c>
      <c r="S70" s="11" t="s">
        <v>8308</v>
      </c>
      <c r="T70" t="s">
        <v>8309</v>
      </c>
    </row>
    <row r="71" spans="1:20" ht="273.60000000000002" x14ac:dyDescent="0.3">
      <c r="A71" s="10">
        <v>3257</v>
      </c>
      <c r="B71" s="3" t="s">
        <v>3257</v>
      </c>
      <c r="C71" s="3" t="s">
        <v>7367</v>
      </c>
      <c r="D71" s="6">
        <v>2000</v>
      </c>
      <c r="E71" s="8">
        <v>2125.9899999999998</v>
      </c>
      <c r="F71" t="s">
        <v>8218</v>
      </c>
      <c r="G71" t="s">
        <v>8224</v>
      </c>
      <c r="H71" t="s">
        <v>8246</v>
      </c>
      <c r="I71">
        <v>1487769952</v>
      </c>
      <c r="J71" s="15">
        <v>42788.559629629628</v>
      </c>
      <c r="K71">
        <v>1485177952</v>
      </c>
      <c r="L71" s="15">
        <v>42758.559629629628</v>
      </c>
      <c r="M71" t="b">
        <v>0</v>
      </c>
      <c r="N71">
        <v>41</v>
      </c>
      <c r="O71" t="b">
        <v>1</v>
      </c>
      <c r="P71" t="s">
        <v>8269</v>
      </c>
      <c r="Q71">
        <v>106</v>
      </c>
      <c r="R71">
        <v>51.85</v>
      </c>
      <c r="S71" s="11" t="s">
        <v>8308</v>
      </c>
      <c r="T71" t="s">
        <v>8309</v>
      </c>
    </row>
    <row r="72" spans="1:20" ht="216" x14ac:dyDescent="0.3">
      <c r="A72" s="10">
        <v>3269</v>
      </c>
      <c r="B72" s="3" t="s">
        <v>3269</v>
      </c>
      <c r="C72" s="3" t="s">
        <v>7379</v>
      </c>
      <c r="D72" s="6">
        <v>8000</v>
      </c>
      <c r="E72" s="8">
        <v>8120</v>
      </c>
      <c r="F72" t="s">
        <v>8218</v>
      </c>
      <c r="G72" t="s">
        <v>8224</v>
      </c>
      <c r="H72" t="s">
        <v>8246</v>
      </c>
      <c r="I72">
        <v>1434452400</v>
      </c>
      <c r="J72" s="15">
        <v>42171.458333333328</v>
      </c>
      <c r="K72">
        <v>1431509397</v>
      </c>
      <c r="L72" s="15">
        <v>42137.395798611105</v>
      </c>
      <c r="M72" t="b">
        <v>1</v>
      </c>
      <c r="N72">
        <v>70</v>
      </c>
      <c r="O72" t="b">
        <v>1</v>
      </c>
      <c r="P72" t="s">
        <v>8269</v>
      </c>
      <c r="Q72">
        <v>102</v>
      </c>
      <c r="R72">
        <v>116</v>
      </c>
      <c r="S72" s="11" t="s">
        <v>8308</v>
      </c>
      <c r="T72" t="s">
        <v>8309</v>
      </c>
    </row>
    <row r="73" spans="1:20" ht="273.60000000000002" x14ac:dyDescent="0.3">
      <c r="A73" s="10">
        <v>3270</v>
      </c>
      <c r="B73" s="3" t="s">
        <v>3270</v>
      </c>
      <c r="C73" s="3" t="s">
        <v>7380</v>
      </c>
      <c r="D73" s="6">
        <v>1800</v>
      </c>
      <c r="E73" s="8">
        <v>1830</v>
      </c>
      <c r="F73" t="s">
        <v>8218</v>
      </c>
      <c r="G73" t="s">
        <v>8224</v>
      </c>
      <c r="H73" t="s">
        <v>8246</v>
      </c>
      <c r="I73">
        <v>1436705265</v>
      </c>
      <c r="J73" s="15">
        <v>42197.533159722225</v>
      </c>
      <c r="K73">
        <v>1434113265</v>
      </c>
      <c r="L73" s="15">
        <v>42167.533159722225</v>
      </c>
      <c r="M73" t="b">
        <v>1</v>
      </c>
      <c r="N73">
        <v>30</v>
      </c>
      <c r="O73" t="b">
        <v>1</v>
      </c>
      <c r="P73" t="s">
        <v>8269</v>
      </c>
      <c r="Q73">
        <v>102</v>
      </c>
      <c r="R73">
        <v>61</v>
      </c>
      <c r="S73" s="11" t="s">
        <v>8308</v>
      </c>
      <c r="T73" t="s">
        <v>8309</v>
      </c>
    </row>
    <row r="74" spans="1:20" ht="100.8" x14ac:dyDescent="0.3">
      <c r="A74" s="10">
        <v>3271</v>
      </c>
      <c r="B74" s="3" t="s">
        <v>3271</v>
      </c>
      <c r="C74" s="3" t="s">
        <v>7381</v>
      </c>
      <c r="D74" s="6">
        <v>1500</v>
      </c>
      <c r="E74" s="8">
        <v>1950</v>
      </c>
      <c r="F74" t="s">
        <v>8218</v>
      </c>
      <c r="G74" t="s">
        <v>8224</v>
      </c>
      <c r="H74" t="s">
        <v>8246</v>
      </c>
      <c r="I74">
        <v>1414927775</v>
      </c>
      <c r="J74" s="15">
        <v>41945.478877314818</v>
      </c>
      <c r="K74">
        <v>1412332175</v>
      </c>
      <c r="L74" s="15">
        <v>41915.437210648146</v>
      </c>
      <c r="M74" t="b">
        <v>1</v>
      </c>
      <c r="N74">
        <v>51</v>
      </c>
      <c r="O74" t="b">
        <v>1</v>
      </c>
      <c r="P74" t="s">
        <v>8269</v>
      </c>
      <c r="Q74">
        <v>130</v>
      </c>
      <c r="R74">
        <v>38.24</v>
      </c>
      <c r="S74" s="11" t="s">
        <v>8308</v>
      </c>
      <c r="T74" t="s">
        <v>8309</v>
      </c>
    </row>
    <row r="75" spans="1:20" ht="244.8" x14ac:dyDescent="0.3">
      <c r="A75" s="10">
        <v>3277</v>
      </c>
      <c r="B75" s="3" t="s">
        <v>3277</v>
      </c>
      <c r="C75" s="3" t="s">
        <v>7387</v>
      </c>
      <c r="D75" s="6">
        <v>5000</v>
      </c>
      <c r="E75" s="8">
        <v>5430</v>
      </c>
      <c r="F75" t="s">
        <v>8218</v>
      </c>
      <c r="G75" t="s">
        <v>8224</v>
      </c>
      <c r="H75" t="s">
        <v>8246</v>
      </c>
      <c r="I75">
        <v>1416331406</v>
      </c>
      <c r="J75" s="15">
        <v>41961.724606481483</v>
      </c>
      <c r="K75">
        <v>1413735806</v>
      </c>
      <c r="L75" s="15">
        <v>41931.682939814818</v>
      </c>
      <c r="M75" t="b">
        <v>1</v>
      </c>
      <c r="N75">
        <v>100</v>
      </c>
      <c r="O75" t="b">
        <v>1</v>
      </c>
      <c r="P75" t="s">
        <v>8269</v>
      </c>
      <c r="Q75">
        <v>109</v>
      </c>
      <c r="R75">
        <v>54.3</v>
      </c>
      <c r="S75" s="11" t="s">
        <v>8308</v>
      </c>
      <c r="T75" t="s">
        <v>8309</v>
      </c>
    </row>
    <row r="76" spans="1:20" ht="273.60000000000002" x14ac:dyDescent="0.3">
      <c r="A76" s="10">
        <v>3278</v>
      </c>
      <c r="B76" s="3" t="s">
        <v>3278</v>
      </c>
      <c r="C76" s="3" t="s">
        <v>7388</v>
      </c>
      <c r="D76" s="6">
        <v>2500</v>
      </c>
      <c r="E76" s="8">
        <v>2585</v>
      </c>
      <c r="F76" t="s">
        <v>8218</v>
      </c>
      <c r="G76" t="s">
        <v>8224</v>
      </c>
      <c r="H76" t="s">
        <v>8246</v>
      </c>
      <c r="I76">
        <v>1433017303</v>
      </c>
      <c r="J76" s="15">
        <v>42154.848414351851</v>
      </c>
      <c r="K76">
        <v>1430425303</v>
      </c>
      <c r="L76" s="15">
        <v>42124.848414351851</v>
      </c>
      <c r="M76" t="b">
        <v>1</v>
      </c>
      <c r="N76">
        <v>34</v>
      </c>
      <c r="O76" t="b">
        <v>1</v>
      </c>
      <c r="P76" t="s">
        <v>8269</v>
      </c>
      <c r="Q76">
        <v>103</v>
      </c>
      <c r="R76">
        <v>76.03</v>
      </c>
      <c r="S76" s="11" t="s">
        <v>8308</v>
      </c>
      <c r="T76" t="s">
        <v>8309</v>
      </c>
    </row>
    <row r="77" spans="1:20" ht="259.2" x14ac:dyDescent="0.3">
      <c r="A77" s="10">
        <v>3283</v>
      </c>
      <c r="B77" s="3" t="s">
        <v>3283</v>
      </c>
      <c r="C77" s="3" t="s">
        <v>7393</v>
      </c>
      <c r="D77" s="6">
        <v>800</v>
      </c>
      <c r="E77" s="8">
        <v>838</v>
      </c>
      <c r="F77" t="s">
        <v>8218</v>
      </c>
      <c r="G77" t="s">
        <v>8224</v>
      </c>
      <c r="H77" t="s">
        <v>8246</v>
      </c>
      <c r="I77">
        <v>1455138000</v>
      </c>
      <c r="J77" s="15">
        <v>42410.875</v>
      </c>
      <c r="K77">
        <v>1452448298</v>
      </c>
      <c r="L77" s="15">
        <v>42379.74418981481</v>
      </c>
      <c r="M77" t="b">
        <v>0</v>
      </c>
      <c r="N77">
        <v>47</v>
      </c>
      <c r="O77" t="b">
        <v>1</v>
      </c>
      <c r="P77" t="s">
        <v>8269</v>
      </c>
      <c r="Q77">
        <v>105</v>
      </c>
      <c r="R77">
        <v>17.829999999999998</v>
      </c>
      <c r="S77" s="11" t="s">
        <v>8308</v>
      </c>
      <c r="T77" t="s">
        <v>8309</v>
      </c>
    </row>
    <row r="78" spans="1:20" ht="259.2" x14ac:dyDescent="0.3">
      <c r="A78" s="10">
        <v>3288</v>
      </c>
      <c r="B78" s="3" t="s">
        <v>3288</v>
      </c>
      <c r="C78" s="3" t="s">
        <v>7398</v>
      </c>
      <c r="D78" s="6">
        <v>10000</v>
      </c>
      <c r="E78" s="8">
        <v>10026.49</v>
      </c>
      <c r="F78" t="s">
        <v>8218</v>
      </c>
      <c r="G78" t="s">
        <v>8224</v>
      </c>
      <c r="H78" t="s">
        <v>8246</v>
      </c>
      <c r="I78">
        <v>1466463600</v>
      </c>
      <c r="J78" s="15">
        <v>42541.958333333328</v>
      </c>
      <c r="K78">
        <v>1463337315</v>
      </c>
      <c r="L78" s="15">
        <v>42505.774479166663</v>
      </c>
      <c r="M78" t="b">
        <v>0</v>
      </c>
      <c r="N78">
        <v>207</v>
      </c>
      <c r="O78" t="b">
        <v>1</v>
      </c>
      <c r="P78" t="s">
        <v>8269</v>
      </c>
      <c r="Q78">
        <v>100</v>
      </c>
      <c r="R78">
        <v>48.44</v>
      </c>
      <c r="S78" s="11" t="s">
        <v>8308</v>
      </c>
      <c r="T78" t="s">
        <v>8309</v>
      </c>
    </row>
    <row r="79" spans="1:20" ht="259.2" x14ac:dyDescent="0.3">
      <c r="A79" s="10">
        <v>3289</v>
      </c>
      <c r="B79" s="3" t="s">
        <v>3289</v>
      </c>
      <c r="C79" s="3" t="s">
        <v>7399</v>
      </c>
      <c r="D79" s="6">
        <v>500</v>
      </c>
      <c r="E79" s="8">
        <v>665.21</v>
      </c>
      <c r="F79" t="s">
        <v>8218</v>
      </c>
      <c r="G79" t="s">
        <v>8224</v>
      </c>
      <c r="H79" t="s">
        <v>8246</v>
      </c>
      <c r="I79">
        <v>1487580602</v>
      </c>
      <c r="J79" s="15">
        <v>42786.368078703701</v>
      </c>
      <c r="K79">
        <v>1485161402</v>
      </c>
      <c r="L79" s="15">
        <v>42758.368078703701</v>
      </c>
      <c r="M79" t="b">
        <v>0</v>
      </c>
      <c r="N79">
        <v>25</v>
      </c>
      <c r="O79" t="b">
        <v>1</v>
      </c>
      <c r="P79" t="s">
        <v>8269</v>
      </c>
      <c r="Q79">
        <v>133</v>
      </c>
      <c r="R79">
        <v>26.61</v>
      </c>
      <c r="S79" s="11" t="s">
        <v>8308</v>
      </c>
      <c r="T79" t="s">
        <v>8309</v>
      </c>
    </row>
    <row r="80" spans="1:20" ht="230.4" x14ac:dyDescent="0.3">
      <c r="A80" s="10">
        <v>3290</v>
      </c>
      <c r="B80" s="3" t="s">
        <v>3290</v>
      </c>
      <c r="C80" s="3" t="s">
        <v>7400</v>
      </c>
      <c r="D80" s="6">
        <v>2000</v>
      </c>
      <c r="E80" s="8">
        <v>2424</v>
      </c>
      <c r="F80" t="s">
        <v>8218</v>
      </c>
      <c r="G80" t="s">
        <v>8224</v>
      </c>
      <c r="H80" t="s">
        <v>8246</v>
      </c>
      <c r="I80">
        <v>1489234891</v>
      </c>
      <c r="J80" s="15">
        <v>42805.51494212963</v>
      </c>
      <c r="K80">
        <v>1486642891</v>
      </c>
      <c r="L80" s="15">
        <v>42775.51494212963</v>
      </c>
      <c r="M80" t="b">
        <v>0</v>
      </c>
      <c r="N80">
        <v>72</v>
      </c>
      <c r="O80" t="b">
        <v>1</v>
      </c>
      <c r="P80" t="s">
        <v>8269</v>
      </c>
      <c r="Q80">
        <v>121</v>
      </c>
      <c r="R80">
        <v>33.67</v>
      </c>
      <c r="S80" s="11" t="s">
        <v>8308</v>
      </c>
      <c r="T80" t="s">
        <v>8309</v>
      </c>
    </row>
    <row r="81" spans="1:20" ht="216" x14ac:dyDescent="0.3">
      <c r="A81" s="10">
        <v>3292</v>
      </c>
      <c r="B81" s="3" t="s">
        <v>3292</v>
      </c>
      <c r="C81" s="3" t="s">
        <v>7402</v>
      </c>
      <c r="D81" s="6">
        <v>101</v>
      </c>
      <c r="E81" s="8">
        <v>289</v>
      </c>
      <c r="F81" t="s">
        <v>8218</v>
      </c>
      <c r="G81" t="s">
        <v>8224</v>
      </c>
      <c r="H81" t="s">
        <v>8246</v>
      </c>
      <c r="I81">
        <v>1449257348</v>
      </c>
      <c r="J81" s="15">
        <v>42342.811898148153</v>
      </c>
      <c r="K81">
        <v>1444069748</v>
      </c>
      <c r="L81" s="15">
        <v>42282.770231481481</v>
      </c>
      <c r="M81" t="b">
        <v>0</v>
      </c>
      <c r="N81">
        <v>15</v>
      </c>
      <c r="O81" t="b">
        <v>1</v>
      </c>
      <c r="P81" t="s">
        <v>8269</v>
      </c>
      <c r="Q81">
        <v>286</v>
      </c>
      <c r="R81">
        <v>19.27</v>
      </c>
      <c r="S81" s="11" t="s">
        <v>8308</v>
      </c>
      <c r="T81" t="s">
        <v>8309</v>
      </c>
    </row>
    <row r="82" spans="1:20" ht="259.2" x14ac:dyDescent="0.3">
      <c r="A82" s="10">
        <v>3294</v>
      </c>
      <c r="B82" s="3" t="s">
        <v>3294</v>
      </c>
      <c r="C82" s="3" t="s">
        <v>7404</v>
      </c>
      <c r="D82" s="6">
        <v>600</v>
      </c>
      <c r="E82" s="8">
        <v>710</v>
      </c>
      <c r="F82" t="s">
        <v>8218</v>
      </c>
      <c r="G82" t="s">
        <v>8224</v>
      </c>
      <c r="H82" t="s">
        <v>8246</v>
      </c>
      <c r="I82">
        <v>1434459554</v>
      </c>
      <c r="J82" s="15">
        <v>42171.541134259256</v>
      </c>
      <c r="K82">
        <v>1431867554</v>
      </c>
      <c r="L82" s="15">
        <v>42141.541134259256</v>
      </c>
      <c r="M82" t="b">
        <v>0</v>
      </c>
      <c r="N82">
        <v>24</v>
      </c>
      <c r="O82" t="b">
        <v>1</v>
      </c>
      <c r="P82" t="s">
        <v>8269</v>
      </c>
      <c r="Q82">
        <v>118</v>
      </c>
      <c r="R82">
        <v>29.58</v>
      </c>
      <c r="S82" s="11" t="s">
        <v>8308</v>
      </c>
      <c r="T82" t="s">
        <v>8309</v>
      </c>
    </row>
    <row r="83" spans="1:20" ht="244.8" x14ac:dyDescent="0.3">
      <c r="A83" s="10">
        <v>3295</v>
      </c>
      <c r="B83" s="3" t="s">
        <v>3295</v>
      </c>
      <c r="C83" s="3" t="s">
        <v>7405</v>
      </c>
      <c r="D83" s="6">
        <v>700</v>
      </c>
      <c r="E83" s="8">
        <v>720.01</v>
      </c>
      <c r="F83" t="s">
        <v>8218</v>
      </c>
      <c r="G83" t="s">
        <v>8224</v>
      </c>
      <c r="H83" t="s">
        <v>8246</v>
      </c>
      <c r="I83">
        <v>1474886229</v>
      </c>
      <c r="J83" s="15">
        <v>42639.442465277782</v>
      </c>
      <c r="K83">
        <v>1472294229</v>
      </c>
      <c r="L83" s="15">
        <v>42609.442465277782</v>
      </c>
      <c r="M83" t="b">
        <v>0</v>
      </c>
      <c r="N83">
        <v>27</v>
      </c>
      <c r="O83" t="b">
        <v>1</v>
      </c>
      <c r="P83" t="s">
        <v>8269</v>
      </c>
      <c r="Q83">
        <v>103</v>
      </c>
      <c r="R83">
        <v>26.67</v>
      </c>
      <c r="S83" s="11" t="s">
        <v>8308</v>
      </c>
      <c r="T83" t="s">
        <v>8309</v>
      </c>
    </row>
    <row r="84" spans="1:20" ht="244.8" x14ac:dyDescent="0.3">
      <c r="A84" s="10">
        <v>3296</v>
      </c>
      <c r="B84" s="3" t="s">
        <v>3296</v>
      </c>
      <c r="C84" s="3" t="s">
        <v>7406</v>
      </c>
      <c r="D84" s="6">
        <v>1500</v>
      </c>
      <c r="E84" s="8">
        <v>2161</v>
      </c>
      <c r="F84" t="s">
        <v>8218</v>
      </c>
      <c r="G84" t="s">
        <v>8224</v>
      </c>
      <c r="H84" t="s">
        <v>8246</v>
      </c>
      <c r="I84">
        <v>1448229600</v>
      </c>
      <c r="J84" s="15">
        <v>42330.916666666672</v>
      </c>
      <c r="K84">
        <v>1446401372</v>
      </c>
      <c r="L84" s="15">
        <v>42309.756620370375</v>
      </c>
      <c r="M84" t="b">
        <v>0</v>
      </c>
      <c r="N84">
        <v>47</v>
      </c>
      <c r="O84" t="b">
        <v>1</v>
      </c>
      <c r="P84" t="s">
        <v>8269</v>
      </c>
      <c r="Q84">
        <v>144</v>
      </c>
      <c r="R84">
        <v>45.98</v>
      </c>
      <c r="S84" s="11" t="s">
        <v>8308</v>
      </c>
      <c r="T84" t="s">
        <v>8309</v>
      </c>
    </row>
    <row r="85" spans="1:20" ht="216" x14ac:dyDescent="0.3">
      <c r="A85" s="10">
        <v>3297</v>
      </c>
      <c r="B85" s="3" t="s">
        <v>3297</v>
      </c>
      <c r="C85" s="3" t="s">
        <v>7407</v>
      </c>
      <c r="D85" s="6">
        <v>5500</v>
      </c>
      <c r="E85" s="8">
        <v>5504</v>
      </c>
      <c r="F85" t="s">
        <v>8218</v>
      </c>
      <c r="G85" t="s">
        <v>8224</v>
      </c>
      <c r="H85" t="s">
        <v>8246</v>
      </c>
      <c r="I85">
        <v>1438037940</v>
      </c>
      <c r="J85" s="15">
        <v>42212.957638888889</v>
      </c>
      <c r="K85">
        <v>1436380256</v>
      </c>
      <c r="L85" s="15">
        <v>42193.771481481483</v>
      </c>
      <c r="M85" t="b">
        <v>0</v>
      </c>
      <c r="N85">
        <v>44</v>
      </c>
      <c r="O85" t="b">
        <v>1</v>
      </c>
      <c r="P85" t="s">
        <v>8269</v>
      </c>
      <c r="Q85">
        <v>100</v>
      </c>
      <c r="R85">
        <v>125.09</v>
      </c>
      <c r="S85" s="11" t="s">
        <v>8308</v>
      </c>
      <c r="T85" t="s">
        <v>8309</v>
      </c>
    </row>
    <row r="86" spans="1:20" ht="129.6" x14ac:dyDescent="0.3">
      <c r="A86" s="10">
        <v>3309</v>
      </c>
      <c r="B86" s="3" t="s">
        <v>3309</v>
      </c>
      <c r="C86" s="3" t="s">
        <v>7419</v>
      </c>
      <c r="D86" s="6">
        <v>350</v>
      </c>
      <c r="E86" s="8">
        <v>558</v>
      </c>
      <c r="F86" t="s">
        <v>8218</v>
      </c>
      <c r="G86" t="s">
        <v>8224</v>
      </c>
      <c r="H86" t="s">
        <v>8246</v>
      </c>
      <c r="I86">
        <v>1476632178</v>
      </c>
      <c r="J86" s="15">
        <v>42659.650208333333</v>
      </c>
      <c r="K86">
        <v>1473953778</v>
      </c>
      <c r="L86" s="15">
        <v>42628.650208333333</v>
      </c>
      <c r="M86" t="b">
        <v>0</v>
      </c>
      <c r="N86">
        <v>31</v>
      </c>
      <c r="O86" t="b">
        <v>1</v>
      </c>
      <c r="P86" t="s">
        <v>8269</v>
      </c>
      <c r="Q86">
        <v>159</v>
      </c>
      <c r="R86">
        <v>18</v>
      </c>
      <c r="S86" s="11" t="s">
        <v>8308</v>
      </c>
      <c r="T86" t="s">
        <v>8309</v>
      </c>
    </row>
    <row r="87" spans="1:20" ht="244.8" x14ac:dyDescent="0.3">
      <c r="A87" s="10">
        <v>3314</v>
      </c>
      <c r="B87" s="3" t="s">
        <v>3314</v>
      </c>
      <c r="C87" s="3" t="s">
        <v>7424</v>
      </c>
      <c r="D87" s="6">
        <v>800</v>
      </c>
      <c r="E87" s="8">
        <v>1686</v>
      </c>
      <c r="F87" t="s">
        <v>8218</v>
      </c>
      <c r="G87" t="s">
        <v>8224</v>
      </c>
      <c r="H87" t="s">
        <v>8246</v>
      </c>
      <c r="I87">
        <v>1431115500</v>
      </c>
      <c r="J87" s="15">
        <v>42132.836805555555</v>
      </c>
      <c r="K87">
        <v>1428733511</v>
      </c>
      <c r="L87" s="15">
        <v>42105.267488425925</v>
      </c>
      <c r="M87" t="b">
        <v>0</v>
      </c>
      <c r="N87">
        <v>58</v>
      </c>
      <c r="O87" t="b">
        <v>1</v>
      </c>
      <c r="P87" t="s">
        <v>8269</v>
      </c>
      <c r="Q87">
        <v>211</v>
      </c>
      <c r="R87">
        <v>29.07</v>
      </c>
      <c r="S87" s="11" t="s">
        <v>8308</v>
      </c>
      <c r="T87" t="s">
        <v>8309</v>
      </c>
    </row>
    <row r="88" spans="1:20" ht="230.4" x14ac:dyDescent="0.3">
      <c r="A88" s="10">
        <v>3315</v>
      </c>
      <c r="B88" s="3" t="s">
        <v>3315</v>
      </c>
      <c r="C88" s="3" t="s">
        <v>7425</v>
      </c>
      <c r="D88" s="6">
        <v>4000</v>
      </c>
      <c r="E88" s="8">
        <v>4400</v>
      </c>
      <c r="F88" t="s">
        <v>8218</v>
      </c>
      <c r="G88" t="s">
        <v>8224</v>
      </c>
      <c r="H88" t="s">
        <v>8246</v>
      </c>
      <c r="I88">
        <v>1462519041</v>
      </c>
      <c r="J88" s="15">
        <v>42496.303715277783</v>
      </c>
      <c r="K88">
        <v>1459927041</v>
      </c>
      <c r="L88" s="15">
        <v>42466.303715277783</v>
      </c>
      <c r="M88" t="b">
        <v>0</v>
      </c>
      <c r="N88">
        <v>89</v>
      </c>
      <c r="O88" t="b">
        <v>1</v>
      </c>
      <c r="P88" t="s">
        <v>8269</v>
      </c>
      <c r="Q88">
        <v>110</v>
      </c>
      <c r="R88">
        <v>49.44</v>
      </c>
      <c r="S88" s="11" t="s">
        <v>8308</v>
      </c>
      <c r="T88" t="s">
        <v>8309</v>
      </c>
    </row>
    <row r="89" spans="1:20" ht="244.8" x14ac:dyDescent="0.3">
      <c r="A89" s="10">
        <v>3319</v>
      </c>
      <c r="B89" s="3" t="s">
        <v>3319</v>
      </c>
      <c r="C89" s="3" t="s">
        <v>7429</v>
      </c>
      <c r="D89" s="6">
        <v>500</v>
      </c>
      <c r="E89" s="8">
        <v>540</v>
      </c>
      <c r="F89" t="s">
        <v>8218</v>
      </c>
      <c r="G89" t="s">
        <v>8224</v>
      </c>
      <c r="H89" t="s">
        <v>8246</v>
      </c>
      <c r="I89">
        <v>1422712986</v>
      </c>
      <c r="J89" s="15">
        <v>42035.585486111115</v>
      </c>
      <c r="K89">
        <v>1418824986</v>
      </c>
      <c r="L89" s="15">
        <v>41990.585486111115</v>
      </c>
      <c r="M89" t="b">
        <v>0</v>
      </c>
      <c r="N89">
        <v>16</v>
      </c>
      <c r="O89" t="b">
        <v>1</v>
      </c>
      <c r="P89" t="s">
        <v>8269</v>
      </c>
      <c r="Q89">
        <v>108</v>
      </c>
      <c r="R89">
        <v>33.75</v>
      </c>
      <c r="S89" s="11" t="s">
        <v>8308</v>
      </c>
      <c r="T89" t="s">
        <v>8309</v>
      </c>
    </row>
    <row r="90" spans="1:20" ht="288" x14ac:dyDescent="0.3">
      <c r="A90" s="10">
        <v>3323</v>
      </c>
      <c r="B90" s="3" t="s">
        <v>3323</v>
      </c>
      <c r="C90" s="3" t="s">
        <v>7433</v>
      </c>
      <c r="D90" s="6">
        <v>1000</v>
      </c>
      <c r="E90" s="8">
        <v>1259</v>
      </c>
      <c r="F90" t="s">
        <v>8218</v>
      </c>
      <c r="G90" t="s">
        <v>8224</v>
      </c>
      <c r="H90" t="s">
        <v>8246</v>
      </c>
      <c r="I90">
        <v>1474793208</v>
      </c>
      <c r="J90" s="15">
        <v>42638.36583333333</v>
      </c>
      <c r="K90">
        <v>1472201208</v>
      </c>
      <c r="L90" s="15">
        <v>42608.36583333333</v>
      </c>
      <c r="M90" t="b">
        <v>0</v>
      </c>
      <c r="N90">
        <v>49</v>
      </c>
      <c r="O90" t="b">
        <v>1</v>
      </c>
      <c r="P90" t="s">
        <v>8269</v>
      </c>
      <c r="Q90">
        <v>126</v>
      </c>
      <c r="R90">
        <v>25.69</v>
      </c>
      <c r="S90" s="11" t="s">
        <v>8308</v>
      </c>
      <c r="T90" t="s">
        <v>8309</v>
      </c>
    </row>
    <row r="91" spans="1:20" ht="216" x14ac:dyDescent="0.3">
      <c r="A91" s="10">
        <v>3325</v>
      </c>
      <c r="B91" s="3" t="s">
        <v>3325</v>
      </c>
      <c r="C91" s="3" t="s">
        <v>7435</v>
      </c>
      <c r="D91" s="6">
        <v>400</v>
      </c>
      <c r="E91" s="8">
        <v>450</v>
      </c>
      <c r="F91" t="s">
        <v>8218</v>
      </c>
      <c r="G91" t="s">
        <v>8224</v>
      </c>
      <c r="H91" t="s">
        <v>8246</v>
      </c>
      <c r="I91">
        <v>1428256277</v>
      </c>
      <c r="J91" s="15">
        <v>42099.743946759263</v>
      </c>
      <c r="K91">
        <v>1425235877</v>
      </c>
      <c r="L91" s="15">
        <v>42064.785613425927</v>
      </c>
      <c r="M91" t="b">
        <v>0</v>
      </c>
      <c r="N91">
        <v>15</v>
      </c>
      <c r="O91" t="b">
        <v>1</v>
      </c>
      <c r="P91" t="s">
        <v>8269</v>
      </c>
      <c r="Q91">
        <v>113</v>
      </c>
      <c r="R91">
        <v>30</v>
      </c>
      <c r="S91" s="11" t="s">
        <v>8308</v>
      </c>
      <c r="T91" t="s">
        <v>8309</v>
      </c>
    </row>
    <row r="92" spans="1:20" ht="244.8" x14ac:dyDescent="0.3">
      <c r="A92" s="10">
        <v>3327</v>
      </c>
      <c r="B92" s="3" t="s">
        <v>3327</v>
      </c>
      <c r="C92" s="3" t="s">
        <v>7437</v>
      </c>
      <c r="D92" s="6">
        <v>800</v>
      </c>
      <c r="E92" s="8">
        <v>810</v>
      </c>
      <c r="F92" t="s">
        <v>8218</v>
      </c>
      <c r="G92" t="s">
        <v>8224</v>
      </c>
      <c r="H92" t="s">
        <v>8246</v>
      </c>
      <c r="I92">
        <v>1462697966</v>
      </c>
      <c r="J92" s="15">
        <v>42498.374606481477</v>
      </c>
      <c r="K92">
        <v>1460105966</v>
      </c>
      <c r="L92" s="15">
        <v>42468.374606481477</v>
      </c>
      <c r="M92" t="b">
        <v>0</v>
      </c>
      <c r="N92">
        <v>33</v>
      </c>
      <c r="O92" t="b">
        <v>1</v>
      </c>
      <c r="P92" t="s">
        <v>8269</v>
      </c>
      <c r="Q92">
        <v>101</v>
      </c>
      <c r="R92">
        <v>24.55</v>
      </c>
      <c r="S92" s="11" t="s">
        <v>8308</v>
      </c>
      <c r="T92" t="s">
        <v>8309</v>
      </c>
    </row>
    <row r="93" spans="1:20" ht="216" x14ac:dyDescent="0.3">
      <c r="A93" s="10">
        <v>3329</v>
      </c>
      <c r="B93" s="3" t="s">
        <v>3329</v>
      </c>
      <c r="C93" s="3" t="s">
        <v>7439</v>
      </c>
      <c r="D93" s="6">
        <v>1000</v>
      </c>
      <c r="E93" s="8">
        <v>1168</v>
      </c>
      <c r="F93" t="s">
        <v>8218</v>
      </c>
      <c r="G93" t="s">
        <v>8224</v>
      </c>
      <c r="H93" t="s">
        <v>8246</v>
      </c>
      <c r="I93">
        <v>1406502000</v>
      </c>
      <c r="J93" s="15">
        <v>41847.958333333336</v>
      </c>
      <c r="K93">
        <v>1405583108</v>
      </c>
      <c r="L93" s="15">
        <v>41837.323009259257</v>
      </c>
      <c r="M93" t="b">
        <v>0</v>
      </c>
      <c r="N93">
        <v>26</v>
      </c>
      <c r="O93" t="b">
        <v>1</v>
      </c>
      <c r="P93" t="s">
        <v>8269</v>
      </c>
      <c r="Q93">
        <v>117</v>
      </c>
      <c r="R93">
        <v>44.92</v>
      </c>
      <c r="S93" s="11" t="s">
        <v>8308</v>
      </c>
      <c r="T93" t="s">
        <v>8309</v>
      </c>
    </row>
    <row r="94" spans="1:20" ht="230.4" x14ac:dyDescent="0.3">
      <c r="A94" s="10">
        <v>3330</v>
      </c>
      <c r="B94" s="3" t="s">
        <v>3330</v>
      </c>
      <c r="C94" s="3" t="s">
        <v>7440</v>
      </c>
      <c r="D94" s="6">
        <v>1500</v>
      </c>
      <c r="E94" s="8">
        <v>1594</v>
      </c>
      <c r="F94" t="s">
        <v>8218</v>
      </c>
      <c r="G94" t="s">
        <v>8224</v>
      </c>
      <c r="H94" t="s">
        <v>8246</v>
      </c>
      <c r="I94">
        <v>1427919468</v>
      </c>
      <c r="J94" s="15">
        <v>42095.845694444448</v>
      </c>
      <c r="K94">
        <v>1425331068</v>
      </c>
      <c r="L94" s="15">
        <v>42065.887361111112</v>
      </c>
      <c r="M94" t="b">
        <v>0</v>
      </c>
      <c r="N94">
        <v>69</v>
      </c>
      <c r="O94" t="b">
        <v>1</v>
      </c>
      <c r="P94" t="s">
        <v>8269</v>
      </c>
      <c r="Q94">
        <v>106</v>
      </c>
      <c r="R94">
        <v>23.1</v>
      </c>
      <c r="S94" s="11" t="s">
        <v>8308</v>
      </c>
      <c r="T94" t="s">
        <v>8309</v>
      </c>
    </row>
    <row r="95" spans="1:20" ht="244.8" x14ac:dyDescent="0.3">
      <c r="A95" s="10">
        <v>3335</v>
      </c>
      <c r="B95" s="3" t="s">
        <v>3335</v>
      </c>
      <c r="C95" s="3" t="s">
        <v>7445</v>
      </c>
      <c r="D95" s="6">
        <v>5000</v>
      </c>
      <c r="E95" s="8">
        <v>5016</v>
      </c>
      <c r="F95" t="s">
        <v>8218</v>
      </c>
      <c r="G95" t="s">
        <v>8224</v>
      </c>
      <c r="H95" t="s">
        <v>8246</v>
      </c>
      <c r="I95">
        <v>1407106800</v>
      </c>
      <c r="J95" s="15">
        <v>41854.958333333336</v>
      </c>
      <c r="K95">
        <v>1404749446</v>
      </c>
      <c r="L95" s="15">
        <v>41827.674143518518</v>
      </c>
      <c r="M95" t="b">
        <v>0</v>
      </c>
      <c r="N95">
        <v>63</v>
      </c>
      <c r="O95" t="b">
        <v>1</v>
      </c>
      <c r="P95" t="s">
        <v>8269</v>
      </c>
      <c r="Q95">
        <v>100</v>
      </c>
      <c r="R95">
        <v>79.62</v>
      </c>
      <c r="S95" s="11" t="s">
        <v>8308</v>
      </c>
      <c r="T95" t="s">
        <v>8309</v>
      </c>
    </row>
    <row r="96" spans="1:20" ht="230.4" x14ac:dyDescent="0.3">
      <c r="A96" s="10">
        <v>3336</v>
      </c>
      <c r="B96" s="3" t="s">
        <v>3336</v>
      </c>
      <c r="C96" s="3" t="s">
        <v>7446</v>
      </c>
      <c r="D96" s="6">
        <v>250</v>
      </c>
      <c r="E96" s="8">
        <v>250</v>
      </c>
      <c r="F96" t="s">
        <v>8218</v>
      </c>
      <c r="G96" t="s">
        <v>8224</v>
      </c>
      <c r="H96" t="s">
        <v>8246</v>
      </c>
      <c r="I96">
        <v>1459845246</v>
      </c>
      <c r="J96" s="15">
        <v>42465.35701388889</v>
      </c>
      <c r="K96">
        <v>1457429646</v>
      </c>
      <c r="L96" s="15">
        <v>42437.398680555561</v>
      </c>
      <c r="M96" t="b">
        <v>0</v>
      </c>
      <c r="N96">
        <v>9</v>
      </c>
      <c r="O96" t="b">
        <v>1</v>
      </c>
      <c r="P96" t="s">
        <v>8269</v>
      </c>
      <c r="Q96">
        <v>100</v>
      </c>
      <c r="R96">
        <v>27.78</v>
      </c>
      <c r="S96" s="11" t="s">
        <v>8308</v>
      </c>
      <c r="T96" t="s">
        <v>8309</v>
      </c>
    </row>
    <row r="97" spans="1:20" ht="216" x14ac:dyDescent="0.3">
      <c r="A97" s="10">
        <v>3337</v>
      </c>
      <c r="B97" s="3" t="s">
        <v>3337</v>
      </c>
      <c r="C97" s="3" t="s">
        <v>7447</v>
      </c>
      <c r="D97" s="6">
        <v>2500</v>
      </c>
      <c r="E97" s="8">
        <v>2755</v>
      </c>
      <c r="F97" t="s">
        <v>8218</v>
      </c>
      <c r="G97" t="s">
        <v>8224</v>
      </c>
      <c r="H97" t="s">
        <v>8246</v>
      </c>
      <c r="I97">
        <v>1412974800</v>
      </c>
      <c r="J97" s="15">
        <v>41922.875</v>
      </c>
      <c r="K97">
        <v>1411109167</v>
      </c>
      <c r="L97" s="15">
        <v>41901.282025462962</v>
      </c>
      <c r="M97" t="b">
        <v>0</v>
      </c>
      <c r="N97">
        <v>34</v>
      </c>
      <c r="O97" t="b">
        <v>1</v>
      </c>
      <c r="P97" t="s">
        <v>8269</v>
      </c>
      <c r="Q97">
        <v>110</v>
      </c>
      <c r="R97">
        <v>81.03</v>
      </c>
      <c r="S97" s="11" t="s">
        <v>8308</v>
      </c>
      <c r="T97" t="s">
        <v>8309</v>
      </c>
    </row>
    <row r="98" spans="1:20" ht="259.2" x14ac:dyDescent="0.3">
      <c r="A98" s="10">
        <v>3341</v>
      </c>
      <c r="B98" s="3" t="s">
        <v>3341</v>
      </c>
      <c r="C98" s="3" t="s">
        <v>7451</v>
      </c>
      <c r="D98" s="6">
        <v>3350</v>
      </c>
      <c r="E98" s="8">
        <v>3350</v>
      </c>
      <c r="F98" t="s">
        <v>8218</v>
      </c>
      <c r="G98" t="s">
        <v>8224</v>
      </c>
      <c r="H98" t="s">
        <v>8246</v>
      </c>
      <c r="I98">
        <v>1465750800</v>
      </c>
      <c r="J98" s="15">
        <v>42533.708333333328</v>
      </c>
      <c r="K98">
        <v>1463771421</v>
      </c>
      <c r="L98" s="15">
        <v>42510.798854166671</v>
      </c>
      <c r="M98" t="b">
        <v>0</v>
      </c>
      <c r="N98">
        <v>28</v>
      </c>
      <c r="O98" t="b">
        <v>1</v>
      </c>
      <c r="P98" t="s">
        <v>8269</v>
      </c>
      <c r="Q98">
        <v>100</v>
      </c>
      <c r="R98">
        <v>119.64</v>
      </c>
      <c r="S98" s="11" t="s">
        <v>8308</v>
      </c>
      <c r="T98" t="s">
        <v>8309</v>
      </c>
    </row>
    <row r="99" spans="1:20" ht="230.4" x14ac:dyDescent="0.3">
      <c r="A99" s="10">
        <v>3343</v>
      </c>
      <c r="B99" s="3" t="s">
        <v>3343</v>
      </c>
      <c r="C99" s="3" t="s">
        <v>7453</v>
      </c>
      <c r="D99" s="6">
        <v>700</v>
      </c>
      <c r="E99" s="8">
        <v>1200</v>
      </c>
      <c r="F99" t="s">
        <v>8218</v>
      </c>
      <c r="G99" t="s">
        <v>8224</v>
      </c>
      <c r="H99" t="s">
        <v>8246</v>
      </c>
      <c r="I99">
        <v>1460553480</v>
      </c>
      <c r="J99" s="15">
        <v>42473.554166666669</v>
      </c>
      <c r="K99">
        <v>1458770384</v>
      </c>
      <c r="L99" s="15">
        <v>42452.916481481487</v>
      </c>
      <c r="M99" t="b">
        <v>0</v>
      </c>
      <c r="N99">
        <v>23</v>
      </c>
      <c r="O99" t="b">
        <v>1</v>
      </c>
      <c r="P99" t="s">
        <v>8269</v>
      </c>
      <c r="Q99">
        <v>171</v>
      </c>
      <c r="R99">
        <v>52.17</v>
      </c>
      <c r="S99" s="11" t="s">
        <v>8308</v>
      </c>
      <c r="T99" t="s">
        <v>8309</v>
      </c>
    </row>
    <row r="100" spans="1:20" ht="259.2" x14ac:dyDescent="0.3">
      <c r="A100" s="10">
        <v>3347</v>
      </c>
      <c r="B100" s="3" t="s">
        <v>3347</v>
      </c>
      <c r="C100" s="3" t="s">
        <v>7457</v>
      </c>
      <c r="D100" s="6">
        <v>2000</v>
      </c>
      <c r="E100" s="8">
        <v>2389</v>
      </c>
      <c r="F100" t="s">
        <v>8218</v>
      </c>
      <c r="G100" t="s">
        <v>8224</v>
      </c>
      <c r="H100" t="s">
        <v>8246</v>
      </c>
      <c r="I100">
        <v>1462741200</v>
      </c>
      <c r="J100" s="15">
        <v>42498.875</v>
      </c>
      <c r="K100">
        <v>1461503654</v>
      </c>
      <c r="L100" s="15">
        <v>42484.551550925928</v>
      </c>
      <c r="M100" t="b">
        <v>0</v>
      </c>
      <c r="N100">
        <v>22</v>
      </c>
      <c r="O100" t="b">
        <v>1</v>
      </c>
      <c r="P100" t="s">
        <v>8269</v>
      </c>
      <c r="Q100">
        <v>119</v>
      </c>
      <c r="R100">
        <v>108.59</v>
      </c>
      <c r="S100" s="11" t="s">
        <v>8308</v>
      </c>
      <c r="T100" t="s">
        <v>8309</v>
      </c>
    </row>
    <row r="101" spans="1:20" ht="259.2" x14ac:dyDescent="0.3">
      <c r="A101" s="10">
        <v>3351</v>
      </c>
      <c r="B101" s="3" t="s">
        <v>3350</v>
      </c>
      <c r="C101" s="3" t="s">
        <v>7461</v>
      </c>
      <c r="D101" s="6">
        <v>5000</v>
      </c>
      <c r="E101" s="8">
        <v>5055</v>
      </c>
      <c r="F101" t="s">
        <v>8218</v>
      </c>
      <c r="G101" t="s">
        <v>8224</v>
      </c>
      <c r="H101" t="s">
        <v>8246</v>
      </c>
      <c r="I101">
        <v>1406113200</v>
      </c>
      <c r="J101" s="15">
        <v>41843.458333333336</v>
      </c>
      <c r="K101">
        <v>1402910965</v>
      </c>
      <c r="L101" s="15">
        <v>41806.395428240743</v>
      </c>
      <c r="M101" t="b">
        <v>0</v>
      </c>
      <c r="N101">
        <v>54</v>
      </c>
      <c r="O101" t="b">
        <v>1</v>
      </c>
      <c r="P101" t="s">
        <v>8269</v>
      </c>
      <c r="Q101">
        <v>101</v>
      </c>
      <c r="R101">
        <v>93.61</v>
      </c>
      <c r="S101" s="11" t="s">
        <v>8308</v>
      </c>
      <c r="T101" t="s">
        <v>8309</v>
      </c>
    </row>
    <row r="102" spans="1:20" ht="259.2" x14ac:dyDescent="0.3">
      <c r="A102" s="10">
        <v>3352</v>
      </c>
      <c r="B102" s="3" t="s">
        <v>3351</v>
      </c>
      <c r="C102" s="3" t="s">
        <v>7462</v>
      </c>
      <c r="D102" s="6">
        <v>5000</v>
      </c>
      <c r="E102" s="8">
        <v>5376</v>
      </c>
      <c r="F102" t="s">
        <v>8218</v>
      </c>
      <c r="G102" t="s">
        <v>8224</v>
      </c>
      <c r="H102" t="s">
        <v>8246</v>
      </c>
      <c r="I102">
        <v>1467414000</v>
      </c>
      <c r="J102" s="15">
        <v>42552.958333333328</v>
      </c>
      <c r="K102">
        <v>1462492178</v>
      </c>
      <c r="L102" s="15">
        <v>42495.992800925931</v>
      </c>
      <c r="M102" t="b">
        <v>0</v>
      </c>
      <c r="N102">
        <v>70</v>
      </c>
      <c r="O102" t="b">
        <v>1</v>
      </c>
      <c r="P102" t="s">
        <v>8269</v>
      </c>
      <c r="Q102">
        <v>108</v>
      </c>
      <c r="R102">
        <v>76.8</v>
      </c>
      <c r="S102" s="11" t="s">
        <v>8308</v>
      </c>
      <c r="T102" t="s">
        <v>8309</v>
      </c>
    </row>
    <row r="103" spans="1:20" ht="230.4" x14ac:dyDescent="0.3">
      <c r="A103" s="10">
        <v>3353</v>
      </c>
      <c r="B103" s="3" t="s">
        <v>3352</v>
      </c>
      <c r="C103" s="3" t="s">
        <v>7463</v>
      </c>
      <c r="D103" s="6">
        <v>500</v>
      </c>
      <c r="E103" s="8">
        <v>1575</v>
      </c>
      <c r="F103" t="s">
        <v>8218</v>
      </c>
      <c r="G103" t="s">
        <v>8224</v>
      </c>
      <c r="H103" t="s">
        <v>8246</v>
      </c>
      <c r="I103">
        <v>1462230000</v>
      </c>
      <c r="J103" s="15">
        <v>42492.958333333328</v>
      </c>
      <c r="K103">
        <v>1461061350</v>
      </c>
      <c r="L103" s="15">
        <v>42479.432291666672</v>
      </c>
      <c r="M103" t="b">
        <v>0</v>
      </c>
      <c r="N103">
        <v>44</v>
      </c>
      <c r="O103" t="b">
        <v>1</v>
      </c>
      <c r="P103" t="s">
        <v>8269</v>
      </c>
      <c r="Q103">
        <v>315</v>
      </c>
      <c r="R103">
        <v>35.799999999999997</v>
      </c>
      <c r="S103" s="11" t="s">
        <v>8308</v>
      </c>
      <c r="T103" t="s">
        <v>8309</v>
      </c>
    </row>
    <row r="104" spans="1:20" ht="230.4" x14ac:dyDescent="0.3">
      <c r="A104" s="10">
        <v>3355</v>
      </c>
      <c r="B104" s="3" t="s">
        <v>3354</v>
      </c>
      <c r="C104" s="3" t="s">
        <v>7465</v>
      </c>
      <c r="D104" s="6">
        <v>1750</v>
      </c>
      <c r="E104" s="8">
        <v>2210</v>
      </c>
      <c r="F104" t="s">
        <v>8218</v>
      </c>
      <c r="G104" t="s">
        <v>8224</v>
      </c>
      <c r="H104" t="s">
        <v>8246</v>
      </c>
      <c r="I104">
        <v>1462879020</v>
      </c>
      <c r="J104" s="15">
        <v>42500.470138888893</v>
      </c>
      <c r="K104">
        <v>1461941527</v>
      </c>
      <c r="L104" s="15">
        <v>42489.619525462964</v>
      </c>
      <c r="M104" t="b">
        <v>0</v>
      </c>
      <c r="N104">
        <v>15</v>
      </c>
      <c r="O104" t="b">
        <v>1</v>
      </c>
      <c r="P104" t="s">
        <v>8269</v>
      </c>
      <c r="Q104">
        <v>126</v>
      </c>
      <c r="R104">
        <v>147.33000000000001</v>
      </c>
      <c r="S104" s="11" t="s">
        <v>8308</v>
      </c>
      <c r="T104" t="s">
        <v>8309</v>
      </c>
    </row>
    <row r="105" spans="1:20" ht="230.4" x14ac:dyDescent="0.3">
      <c r="A105" s="10">
        <v>3356</v>
      </c>
      <c r="B105" s="3" t="s">
        <v>3355</v>
      </c>
      <c r="C105" s="3" t="s">
        <v>7466</v>
      </c>
      <c r="D105" s="6">
        <v>1500</v>
      </c>
      <c r="E105" s="8">
        <v>1521</v>
      </c>
      <c r="F105" t="s">
        <v>8218</v>
      </c>
      <c r="G105" t="s">
        <v>8224</v>
      </c>
      <c r="H105" t="s">
        <v>8246</v>
      </c>
      <c r="I105">
        <v>1468611272</v>
      </c>
      <c r="J105" s="15">
        <v>42566.815648148149</v>
      </c>
      <c r="K105">
        <v>1466019272</v>
      </c>
      <c r="L105" s="15">
        <v>42536.815648148149</v>
      </c>
      <c r="M105" t="b">
        <v>0</v>
      </c>
      <c r="N105">
        <v>27</v>
      </c>
      <c r="O105" t="b">
        <v>1</v>
      </c>
      <c r="P105" t="s">
        <v>8269</v>
      </c>
      <c r="Q105">
        <v>101</v>
      </c>
      <c r="R105">
        <v>56.33</v>
      </c>
      <c r="S105" s="11" t="s">
        <v>8308</v>
      </c>
      <c r="T105" t="s">
        <v>8309</v>
      </c>
    </row>
    <row r="106" spans="1:20" ht="259.2" x14ac:dyDescent="0.3">
      <c r="A106" s="10">
        <v>3357</v>
      </c>
      <c r="B106" s="3" t="s">
        <v>3356</v>
      </c>
      <c r="C106" s="3" t="s">
        <v>7467</v>
      </c>
      <c r="D106" s="6">
        <v>2000</v>
      </c>
      <c r="E106" s="8">
        <v>2020</v>
      </c>
      <c r="F106" t="s">
        <v>8218</v>
      </c>
      <c r="G106" t="s">
        <v>8224</v>
      </c>
      <c r="H106" t="s">
        <v>8246</v>
      </c>
      <c r="I106">
        <v>1406887310</v>
      </c>
      <c r="J106" s="15">
        <v>41852.417939814812</v>
      </c>
      <c r="K106">
        <v>1404295310</v>
      </c>
      <c r="L106" s="15">
        <v>41822.417939814812</v>
      </c>
      <c r="M106" t="b">
        <v>0</v>
      </c>
      <c r="N106">
        <v>21</v>
      </c>
      <c r="O106" t="b">
        <v>1</v>
      </c>
      <c r="P106" t="s">
        <v>8269</v>
      </c>
      <c r="Q106">
        <v>101</v>
      </c>
      <c r="R106">
        <v>96.19</v>
      </c>
      <c r="S106" s="11" t="s">
        <v>8308</v>
      </c>
      <c r="T106" t="s">
        <v>8309</v>
      </c>
    </row>
    <row r="107" spans="1:20" ht="244.8" x14ac:dyDescent="0.3">
      <c r="A107" s="10">
        <v>3364</v>
      </c>
      <c r="B107" s="3" t="s">
        <v>3363</v>
      </c>
      <c r="C107" s="3" t="s">
        <v>7474</v>
      </c>
      <c r="D107" s="6">
        <v>3000</v>
      </c>
      <c r="E107" s="8">
        <v>3178</v>
      </c>
      <c r="F107" t="s">
        <v>8218</v>
      </c>
      <c r="G107" t="s">
        <v>8224</v>
      </c>
      <c r="H107" t="s">
        <v>8246</v>
      </c>
      <c r="I107">
        <v>1458075600</v>
      </c>
      <c r="J107" s="15">
        <v>42444.875</v>
      </c>
      <c r="K107">
        <v>1456183649</v>
      </c>
      <c r="L107" s="15">
        <v>42422.977418981478</v>
      </c>
      <c r="M107" t="b">
        <v>0</v>
      </c>
      <c r="N107">
        <v>72</v>
      </c>
      <c r="O107" t="b">
        <v>1</v>
      </c>
      <c r="P107" t="s">
        <v>8269</v>
      </c>
      <c r="Q107">
        <v>106</v>
      </c>
      <c r="R107">
        <v>44.14</v>
      </c>
      <c r="S107" s="11" t="s">
        <v>8308</v>
      </c>
      <c r="T107" t="s">
        <v>8309</v>
      </c>
    </row>
    <row r="108" spans="1:20" ht="259.2" x14ac:dyDescent="0.3">
      <c r="A108" s="10">
        <v>3367</v>
      </c>
      <c r="B108" s="3" t="s">
        <v>3366</v>
      </c>
      <c r="C108" s="3" t="s">
        <v>7477</v>
      </c>
      <c r="D108" s="6">
        <v>750</v>
      </c>
      <c r="E108" s="8">
        <v>890</v>
      </c>
      <c r="F108" t="s">
        <v>8218</v>
      </c>
      <c r="G108" t="s">
        <v>8224</v>
      </c>
      <c r="H108" t="s">
        <v>8246</v>
      </c>
      <c r="I108">
        <v>1438467894</v>
      </c>
      <c r="J108" s="15">
        <v>42217.933958333335</v>
      </c>
      <c r="K108">
        <v>1436307894</v>
      </c>
      <c r="L108" s="15">
        <v>42192.933958333335</v>
      </c>
      <c r="M108" t="b">
        <v>0</v>
      </c>
      <c r="N108">
        <v>30</v>
      </c>
      <c r="O108" t="b">
        <v>1</v>
      </c>
      <c r="P108" t="s">
        <v>8269</v>
      </c>
      <c r="Q108">
        <v>119</v>
      </c>
      <c r="R108">
        <v>29.67</v>
      </c>
      <c r="S108" s="11" t="s">
        <v>8308</v>
      </c>
      <c r="T108" t="s">
        <v>8309</v>
      </c>
    </row>
    <row r="109" spans="1:20" ht="259.2" x14ac:dyDescent="0.3">
      <c r="A109" s="10">
        <v>3373</v>
      </c>
      <c r="B109" s="3" t="s">
        <v>3372</v>
      </c>
      <c r="C109" s="3" t="s">
        <v>7483</v>
      </c>
      <c r="D109" s="6">
        <v>2000</v>
      </c>
      <c r="E109" s="8">
        <v>2005</v>
      </c>
      <c r="F109" t="s">
        <v>8218</v>
      </c>
      <c r="G109" t="s">
        <v>8224</v>
      </c>
      <c r="H109" t="s">
        <v>8246</v>
      </c>
      <c r="I109">
        <v>1437235200</v>
      </c>
      <c r="J109" s="15">
        <v>42203.666666666672</v>
      </c>
      <c r="K109">
        <v>1435177840</v>
      </c>
      <c r="L109" s="15">
        <v>42179.854629629626</v>
      </c>
      <c r="M109" t="b">
        <v>0</v>
      </c>
      <c r="N109">
        <v>30</v>
      </c>
      <c r="O109" t="b">
        <v>1</v>
      </c>
      <c r="P109" t="s">
        <v>8269</v>
      </c>
      <c r="Q109">
        <v>100</v>
      </c>
      <c r="R109">
        <v>66.83</v>
      </c>
      <c r="S109" s="11" t="s">
        <v>8308</v>
      </c>
      <c r="T109" t="s">
        <v>8309</v>
      </c>
    </row>
    <row r="110" spans="1:20" ht="230.4" x14ac:dyDescent="0.3">
      <c r="A110" s="10">
        <v>3375</v>
      </c>
      <c r="B110" s="3" t="s">
        <v>3374</v>
      </c>
      <c r="C110" s="3" t="s">
        <v>7485</v>
      </c>
      <c r="D110" s="6">
        <v>3000</v>
      </c>
      <c r="E110" s="8">
        <v>3000</v>
      </c>
      <c r="F110" t="s">
        <v>8218</v>
      </c>
      <c r="G110" t="s">
        <v>8224</v>
      </c>
      <c r="H110" t="s">
        <v>8246</v>
      </c>
      <c r="I110">
        <v>1400423973</v>
      </c>
      <c r="J110" s="15">
        <v>41777.610798611109</v>
      </c>
      <c r="K110">
        <v>1399387173</v>
      </c>
      <c r="L110" s="15">
        <v>41765.610798611109</v>
      </c>
      <c r="M110" t="b">
        <v>0</v>
      </c>
      <c r="N110">
        <v>17</v>
      </c>
      <c r="O110" t="b">
        <v>1</v>
      </c>
      <c r="P110" t="s">
        <v>8269</v>
      </c>
      <c r="Q110">
        <v>100</v>
      </c>
      <c r="R110">
        <v>176.47</v>
      </c>
      <c r="S110" s="11" t="s">
        <v>8308</v>
      </c>
      <c r="T110" t="s">
        <v>8309</v>
      </c>
    </row>
    <row r="111" spans="1:20" ht="259.2" x14ac:dyDescent="0.3">
      <c r="A111" s="10">
        <v>3377</v>
      </c>
      <c r="B111" s="3" t="s">
        <v>3376</v>
      </c>
      <c r="C111" s="3" t="s">
        <v>7487</v>
      </c>
      <c r="D111" s="6">
        <v>8000</v>
      </c>
      <c r="E111" s="8">
        <v>8084</v>
      </c>
      <c r="F111" t="s">
        <v>8218</v>
      </c>
      <c r="G111" t="s">
        <v>8224</v>
      </c>
      <c r="H111" t="s">
        <v>8246</v>
      </c>
      <c r="I111">
        <v>1426870560</v>
      </c>
      <c r="J111" s="15">
        <v>42083.705555555556</v>
      </c>
      <c r="K111">
        <v>1424280899</v>
      </c>
      <c r="L111" s="15">
        <v>42053.732627314821</v>
      </c>
      <c r="M111" t="b">
        <v>0</v>
      </c>
      <c r="N111">
        <v>77</v>
      </c>
      <c r="O111" t="b">
        <v>1</v>
      </c>
      <c r="P111" t="s">
        <v>8269</v>
      </c>
      <c r="Q111">
        <v>101</v>
      </c>
      <c r="R111">
        <v>104.99</v>
      </c>
      <c r="S111" s="11" t="s">
        <v>8308</v>
      </c>
      <c r="T111" t="s">
        <v>8309</v>
      </c>
    </row>
    <row r="112" spans="1:20" ht="244.8" x14ac:dyDescent="0.3">
      <c r="A112" s="10">
        <v>3378</v>
      </c>
      <c r="B112" s="3" t="s">
        <v>3377</v>
      </c>
      <c r="C112" s="3" t="s">
        <v>7488</v>
      </c>
      <c r="D112" s="6">
        <v>550</v>
      </c>
      <c r="E112" s="8">
        <v>592</v>
      </c>
      <c r="F112" t="s">
        <v>8218</v>
      </c>
      <c r="G112" t="s">
        <v>8224</v>
      </c>
      <c r="H112" t="s">
        <v>8246</v>
      </c>
      <c r="I112">
        <v>1409490480</v>
      </c>
      <c r="J112" s="15">
        <v>41882.547222222223</v>
      </c>
      <c r="K112">
        <v>1407400306</v>
      </c>
      <c r="L112" s="15">
        <v>41858.355393518519</v>
      </c>
      <c r="M112" t="b">
        <v>0</v>
      </c>
      <c r="N112">
        <v>21</v>
      </c>
      <c r="O112" t="b">
        <v>1</v>
      </c>
      <c r="P112" t="s">
        <v>8269</v>
      </c>
      <c r="Q112">
        <v>108</v>
      </c>
      <c r="R112">
        <v>28.19</v>
      </c>
      <c r="S112" s="11" t="s">
        <v>8308</v>
      </c>
      <c r="T112" t="s">
        <v>8309</v>
      </c>
    </row>
    <row r="113" spans="1:20" ht="230.4" x14ac:dyDescent="0.3">
      <c r="A113" s="10">
        <v>3379</v>
      </c>
      <c r="B113" s="3" t="s">
        <v>3378</v>
      </c>
      <c r="C113" s="3" t="s">
        <v>7489</v>
      </c>
      <c r="D113" s="6">
        <v>2000</v>
      </c>
      <c r="E113" s="8">
        <v>2073</v>
      </c>
      <c r="F113" t="s">
        <v>8218</v>
      </c>
      <c r="G113" t="s">
        <v>8224</v>
      </c>
      <c r="H113" t="s">
        <v>8246</v>
      </c>
      <c r="I113">
        <v>1440630000</v>
      </c>
      <c r="J113" s="15">
        <v>42242.958333333328</v>
      </c>
      <c r="K113">
        <v>1439122800</v>
      </c>
      <c r="L113" s="15">
        <v>42225.513888888891</v>
      </c>
      <c r="M113" t="b">
        <v>0</v>
      </c>
      <c r="N113">
        <v>38</v>
      </c>
      <c r="O113" t="b">
        <v>1</v>
      </c>
      <c r="P113" t="s">
        <v>8269</v>
      </c>
      <c r="Q113">
        <v>104</v>
      </c>
      <c r="R113">
        <v>54.55</v>
      </c>
      <c r="S113" s="11" t="s">
        <v>8308</v>
      </c>
      <c r="T113" t="s">
        <v>8309</v>
      </c>
    </row>
    <row r="114" spans="1:20" ht="259.2" x14ac:dyDescent="0.3">
      <c r="A114" s="10">
        <v>3382</v>
      </c>
      <c r="B114" s="3" t="s">
        <v>3381</v>
      </c>
      <c r="C114" s="3" t="s">
        <v>7492</v>
      </c>
      <c r="D114" s="6">
        <v>3500</v>
      </c>
      <c r="E114" s="8">
        <v>3526</v>
      </c>
      <c r="F114" t="s">
        <v>8218</v>
      </c>
      <c r="G114" t="s">
        <v>8224</v>
      </c>
      <c r="H114" t="s">
        <v>8246</v>
      </c>
      <c r="I114">
        <v>1470092340</v>
      </c>
      <c r="J114" s="15">
        <v>42583.957638888889</v>
      </c>
      <c r="K114">
        <v>1467973256</v>
      </c>
      <c r="L114" s="15">
        <v>42559.431203703702</v>
      </c>
      <c r="M114" t="b">
        <v>0</v>
      </c>
      <c r="N114">
        <v>46</v>
      </c>
      <c r="O114" t="b">
        <v>1</v>
      </c>
      <c r="P114" t="s">
        <v>8269</v>
      </c>
      <c r="Q114">
        <v>101</v>
      </c>
      <c r="R114">
        <v>76.650000000000006</v>
      </c>
      <c r="S114" s="11" t="s">
        <v>8308</v>
      </c>
      <c r="T114" t="s">
        <v>8309</v>
      </c>
    </row>
    <row r="115" spans="1:20" ht="273.60000000000002" x14ac:dyDescent="0.3">
      <c r="A115" s="10">
        <v>3388</v>
      </c>
      <c r="B115" s="3" t="s">
        <v>3387</v>
      </c>
      <c r="C115" s="3" t="s">
        <v>7498</v>
      </c>
      <c r="D115" s="6">
        <v>1500</v>
      </c>
      <c r="E115" s="8">
        <v>1557</v>
      </c>
      <c r="F115" t="s">
        <v>8218</v>
      </c>
      <c r="G115" t="s">
        <v>8224</v>
      </c>
      <c r="H115" t="s">
        <v>8246</v>
      </c>
      <c r="I115">
        <v>1434625441</v>
      </c>
      <c r="J115" s="15">
        <v>42173.461122685185</v>
      </c>
      <c r="K115">
        <v>1432033441</v>
      </c>
      <c r="L115" s="15">
        <v>42143.461122685185</v>
      </c>
      <c r="M115" t="b">
        <v>0</v>
      </c>
      <c r="N115">
        <v>45</v>
      </c>
      <c r="O115" t="b">
        <v>1</v>
      </c>
      <c r="P115" t="s">
        <v>8269</v>
      </c>
      <c r="Q115">
        <v>104</v>
      </c>
      <c r="R115">
        <v>34.6</v>
      </c>
      <c r="S115" s="11" t="s">
        <v>8308</v>
      </c>
      <c r="T115" t="s">
        <v>8309</v>
      </c>
    </row>
    <row r="116" spans="1:20" ht="259.2" x14ac:dyDescent="0.3">
      <c r="A116" s="10">
        <v>3392</v>
      </c>
      <c r="B116" s="3" t="s">
        <v>3391</v>
      </c>
      <c r="C116" s="3" t="s">
        <v>7502</v>
      </c>
      <c r="D116" s="6">
        <v>500</v>
      </c>
      <c r="E116" s="8">
        <v>500</v>
      </c>
      <c r="F116" t="s">
        <v>8218</v>
      </c>
      <c r="G116" t="s">
        <v>8224</v>
      </c>
      <c r="H116" t="s">
        <v>8246</v>
      </c>
      <c r="I116">
        <v>1462565855</v>
      </c>
      <c r="J116" s="15">
        <v>42496.845543981486</v>
      </c>
      <c r="K116">
        <v>1458245855</v>
      </c>
      <c r="L116" s="15">
        <v>42446.845543981486</v>
      </c>
      <c r="M116" t="b">
        <v>0</v>
      </c>
      <c r="N116">
        <v>12</v>
      </c>
      <c r="O116" t="b">
        <v>1</v>
      </c>
      <c r="P116" t="s">
        <v>8269</v>
      </c>
      <c r="Q116">
        <v>100</v>
      </c>
      <c r="R116">
        <v>41.67</v>
      </c>
      <c r="S116" s="11" t="s">
        <v>8308</v>
      </c>
      <c r="T116" t="s">
        <v>8309</v>
      </c>
    </row>
    <row r="117" spans="1:20" ht="259.2" x14ac:dyDescent="0.3">
      <c r="A117" s="10">
        <v>3394</v>
      </c>
      <c r="B117" s="3" t="s">
        <v>3393</v>
      </c>
      <c r="C117" s="3" t="s">
        <v>7504</v>
      </c>
      <c r="D117" s="6">
        <v>550</v>
      </c>
      <c r="E117" s="8">
        <v>783</v>
      </c>
      <c r="F117" t="s">
        <v>8218</v>
      </c>
      <c r="G117" t="s">
        <v>8224</v>
      </c>
      <c r="H117" t="s">
        <v>8246</v>
      </c>
      <c r="I117">
        <v>1406470645</v>
      </c>
      <c r="J117" s="15">
        <v>41847.59542824074</v>
      </c>
      <c r="K117">
        <v>1403878645</v>
      </c>
      <c r="L117" s="15">
        <v>41817.59542824074</v>
      </c>
      <c r="M117" t="b">
        <v>0</v>
      </c>
      <c r="N117">
        <v>27</v>
      </c>
      <c r="O117" t="b">
        <v>1</v>
      </c>
      <c r="P117" t="s">
        <v>8269</v>
      </c>
      <c r="Q117">
        <v>142</v>
      </c>
      <c r="R117">
        <v>29</v>
      </c>
      <c r="S117" s="11" t="s">
        <v>8308</v>
      </c>
      <c r="T117" t="s">
        <v>8309</v>
      </c>
    </row>
    <row r="118" spans="1:20" ht="144" x14ac:dyDescent="0.3">
      <c r="A118" s="10">
        <v>3395</v>
      </c>
      <c r="B118" s="3" t="s">
        <v>3394</v>
      </c>
      <c r="C118" s="3" t="s">
        <v>7505</v>
      </c>
      <c r="D118" s="6">
        <v>500</v>
      </c>
      <c r="E118" s="8">
        <v>920</v>
      </c>
      <c r="F118" t="s">
        <v>8218</v>
      </c>
      <c r="G118" t="s">
        <v>8224</v>
      </c>
      <c r="H118" t="s">
        <v>8246</v>
      </c>
      <c r="I118">
        <v>1433009400</v>
      </c>
      <c r="J118" s="15">
        <v>42154.756944444445</v>
      </c>
      <c r="K118">
        <v>1431795944</v>
      </c>
      <c r="L118" s="15">
        <v>42140.712314814817</v>
      </c>
      <c r="M118" t="b">
        <v>0</v>
      </c>
      <c r="N118">
        <v>38</v>
      </c>
      <c r="O118" t="b">
        <v>1</v>
      </c>
      <c r="P118" t="s">
        <v>8269</v>
      </c>
      <c r="Q118">
        <v>184</v>
      </c>
      <c r="R118">
        <v>24.21</v>
      </c>
      <c r="S118" s="11" t="s">
        <v>8308</v>
      </c>
      <c r="T118" t="s">
        <v>8309</v>
      </c>
    </row>
    <row r="119" spans="1:20" ht="158.4" x14ac:dyDescent="0.3">
      <c r="A119" s="10">
        <v>3397</v>
      </c>
      <c r="B119" s="3" t="s">
        <v>3396</v>
      </c>
      <c r="C119" s="3" t="s">
        <v>7507</v>
      </c>
      <c r="D119" s="6">
        <v>250</v>
      </c>
      <c r="E119" s="8">
        <v>280</v>
      </c>
      <c r="F119" t="s">
        <v>8218</v>
      </c>
      <c r="G119" t="s">
        <v>8224</v>
      </c>
      <c r="H119" t="s">
        <v>8246</v>
      </c>
      <c r="I119">
        <v>1455832800</v>
      </c>
      <c r="J119" s="15">
        <v>42418.916666666672</v>
      </c>
      <c r="K119">
        <v>1452338929</v>
      </c>
      <c r="L119" s="15">
        <v>42378.478344907402</v>
      </c>
      <c r="M119" t="b">
        <v>0</v>
      </c>
      <c r="N119">
        <v>24</v>
      </c>
      <c r="O119" t="b">
        <v>1</v>
      </c>
      <c r="P119" t="s">
        <v>8269</v>
      </c>
      <c r="Q119">
        <v>112</v>
      </c>
      <c r="R119">
        <v>11.67</v>
      </c>
      <c r="S119" s="11" t="s">
        <v>8308</v>
      </c>
      <c r="T119" t="s">
        <v>8309</v>
      </c>
    </row>
    <row r="120" spans="1:20" ht="244.8" x14ac:dyDescent="0.3">
      <c r="A120" s="10">
        <v>3399</v>
      </c>
      <c r="B120" s="3" t="s">
        <v>3398</v>
      </c>
      <c r="C120" s="3" t="s">
        <v>7509</v>
      </c>
      <c r="D120" s="6">
        <v>1200</v>
      </c>
      <c r="E120" s="8">
        <v>1245</v>
      </c>
      <c r="F120" t="s">
        <v>8218</v>
      </c>
      <c r="G120" t="s">
        <v>8224</v>
      </c>
      <c r="H120" t="s">
        <v>8246</v>
      </c>
      <c r="I120">
        <v>1424556325</v>
      </c>
      <c r="J120" s="15">
        <v>42056.920428240745</v>
      </c>
      <c r="K120">
        <v>1421964325</v>
      </c>
      <c r="L120" s="15">
        <v>42026.920428240745</v>
      </c>
      <c r="M120" t="b">
        <v>0</v>
      </c>
      <c r="N120">
        <v>46</v>
      </c>
      <c r="O120" t="b">
        <v>1</v>
      </c>
      <c r="P120" t="s">
        <v>8269</v>
      </c>
      <c r="Q120">
        <v>104</v>
      </c>
      <c r="R120">
        <v>27.07</v>
      </c>
      <c r="S120" s="11" t="s">
        <v>8308</v>
      </c>
      <c r="T120" t="s">
        <v>8309</v>
      </c>
    </row>
    <row r="121" spans="1:20" ht="259.2" x14ac:dyDescent="0.3">
      <c r="A121" s="10">
        <v>3401</v>
      </c>
      <c r="B121" s="3" t="s">
        <v>3400</v>
      </c>
      <c r="C121" s="3" t="s">
        <v>7511</v>
      </c>
      <c r="D121" s="6">
        <v>2900</v>
      </c>
      <c r="E121" s="8">
        <v>2954</v>
      </c>
      <c r="F121" t="s">
        <v>8218</v>
      </c>
      <c r="G121" t="s">
        <v>8224</v>
      </c>
      <c r="H121" t="s">
        <v>8246</v>
      </c>
      <c r="I121">
        <v>1438968146</v>
      </c>
      <c r="J121" s="15">
        <v>42223.723912037036</v>
      </c>
      <c r="K121">
        <v>1436376146</v>
      </c>
      <c r="L121" s="15">
        <v>42193.723912037036</v>
      </c>
      <c r="M121" t="b">
        <v>0</v>
      </c>
      <c r="N121">
        <v>66</v>
      </c>
      <c r="O121" t="b">
        <v>1</v>
      </c>
      <c r="P121" t="s">
        <v>8269</v>
      </c>
      <c r="Q121">
        <v>102</v>
      </c>
      <c r="R121">
        <v>44.76</v>
      </c>
      <c r="S121" s="11" t="s">
        <v>8308</v>
      </c>
      <c r="T121" t="s">
        <v>8309</v>
      </c>
    </row>
    <row r="122" spans="1:20" ht="244.8" x14ac:dyDescent="0.3">
      <c r="A122" s="10">
        <v>3403</v>
      </c>
      <c r="B122" s="3" t="s">
        <v>3402</v>
      </c>
      <c r="C122" s="3" t="s">
        <v>7513</v>
      </c>
      <c r="D122" s="6">
        <v>2000</v>
      </c>
      <c r="E122" s="8">
        <v>2000</v>
      </c>
      <c r="F122" t="s">
        <v>8218</v>
      </c>
      <c r="G122" t="s">
        <v>8224</v>
      </c>
      <c r="H122" t="s">
        <v>8246</v>
      </c>
      <c r="I122">
        <v>1435230324</v>
      </c>
      <c r="J122" s="15">
        <v>42180.462083333332</v>
      </c>
      <c r="K122">
        <v>1432638324</v>
      </c>
      <c r="L122" s="15">
        <v>42150.462083333332</v>
      </c>
      <c r="M122" t="b">
        <v>0</v>
      </c>
      <c r="N122">
        <v>17</v>
      </c>
      <c r="O122" t="b">
        <v>1</v>
      </c>
      <c r="P122" t="s">
        <v>8269</v>
      </c>
      <c r="Q122">
        <v>100</v>
      </c>
      <c r="R122">
        <v>117.65</v>
      </c>
      <c r="S122" s="11" t="s">
        <v>8308</v>
      </c>
      <c r="T122" t="s">
        <v>8309</v>
      </c>
    </row>
    <row r="123" spans="1:20" ht="216" x14ac:dyDescent="0.3">
      <c r="A123" s="10">
        <v>3405</v>
      </c>
      <c r="B123" s="3" t="s">
        <v>3404</v>
      </c>
      <c r="C123" s="3" t="s">
        <v>7515</v>
      </c>
      <c r="D123" s="6">
        <v>350</v>
      </c>
      <c r="E123" s="8">
        <v>481.5</v>
      </c>
      <c r="F123" t="s">
        <v>8218</v>
      </c>
      <c r="G123" t="s">
        <v>8224</v>
      </c>
      <c r="H123" t="s">
        <v>8246</v>
      </c>
      <c r="I123">
        <v>1456876740</v>
      </c>
      <c r="J123" s="15">
        <v>42430.999305555553</v>
      </c>
      <c r="K123">
        <v>1455063886</v>
      </c>
      <c r="L123" s="15">
        <v>42410.017199074078</v>
      </c>
      <c r="M123" t="b">
        <v>0</v>
      </c>
      <c r="N123">
        <v>17</v>
      </c>
      <c r="O123" t="b">
        <v>1</v>
      </c>
      <c r="P123" t="s">
        <v>8269</v>
      </c>
      <c r="Q123">
        <v>138</v>
      </c>
      <c r="R123">
        <v>28.32</v>
      </c>
      <c r="S123" s="11" t="s">
        <v>8308</v>
      </c>
      <c r="T123" t="s">
        <v>8309</v>
      </c>
    </row>
    <row r="124" spans="1:20" ht="259.2" x14ac:dyDescent="0.3">
      <c r="A124" s="10">
        <v>3407</v>
      </c>
      <c r="B124" s="3" t="s">
        <v>3406</v>
      </c>
      <c r="C124" s="3" t="s">
        <v>7517</v>
      </c>
      <c r="D124" s="6">
        <v>2000</v>
      </c>
      <c r="E124" s="8">
        <v>2142</v>
      </c>
      <c r="F124" t="s">
        <v>8218</v>
      </c>
      <c r="G124" t="s">
        <v>8224</v>
      </c>
      <c r="H124" t="s">
        <v>8246</v>
      </c>
      <c r="I124">
        <v>1404641289</v>
      </c>
      <c r="J124" s="15">
        <v>41826.422326388885</v>
      </c>
      <c r="K124">
        <v>1402049289</v>
      </c>
      <c r="L124" s="15">
        <v>41796.422326388885</v>
      </c>
      <c r="M124" t="b">
        <v>0</v>
      </c>
      <c r="N124">
        <v>67</v>
      </c>
      <c r="O124" t="b">
        <v>1</v>
      </c>
      <c r="P124" t="s">
        <v>8269</v>
      </c>
      <c r="Q124">
        <v>107</v>
      </c>
      <c r="R124">
        <v>31.97</v>
      </c>
      <c r="S124" s="11" t="s">
        <v>8308</v>
      </c>
      <c r="T124" t="s">
        <v>8309</v>
      </c>
    </row>
    <row r="125" spans="1:20" ht="201.6" x14ac:dyDescent="0.3">
      <c r="A125" s="10">
        <v>3409</v>
      </c>
      <c r="B125" s="3" t="s">
        <v>3408</v>
      </c>
      <c r="C125" s="3" t="s">
        <v>7519</v>
      </c>
      <c r="D125" s="6">
        <v>500</v>
      </c>
      <c r="E125" s="8">
        <v>618</v>
      </c>
      <c r="F125" t="s">
        <v>8218</v>
      </c>
      <c r="G125" t="s">
        <v>8224</v>
      </c>
      <c r="H125" t="s">
        <v>8246</v>
      </c>
      <c r="I125">
        <v>1469998680</v>
      </c>
      <c r="J125" s="15">
        <v>42582.873611111107</v>
      </c>
      <c r="K125">
        <v>1466710358</v>
      </c>
      <c r="L125" s="15">
        <v>42544.814328703709</v>
      </c>
      <c r="M125" t="b">
        <v>0</v>
      </c>
      <c r="N125">
        <v>21</v>
      </c>
      <c r="O125" t="b">
        <v>1</v>
      </c>
      <c r="P125" t="s">
        <v>8269</v>
      </c>
      <c r="Q125">
        <v>124</v>
      </c>
      <c r="R125">
        <v>29.43</v>
      </c>
      <c r="S125" s="11" t="s">
        <v>8308</v>
      </c>
      <c r="T125" t="s">
        <v>8309</v>
      </c>
    </row>
    <row r="126" spans="1:20" ht="230.4" x14ac:dyDescent="0.3">
      <c r="A126" s="10">
        <v>3412</v>
      </c>
      <c r="B126" s="3" t="s">
        <v>3411</v>
      </c>
      <c r="C126" s="3" t="s">
        <v>7522</v>
      </c>
      <c r="D126" s="6">
        <v>3000</v>
      </c>
      <c r="E126" s="8">
        <v>3000</v>
      </c>
      <c r="F126" t="s">
        <v>8218</v>
      </c>
      <c r="G126" t="s">
        <v>8224</v>
      </c>
      <c r="H126" t="s">
        <v>8246</v>
      </c>
      <c r="I126">
        <v>1411858862</v>
      </c>
      <c r="J126" s="15">
        <v>41909.959050925929</v>
      </c>
      <c r="K126">
        <v>1409266862</v>
      </c>
      <c r="L126" s="15">
        <v>41879.959050925929</v>
      </c>
      <c r="M126" t="b">
        <v>0</v>
      </c>
      <c r="N126">
        <v>26</v>
      </c>
      <c r="O126" t="b">
        <v>1</v>
      </c>
      <c r="P126" t="s">
        <v>8269</v>
      </c>
      <c r="Q126">
        <v>100</v>
      </c>
      <c r="R126">
        <v>115.38</v>
      </c>
      <c r="S126" s="11" t="s">
        <v>8308</v>
      </c>
      <c r="T126" t="s">
        <v>8309</v>
      </c>
    </row>
    <row r="127" spans="1:20" ht="259.2" x14ac:dyDescent="0.3">
      <c r="A127" s="10">
        <v>3416</v>
      </c>
      <c r="B127" s="3" t="s">
        <v>3415</v>
      </c>
      <c r="C127" s="3" t="s">
        <v>7526</v>
      </c>
      <c r="D127" s="6">
        <v>4000</v>
      </c>
      <c r="E127" s="8">
        <v>4784</v>
      </c>
      <c r="F127" t="s">
        <v>8218</v>
      </c>
      <c r="G127" t="s">
        <v>8224</v>
      </c>
      <c r="H127" t="s">
        <v>8246</v>
      </c>
      <c r="I127">
        <v>1429813800</v>
      </c>
      <c r="J127" s="15">
        <v>42117.770833333328</v>
      </c>
      <c r="K127">
        <v>1427363645</v>
      </c>
      <c r="L127" s="15">
        <v>42089.412557870368</v>
      </c>
      <c r="M127" t="b">
        <v>0</v>
      </c>
      <c r="N127">
        <v>30</v>
      </c>
      <c r="O127" t="b">
        <v>1</v>
      </c>
      <c r="P127" t="s">
        <v>8269</v>
      </c>
      <c r="Q127">
        <v>120</v>
      </c>
      <c r="R127">
        <v>159.47</v>
      </c>
      <c r="S127" s="11" t="s">
        <v>8308</v>
      </c>
      <c r="T127" t="s">
        <v>8309</v>
      </c>
    </row>
    <row r="128" spans="1:20" ht="230.4" x14ac:dyDescent="0.3">
      <c r="A128" s="10">
        <v>3420</v>
      </c>
      <c r="B128" s="3" t="s">
        <v>3419</v>
      </c>
      <c r="C128" s="3" t="s">
        <v>7530</v>
      </c>
      <c r="D128" s="6">
        <v>700</v>
      </c>
      <c r="E128" s="8">
        <v>966</v>
      </c>
      <c r="F128" t="s">
        <v>8218</v>
      </c>
      <c r="G128" t="s">
        <v>8224</v>
      </c>
      <c r="H128" t="s">
        <v>8246</v>
      </c>
      <c r="I128">
        <v>1455408000</v>
      </c>
      <c r="J128" s="15">
        <v>42414</v>
      </c>
      <c r="K128">
        <v>1454638202</v>
      </c>
      <c r="L128" s="15">
        <v>42405.090300925927</v>
      </c>
      <c r="M128" t="b">
        <v>0</v>
      </c>
      <c r="N128">
        <v>34</v>
      </c>
      <c r="O128" t="b">
        <v>1</v>
      </c>
      <c r="P128" t="s">
        <v>8269</v>
      </c>
      <c r="Q128">
        <v>138</v>
      </c>
      <c r="R128">
        <v>28.41</v>
      </c>
      <c r="S128" s="11" t="s">
        <v>8308</v>
      </c>
      <c r="T128" t="s">
        <v>8309</v>
      </c>
    </row>
    <row r="129" spans="1:20" ht="244.8" x14ac:dyDescent="0.3">
      <c r="A129" s="10">
        <v>3422</v>
      </c>
      <c r="B129" s="3" t="s">
        <v>3421</v>
      </c>
      <c r="C129" s="3" t="s">
        <v>7532</v>
      </c>
      <c r="D129" s="6">
        <v>3000</v>
      </c>
      <c r="E129" s="8">
        <v>3273</v>
      </c>
      <c r="F129" t="s">
        <v>8218</v>
      </c>
      <c r="G129" t="s">
        <v>8224</v>
      </c>
      <c r="H129" t="s">
        <v>8246</v>
      </c>
      <c r="I129">
        <v>1450051200</v>
      </c>
      <c r="J129" s="15">
        <v>42352</v>
      </c>
      <c r="K129">
        <v>1447594176</v>
      </c>
      <c r="L129" s="15">
        <v>42323.562222222223</v>
      </c>
      <c r="M129" t="b">
        <v>0</v>
      </c>
      <c r="N129">
        <v>46</v>
      </c>
      <c r="O129" t="b">
        <v>1</v>
      </c>
      <c r="P129" t="s">
        <v>8269</v>
      </c>
      <c r="Q129">
        <v>109</v>
      </c>
      <c r="R129">
        <v>71.150000000000006</v>
      </c>
      <c r="S129" s="11" t="s">
        <v>8308</v>
      </c>
      <c r="T129" t="s">
        <v>8309</v>
      </c>
    </row>
    <row r="130" spans="1:20" ht="216" x14ac:dyDescent="0.3">
      <c r="A130" s="10">
        <v>3427</v>
      </c>
      <c r="B130" s="3" t="s">
        <v>3426</v>
      </c>
      <c r="C130" s="3" t="s">
        <v>7537</v>
      </c>
      <c r="D130" s="6">
        <v>1500</v>
      </c>
      <c r="E130" s="8">
        <v>1500</v>
      </c>
      <c r="F130" t="s">
        <v>8218</v>
      </c>
      <c r="G130" t="s">
        <v>8224</v>
      </c>
      <c r="H130" t="s">
        <v>8246</v>
      </c>
      <c r="I130">
        <v>1404314952</v>
      </c>
      <c r="J130" s="15">
        <v>41822.645277777774</v>
      </c>
      <c r="K130">
        <v>1401722952</v>
      </c>
      <c r="L130" s="15">
        <v>41792.645277777774</v>
      </c>
      <c r="M130" t="b">
        <v>0</v>
      </c>
      <c r="N130">
        <v>29</v>
      </c>
      <c r="O130" t="b">
        <v>1</v>
      </c>
      <c r="P130" t="s">
        <v>8269</v>
      </c>
      <c r="Q130">
        <v>100</v>
      </c>
      <c r="R130">
        <v>51.72</v>
      </c>
      <c r="S130" s="11" t="s">
        <v>8308</v>
      </c>
      <c r="T130" t="s">
        <v>8309</v>
      </c>
    </row>
    <row r="131" spans="1:20" ht="259.2" x14ac:dyDescent="0.3">
      <c r="A131" s="10">
        <v>3428</v>
      </c>
      <c r="B131" s="3" t="s">
        <v>3427</v>
      </c>
      <c r="C131" s="3" t="s">
        <v>7538</v>
      </c>
      <c r="D131" s="6">
        <v>2000</v>
      </c>
      <c r="E131" s="8">
        <v>2055</v>
      </c>
      <c r="F131" t="s">
        <v>8218</v>
      </c>
      <c r="G131" t="s">
        <v>8224</v>
      </c>
      <c r="H131" t="s">
        <v>8246</v>
      </c>
      <c r="I131">
        <v>1425142800</v>
      </c>
      <c r="J131" s="15">
        <v>42063.708333333328</v>
      </c>
      <c r="K131">
        <v>1422983847</v>
      </c>
      <c r="L131" s="15">
        <v>42038.720451388886</v>
      </c>
      <c r="M131" t="b">
        <v>0</v>
      </c>
      <c r="N131">
        <v>51</v>
      </c>
      <c r="O131" t="b">
        <v>1</v>
      </c>
      <c r="P131" t="s">
        <v>8269</v>
      </c>
      <c r="Q131">
        <v>103</v>
      </c>
      <c r="R131">
        <v>40.29</v>
      </c>
      <c r="S131" s="11" t="s">
        <v>8308</v>
      </c>
      <c r="T131" t="s">
        <v>8309</v>
      </c>
    </row>
    <row r="132" spans="1:20" ht="244.8" x14ac:dyDescent="0.3">
      <c r="A132" s="10">
        <v>3429</v>
      </c>
      <c r="B132" s="3" t="s">
        <v>3428</v>
      </c>
      <c r="C132" s="3" t="s">
        <v>7539</v>
      </c>
      <c r="D132" s="6">
        <v>150</v>
      </c>
      <c r="E132" s="8">
        <v>195</v>
      </c>
      <c r="F132" t="s">
        <v>8218</v>
      </c>
      <c r="G132" t="s">
        <v>8224</v>
      </c>
      <c r="H132" t="s">
        <v>8246</v>
      </c>
      <c r="I132">
        <v>1478046661</v>
      </c>
      <c r="J132" s="15">
        <v>42676.021539351852</v>
      </c>
      <c r="K132">
        <v>1476837061</v>
      </c>
      <c r="L132" s="15">
        <v>42662.021539351852</v>
      </c>
      <c r="M132" t="b">
        <v>0</v>
      </c>
      <c r="N132">
        <v>12</v>
      </c>
      <c r="O132" t="b">
        <v>1</v>
      </c>
      <c r="P132" t="s">
        <v>8269</v>
      </c>
      <c r="Q132">
        <v>130</v>
      </c>
      <c r="R132">
        <v>16.25</v>
      </c>
      <c r="S132" s="11" t="s">
        <v>8308</v>
      </c>
      <c r="T132" t="s">
        <v>8309</v>
      </c>
    </row>
    <row r="133" spans="1:20" ht="230.4" x14ac:dyDescent="0.3">
      <c r="A133" s="10">
        <v>3430</v>
      </c>
      <c r="B133" s="3" t="s">
        <v>3429</v>
      </c>
      <c r="C133" s="3" t="s">
        <v>7540</v>
      </c>
      <c r="D133" s="6">
        <v>2000</v>
      </c>
      <c r="E133" s="8">
        <v>2170.9899999999998</v>
      </c>
      <c r="F133" t="s">
        <v>8218</v>
      </c>
      <c r="G133" t="s">
        <v>8224</v>
      </c>
      <c r="H133" t="s">
        <v>8246</v>
      </c>
      <c r="I133">
        <v>1406760101</v>
      </c>
      <c r="J133" s="15">
        <v>41850.945613425924</v>
      </c>
      <c r="K133">
        <v>1404168101</v>
      </c>
      <c r="L133" s="15">
        <v>41820.945613425924</v>
      </c>
      <c r="M133" t="b">
        <v>0</v>
      </c>
      <c r="N133">
        <v>72</v>
      </c>
      <c r="O133" t="b">
        <v>1</v>
      </c>
      <c r="P133" t="s">
        <v>8269</v>
      </c>
      <c r="Q133">
        <v>109</v>
      </c>
      <c r="R133">
        <v>30.15</v>
      </c>
      <c r="S133" s="11" t="s">
        <v>8308</v>
      </c>
      <c r="T133" t="s">
        <v>8309</v>
      </c>
    </row>
    <row r="134" spans="1:20" ht="259.2" x14ac:dyDescent="0.3">
      <c r="A134" s="10">
        <v>3438</v>
      </c>
      <c r="B134" s="3" t="s">
        <v>3437</v>
      </c>
      <c r="C134" s="3" t="s">
        <v>7548</v>
      </c>
      <c r="D134" s="6">
        <v>2500</v>
      </c>
      <c r="E134" s="8">
        <v>2605</v>
      </c>
      <c r="F134" t="s">
        <v>8218</v>
      </c>
      <c r="G134" t="s">
        <v>8224</v>
      </c>
      <c r="H134" t="s">
        <v>8246</v>
      </c>
      <c r="I134">
        <v>1430600400</v>
      </c>
      <c r="J134" s="15">
        <v>42126.875</v>
      </c>
      <c r="K134">
        <v>1428358567</v>
      </c>
      <c r="L134" s="15">
        <v>42100.927858796291</v>
      </c>
      <c r="M134" t="b">
        <v>0</v>
      </c>
      <c r="N134">
        <v>14</v>
      </c>
      <c r="O134" t="b">
        <v>1</v>
      </c>
      <c r="P134" t="s">
        <v>8269</v>
      </c>
      <c r="Q134">
        <v>104</v>
      </c>
      <c r="R134">
        <v>186.07</v>
      </c>
      <c r="S134" s="11" t="s">
        <v>8308</v>
      </c>
      <c r="T134" t="s">
        <v>8309</v>
      </c>
    </row>
    <row r="135" spans="1:20" ht="187.2" x14ac:dyDescent="0.3">
      <c r="A135" s="10">
        <v>3445</v>
      </c>
      <c r="B135" s="3" t="s">
        <v>3444</v>
      </c>
      <c r="C135" s="3" t="s">
        <v>7555</v>
      </c>
      <c r="D135" s="6">
        <v>2000</v>
      </c>
      <c r="E135" s="8">
        <v>2000</v>
      </c>
      <c r="F135" t="s">
        <v>8218</v>
      </c>
      <c r="G135" t="s">
        <v>8224</v>
      </c>
      <c r="H135" t="s">
        <v>8246</v>
      </c>
      <c r="I135">
        <v>1445604236</v>
      </c>
      <c r="J135" s="15">
        <v>42300.530509259261</v>
      </c>
      <c r="K135">
        <v>1443185036</v>
      </c>
      <c r="L135" s="15">
        <v>42272.530509259261</v>
      </c>
      <c r="M135" t="b">
        <v>0</v>
      </c>
      <c r="N135">
        <v>31</v>
      </c>
      <c r="O135" t="b">
        <v>1</v>
      </c>
      <c r="P135" t="s">
        <v>8269</v>
      </c>
      <c r="Q135">
        <v>100</v>
      </c>
      <c r="R135">
        <v>64.52</v>
      </c>
      <c r="S135" s="11" t="s">
        <v>8308</v>
      </c>
      <c r="T135" t="s">
        <v>8309</v>
      </c>
    </row>
    <row r="136" spans="1:20" ht="288" x14ac:dyDescent="0.3">
      <c r="A136" s="10">
        <v>3446</v>
      </c>
      <c r="B136" s="3" t="s">
        <v>3445</v>
      </c>
      <c r="C136" s="3" t="s">
        <v>7556</v>
      </c>
      <c r="D136" s="6">
        <v>1000</v>
      </c>
      <c r="E136" s="8">
        <v>1082</v>
      </c>
      <c r="F136" t="s">
        <v>8218</v>
      </c>
      <c r="G136" t="s">
        <v>8224</v>
      </c>
      <c r="H136" t="s">
        <v>8246</v>
      </c>
      <c r="I136">
        <v>1423138800</v>
      </c>
      <c r="J136" s="15">
        <v>42040.513888888891</v>
      </c>
      <c r="K136">
        <v>1421092725</v>
      </c>
      <c r="L136" s="15">
        <v>42016.832465277781</v>
      </c>
      <c r="M136" t="b">
        <v>0</v>
      </c>
      <c r="N136">
        <v>25</v>
      </c>
      <c r="O136" t="b">
        <v>1</v>
      </c>
      <c r="P136" t="s">
        <v>8269</v>
      </c>
      <c r="Q136">
        <v>108</v>
      </c>
      <c r="R136">
        <v>43.28</v>
      </c>
      <c r="S136" s="11" t="s">
        <v>8308</v>
      </c>
      <c r="T136" t="s">
        <v>8309</v>
      </c>
    </row>
    <row r="137" spans="1:20" ht="230.4" x14ac:dyDescent="0.3">
      <c r="A137" s="10">
        <v>3450</v>
      </c>
      <c r="B137" s="3" t="s">
        <v>3449</v>
      </c>
      <c r="C137" s="3" t="s">
        <v>7560</v>
      </c>
      <c r="D137" s="6">
        <v>500</v>
      </c>
      <c r="E137" s="8">
        <v>760</v>
      </c>
      <c r="F137" t="s">
        <v>8218</v>
      </c>
      <c r="G137" t="s">
        <v>8224</v>
      </c>
      <c r="H137" t="s">
        <v>8246</v>
      </c>
      <c r="I137">
        <v>1427990071</v>
      </c>
      <c r="J137" s="15">
        <v>42096.662858796291</v>
      </c>
      <c r="K137">
        <v>1422809671</v>
      </c>
      <c r="L137" s="15">
        <v>42036.704525462963</v>
      </c>
      <c r="M137" t="b">
        <v>0</v>
      </c>
      <c r="N137">
        <v>39</v>
      </c>
      <c r="O137" t="b">
        <v>1</v>
      </c>
      <c r="P137" t="s">
        <v>8269</v>
      </c>
      <c r="Q137">
        <v>152</v>
      </c>
      <c r="R137">
        <v>19.489999999999998</v>
      </c>
      <c r="S137" s="11" t="s">
        <v>8308</v>
      </c>
      <c r="T137" t="s">
        <v>8309</v>
      </c>
    </row>
    <row r="138" spans="1:20" ht="216" x14ac:dyDescent="0.3">
      <c r="A138" s="10">
        <v>3453</v>
      </c>
      <c r="B138" s="3" t="s">
        <v>3452</v>
      </c>
      <c r="C138" s="3" t="s">
        <v>7563</v>
      </c>
      <c r="D138" s="6">
        <v>300</v>
      </c>
      <c r="E138" s="8">
        <v>385</v>
      </c>
      <c r="F138" t="s">
        <v>8218</v>
      </c>
      <c r="G138" t="s">
        <v>8224</v>
      </c>
      <c r="H138" t="s">
        <v>8246</v>
      </c>
      <c r="I138">
        <v>1471130956</v>
      </c>
      <c r="J138" s="15">
        <v>42595.97865740741</v>
      </c>
      <c r="K138">
        <v>1465946956</v>
      </c>
      <c r="L138" s="15">
        <v>42535.97865740741</v>
      </c>
      <c r="M138" t="b">
        <v>0</v>
      </c>
      <c r="N138">
        <v>14</v>
      </c>
      <c r="O138" t="b">
        <v>1</v>
      </c>
      <c r="P138" t="s">
        <v>8269</v>
      </c>
      <c r="Q138">
        <v>128</v>
      </c>
      <c r="R138">
        <v>27.5</v>
      </c>
      <c r="S138" s="11" t="s">
        <v>8308</v>
      </c>
      <c r="T138" t="s">
        <v>8309</v>
      </c>
    </row>
    <row r="139" spans="1:20" ht="259.2" x14ac:dyDescent="0.3">
      <c r="A139" s="10">
        <v>3454</v>
      </c>
      <c r="B139" s="3" t="s">
        <v>3453</v>
      </c>
      <c r="C139" s="3" t="s">
        <v>7564</v>
      </c>
      <c r="D139" s="6">
        <v>700</v>
      </c>
      <c r="E139" s="8">
        <v>705</v>
      </c>
      <c r="F139" t="s">
        <v>8218</v>
      </c>
      <c r="G139" t="s">
        <v>8224</v>
      </c>
      <c r="H139" t="s">
        <v>8246</v>
      </c>
      <c r="I139">
        <v>1406825159</v>
      </c>
      <c r="J139" s="15">
        <v>41851.698599537034</v>
      </c>
      <c r="K139">
        <v>1404233159</v>
      </c>
      <c r="L139" s="15">
        <v>41821.698599537034</v>
      </c>
      <c r="M139" t="b">
        <v>0</v>
      </c>
      <c r="N139">
        <v>21</v>
      </c>
      <c r="O139" t="b">
        <v>1</v>
      </c>
      <c r="P139" t="s">
        <v>8269</v>
      </c>
      <c r="Q139">
        <v>101</v>
      </c>
      <c r="R139">
        <v>33.57</v>
      </c>
      <c r="S139" s="11" t="s">
        <v>8308</v>
      </c>
      <c r="T139" t="s">
        <v>8309</v>
      </c>
    </row>
    <row r="140" spans="1:20" ht="244.8" x14ac:dyDescent="0.3">
      <c r="A140" s="10">
        <v>3459</v>
      </c>
      <c r="B140" s="3" t="s">
        <v>3458</v>
      </c>
      <c r="C140" s="3" t="s">
        <v>7569</v>
      </c>
      <c r="D140" s="6">
        <v>500</v>
      </c>
      <c r="E140" s="8">
        <v>631</v>
      </c>
      <c r="F140" t="s">
        <v>8218</v>
      </c>
      <c r="G140" t="s">
        <v>8224</v>
      </c>
      <c r="H140" t="s">
        <v>8246</v>
      </c>
      <c r="I140">
        <v>1463743860</v>
      </c>
      <c r="J140" s="15">
        <v>42510.479861111111</v>
      </c>
      <c r="K140">
        <v>1461151860</v>
      </c>
      <c r="L140" s="15">
        <v>42480.479861111111</v>
      </c>
      <c r="M140" t="b">
        <v>0</v>
      </c>
      <c r="N140">
        <v>36</v>
      </c>
      <c r="O140" t="b">
        <v>1</v>
      </c>
      <c r="P140" t="s">
        <v>8269</v>
      </c>
      <c r="Q140">
        <v>126</v>
      </c>
      <c r="R140">
        <v>17.53</v>
      </c>
      <c r="S140" s="11" t="s">
        <v>8308</v>
      </c>
      <c r="T140" t="s">
        <v>8309</v>
      </c>
    </row>
    <row r="141" spans="1:20" ht="216" x14ac:dyDescent="0.3">
      <c r="A141" s="10">
        <v>3460</v>
      </c>
      <c r="B141" s="3" t="s">
        <v>3459</v>
      </c>
      <c r="C141" s="3" t="s">
        <v>7570</v>
      </c>
      <c r="D141" s="6">
        <v>500</v>
      </c>
      <c r="E141" s="8">
        <v>950</v>
      </c>
      <c r="F141" t="s">
        <v>8218</v>
      </c>
      <c r="G141" t="s">
        <v>8224</v>
      </c>
      <c r="H141" t="s">
        <v>8246</v>
      </c>
      <c r="I141">
        <v>1408106352</v>
      </c>
      <c r="J141" s="15">
        <v>41866.527222222219</v>
      </c>
      <c r="K141">
        <v>1406896752</v>
      </c>
      <c r="L141" s="15">
        <v>41852.527222222219</v>
      </c>
      <c r="M141" t="b">
        <v>0</v>
      </c>
      <c r="N141">
        <v>19</v>
      </c>
      <c r="O141" t="b">
        <v>1</v>
      </c>
      <c r="P141" t="s">
        <v>8269</v>
      </c>
      <c r="Q141">
        <v>190</v>
      </c>
      <c r="R141">
        <v>50</v>
      </c>
      <c r="S141" s="11" t="s">
        <v>8308</v>
      </c>
      <c r="T141" t="s">
        <v>8309</v>
      </c>
    </row>
    <row r="142" spans="1:20" ht="259.2" x14ac:dyDescent="0.3">
      <c r="A142" s="10">
        <v>3465</v>
      </c>
      <c r="B142" s="3" t="s">
        <v>3464</v>
      </c>
      <c r="C142" s="3" t="s">
        <v>7575</v>
      </c>
      <c r="D142" s="6">
        <v>2000</v>
      </c>
      <c r="E142" s="8">
        <v>2060</v>
      </c>
      <c r="F142" t="s">
        <v>8218</v>
      </c>
      <c r="G142" t="s">
        <v>8224</v>
      </c>
      <c r="H142" t="s">
        <v>8246</v>
      </c>
      <c r="I142">
        <v>1439136000</v>
      </c>
      <c r="J142" s="15">
        <v>42225.666666666672</v>
      </c>
      <c r="K142">
        <v>1436972472</v>
      </c>
      <c r="L142" s="15">
        <v>42200.625833333332</v>
      </c>
      <c r="M142" t="b">
        <v>0</v>
      </c>
      <c r="N142">
        <v>36</v>
      </c>
      <c r="O142" t="b">
        <v>1</v>
      </c>
      <c r="P142" t="s">
        <v>8269</v>
      </c>
      <c r="Q142">
        <v>103</v>
      </c>
      <c r="R142">
        <v>57.22</v>
      </c>
      <c r="S142" s="11" t="s">
        <v>8308</v>
      </c>
      <c r="T142" t="s">
        <v>8309</v>
      </c>
    </row>
    <row r="143" spans="1:20" ht="259.2" x14ac:dyDescent="0.3">
      <c r="A143" s="10">
        <v>3471</v>
      </c>
      <c r="B143" s="3" t="s">
        <v>3470</v>
      </c>
      <c r="C143" s="3" t="s">
        <v>7581</v>
      </c>
      <c r="D143" s="6">
        <v>500</v>
      </c>
      <c r="E143" s="8">
        <v>1073</v>
      </c>
      <c r="F143" t="s">
        <v>8218</v>
      </c>
      <c r="G143" t="s">
        <v>8224</v>
      </c>
      <c r="H143" t="s">
        <v>8246</v>
      </c>
      <c r="I143">
        <v>1409515200</v>
      </c>
      <c r="J143" s="15">
        <v>41882.833333333336</v>
      </c>
      <c r="K143">
        <v>1405971690</v>
      </c>
      <c r="L143" s="15">
        <v>41841.820486111108</v>
      </c>
      <c r="M143" t="b">
        <v>0</v>
      </c>
      <c r="N143">
        <v>30</v>
      </c>
      <c r="O143" t="b">
        <v>1</v>
      </c>
      <c r="P143" t="s">
        <v>8269</v>
      </c>
      <c r="Q143">
        <v>215</v>
      </c>
      <c r="R143">
        <v>35.770000000000003</v>
      </c>
      <c r="S143" s="11" t="s">
        <v>8308</v>
      </c>
      <c r="T143" t="s">
        <v>8309</v>
      </c>
    </row>
    <row r="144" spans="1:20" ht="216" x14ac:dyDescent="0.3">
      <c r="A144" s="10">
        <v>3474</v>
      </c>
      <c r="B144" s="3" t="s">
        <v>3473</v>
      </c>
      <c r="C144" s="3" t="s">
        <v>7584</v>
      </c>
      <c r="D144" s="6">
        <v>2000</v>
      </c>
      <c r="E144" s="8">
        <v>2020</v>
      </c>
      <c r="F144" t="s">
        <v>8218</v>
      </c>
      <c r="G144" t="s">
        <v>8224</v>
      </c>
      <c r="H144" t="s">
        <v>8246</v>
      </c>
      <c r="I144">
        <v>1469016131</v>
      </c>
      <c r="J144" s="15">
        <v>42571.501516203702</v>
      </c>
      <c r="K144">
        <v>1466424131</v>
      </c>
      <c r="L144" s="15">
        <v>42541.501516203702</v>
      </c>
      <c r="M144" t="b">
        <v>0</v>
      </c>
      <c r="N144">
        <v>39</v>
      </c>
      <c r="O144" t="b">
        <v>1</v>
      </c>
      <c r="P144" t="s">
        <v>8269</v>
      </c>
      <c r="Q144">
        <v>101</v>
      </c>
      <c r="R144">
        <v>51.79</v>
      </c>
      <c r="S144" s="11" t="s">
        <v>8308</v>
      </c>
      <c r="T144" t="s">
        <v>8309</v>
      </c>
    </row>
    <row r="145" spans="1:20" ht="216" x14ac:dyDescent="0.3">
      <c r="A145" s="10">
        <v>3475</v>
      </c>
      <c r="B145" s="3" t="s">
        <v>3474</v>
      </c>
      <c r="C145" s="3" t="s">
        <v>7585</v>
      </c>
      <c r="D145" s="6">
        <v>300</v>
      </c>
      <c r="E145" s="8">
        <v>340</v>
      </c>
      <c r="F145" t="s">
        <v>8218</v>
      </c>
      <c r="G145" t="s">
        <v>8224</v>
      </c>
      <c r="H145" t="s">
        <v>8246</v>
      </c>
      <c r="I145">
        <v>1414972800</v>
      </c>
      <c r="J145" s="15">
        <v>41946</v>
      </c>
      <c r="K145">
        <v>1412629704</v>
      </c>
      <c r="L145" s="15">
        <v>41918.880833333329</v>
      </c>
      <c r="M145" t="b">
        <v>0</v>
      </c>
      <c r="N145">
        <v>17</v>
      </c>
      <c r="O145" t="b">
        <v>1</v>
      </c>
      <c r="P145" t="s">
        <v>8269</v>
      </c>
      <c r="Q145">
        <v>113</v>
      </c>
      <c r="R145">
        <v>20</v>
      </c>
      <c r="S145" s="11" t="s">
        <v>8308</v>
      </c>
      <c r="T145" t="s">
        <v>8309</v>
      </c>
    </row>
    <row r="146" spans="1:20" ht="230.4" x14ac:dyDescent="0.3">
      <c r="A146" s="10">
        <v>3479</v>
      </c>
      <c r="B146" s="3" t="s">
        <v>3478</v>
      </c>
      <c r="C146" s="3" t="s">
        <v>7589</v>
      </c>
      <c r="D146" s="6">
        <v>1500</v>
      </c>
      <c r="E146" s="8">
        <v>1918</v>
      </c>
      <c r="F146" t="s">
        <v>8218</v>
      </c>
      <c r="G146" t="s">
        <v>8224</v>
      </c>
      <c r="H146" t="s">
        <v>8246</v>
      </c>
      <c r="I146">
        <v>1403382680</v>
      </c>
      <c r="J146" s="15">
        <v>41811.855092592588</v>
      </c>
      <c r="K146">
        <v>1400790680</v>
      </c>
      <c r="L146" s="15">
        <v>41781.855092592588</v>
      </c>
      <c r="M146" t="b">
        <v>0</v>
      </c>
      <c r="N146">
        <v>56</v>
      </c>
      <c r="O146" t="b">
        <v>1</v>
      </c>
      <c r="P146" t="s">
        <v>8269</v>
      </c>
      <c r="Q146">
        <v>128</v>
      </c>
      <c r="R146">
        <v>34.25</v>
      </c>
      <c r="S146" s="11" t="s">
        <v>8308</v>
      </c>
      <c r="T146" t="s">
        <v>8309</v>
      </c>
    </row>
    <row r="147" spans="1:20" ht="230.4" x14ac:dyDescent="0.3">
      <c r="A147" s="10">
        <v>3482</v>
      </c>
      <c r="B147" s="3" t="s">
        <v>3481</v>
      </c>
      <c r="C147" s="3" t="s">
        <v>7592</v>
      </c>
      <c r="D147" s="6">
        <v>3000</v>
      </c>
      <c r="E147" s="8">
        <v>4150</v>
      </c>
      <c r="F147" t="s">
        <v>8218</v>
      </c>
      <c r="G147" t="s">
        <v>8224</v>
      </c>
      <c r="H147" t="s">
        <v>8246</v>
      </c>
      <c r="I147">
        <v>1404671466</v>
      </c>
      <c r="J147" s="15">
        <v>41826.771597222221</v>
      </c>
      <c r="K147">
        <v>1402079466</v>
      </c>
      <c r="L147" s="15">
        <v>41796.771597222221</v>
      </c>
      <c r="M147" t="b">
        <v>0</v>
      </c>
      <c r="N147">
        <v>80</v>
      </c>
      <c r="O147" t="b">
        <v>1</v>
      </c>
      <c r="P147" t="s">
        <v>8269</v>
      </c>
      <c r="Q147">
        <v>138</v>
      </c>
      <c r="R147">
        <v>51.88</v>
      </c>
      <c r="S147" s="11" t="s">
        <v>8308</v>
      </c>
      <c r="T147" t="s">
        <v>8309</v>
      </c>
    </row>
    <row r="148" spans="1:20" ht="244.8" x14ac:dyDescent="0.3">
      <c r="A148" s="10">
        <v>3487</v>
      </c>
      <c r="B148" s="3" t="s">
        <v>3486</v>
      </c>
      <c r="C148" s="3" t="s">
        <v>7597</v>
      </c>
      <c r="D148" s="6">
        <v>2000</v>
      </c>
      <c r="E148" s="8">
        <v>2555</v>
      </c>
      <c r="F148" t="s">
        <v>8218</v>
      </c>
      <c r="G148" t="s">
        <v>8224</v>
      </c>
      <c r="H148" t="s">
        <v>8246</v>
      </c>
      <c r="I148">
        <v>1435185252</v>
      </c>
      <c r="J148" s="15">
        <v>42179.940416666665</v>
      </c>
      <c r="K148">
        <v>1432593252</v>
      </c>
      <c r="L148" s="15">
        <v>42149.940416666665</v>
      </c>
      <c r="M148" t="b">
        <v>0</v>
      </c>
      <c r="N148">
        <v>66</v>
      </c>
      <c r="O148" t="b">
        <v>1</v>
      </c>
      <c r="P148" t="s">
        <v>8269</v>
      </c>
      <c r="Q148">
        <v>128</v>
      </c>
      <c r="R148">
        <v>38.71</v>
      </c>
      <c r="S148" s="11" t="s">
        <v>8308</v>
      </c>
      <c r="T148" t="s">
        <v>8309</v>
      </c>
    </row>
    <row r="149" spans="1:20" ht="244.8" x14ac:dyDescent="0.3">
      <c r="A149" s="10">
        <v>3489</v>
      </c>
      <c r="B149" s="3" t="s">
        <v>3488</v>
      </c>
      <c r="C149" s="3" t="s">
        <v>7599</v>
      </c>
      <c r="D149" s="6">
        <v>5000</v>
      </c>
      <c r="E149" s="8">
        <v>5635</v>
      </c>
      <c r="F149" t="s">
        <v>8218</v>
      </c>
      <c r="G149" t="s">
        <v>8224</v>
      </c>
      <c r="H149" t="s">
        <v>8246</v>
      </c>
      <c r="I149">
        <v>1400965200</v>
      </c>
      <c r="J149" s="15">
        <v>41783.875</v>
      </c>
      <c r="K149">
        <v>1398352531</v>
      </c>
      <c r="L149" s="15">
        <v>41753.635775462964</v>
      </c>
      <c r="M149" t="b">
        <v>0</v>
      </c>
      <c r="N149">
        <v>72</v>
      </c>
      <c r="O149" t="b">
        <v>1</v>
      </c>
      <c r="P149" t="s">
        <v>8269</v>
      </c>
      <c r="Q149">
        <v>113</v>
      </c>
      <c r="R149">
        <v>78.260000000000005</v>
      </c>
      <c r="S149" s="11" t="s">
        <v>8308</v>
      </c>
      <c r="T149" t="s">
        <v>8309</v>
      </c>
    </row>
    <row r="150" spans="1:20" ht="230.4" x14ac:dyDescent="0.3">
      <c r="A150" s="10">
        <v>3501</v>
      </c>
      <c r="B150" s="3" t="s">
        <v>3500</v>
      </c>
      <c r="C150" s="3" t="s">
        <v>7611</v>
      </c>
      <c r="D150" s="6">
        <v>1500</v>
      </c>
      <c r="E150" s="8">
        <v>1510</v>
      </c>
      <c r="F150" t="s">
        <v>8218</v>
      </c>
      <c r="G150" t="s">
        <v>8224</v>
      </c>
      <c r="H150" t="s">
        <v>8246</v>
      </c>
      <c r="I150">
        <v>1441995595</v>
      </c>
      <c r="J150" s="15">
        <v>42258.763831018514</v>
      </c>
      <c r="K150">
        <v>1439835595</v>
      </c>
      <c r="L150" s="15">
        <v>42233.763831018514</v>
      </c>
      <c r="M150" t="b">
        <v>0</v>
      </c>
      <c r="N150">
        <v>42</v>
      </c>
      <c r="O150" t="b">
        <v>1</v>
      </c>
      <c r="P150" t="s">
        <v>8269</v>
      </c>
      <c r="Q150">
        <v>101</v>
      </c>
      <c r="R150">
        <v>35.950000000000003</v>
      </c>
      <c r="S150" s="11" t="s">
        <v>8308</v>
      </c>
      <c r="T150" t="s">
        <v>8309</v>
      </c>
    </row>
    <row r="151" spans="1:20" ht="230.4" x14ac:dyDescent="0.3">
      <c r="A151" s="10">
        <v>3503</v>
      </c>
      <c r="B151" s="3" t="s">
        <v>3502</v>
      </c>
      <c r="C151" s="3" t="s">
        <v>7613</v>
      </c>
      <c r="D151" s="6">
        <v>2500</v>
      </c>
      <c r="E151" s="8">
        <v>2689</v>
      </c>
      <c r="F151" t="s">
        <v>8218</v>
      </c>
      <c r="G151" t="s">
        <v>8224</v>
      </c>
      <c r="H151" t="s">
        <v>8246</v>
      </c>
      <c r="I151">
        <v>1469359728</v>
      </c>
      <c r="J151" s="15">
        <v>42575.478333333333</v>
      </c>
      <c r="K151">
        <v>1466767728</v>
      </c>
      <c r="L151" s="15">
        <v>42545.478333333333</v>
      </c>
      <c r="M151" t="b">
        <v>0</v>
      </c>
      <c r="N151">
        <v>38</v>
      </c>
      <c r="O151" t="b">
        <v>1</v>
      </c>
      <c r="P151" t="s">
        <v>8269</v>
      </c>
      <c r="Q151">
        <v>108</v>
      </c>
      <c r="R151">
        <v>70.760000000000005</v>
      </c>
      <c r="S151" s="11" t="s">
        <v>8308</v>
      </c>
      <c r="T151" t="s">
        <v>8309</v>
      </c>
    </row>
    <row r="152" spans="1:20" ht="216" x14ac:dyDescent="0.3">
      <c r="A152" s="10">
        <v>3508</v>
      </c>
      <c r="B152" s="3" t="s">
        <v>3507</v>
      </c>
      <c r="C152" s="3" t="s">
        <v>7618</v>
      </c>
      <c r="D152" s="6">
        <v>100</v>
      </c>
      <c r="E152" s="8">
        <v>180</v>
      </c>
      <c r="F152" t="s">
        <v>8218</v>
      </c>
      <c r="G152" t="s">
        <v>8224</v>
      </c>
      <c r="H152" t="s">
        <v>8246</v>
      </c>
      <c r="I152">
        <v>1462914000</v>
      </c>
      <c r="J152" s="15">
        <v>42500.875</v>
      </c>
      <c r="K152">
        <v>1460914253</v>
      </c>
      <c r="L152" s="15">
        <v>42477.729780092588</v>
      </c>
      <c r="M152" t="b">
        <v>0</v>
      </c>
      <c r="N152">
        <v>15</v>
      </c>
      <c r="O152" t="b">
        <v>1</v>
      </c>
      <c r="P152" t="s">
        <v>8269</v>
      </c>
      <c r="Q152">
        <v>180</v>
      </c>
      <c r="R152">
        <v>12</v>
      </c>
      <c r="S152" s="11" t="s">
        <v>8308</v>
      </c>
      <c r="T152" t="s">
        <v>8309</v>
      </c>
    </row>
    <row r="153" spans="1:20" ht="230.4" x14ac:dyDescent="0.3">
      <c r="A153" s="10">
        <v>3511</v>
      </c>
      <c r="B153" s="3" t="s">
        <v>3510</v>
      </c>
      <c r="C153" s="3" t="s">
        <v>7621</v>
      </c>
      <c r="D153" s="6">
        <v>1500</v>
      </c>
      <c r="E153" s="8">
        <v>1518</v>
      </c>
      <c r="F153" t="s">
        <v>8218</v>
      </c>
      <c r="G153" t="s">
        <v>8224</v>
      </c>
      <c r="H153" t="s">
        <v>8246</v>
      </c>
      <c r="I153">
        <v>1415385000</v>
      </c>
      <c r="J153" s="15">
        <v>41950.770833333336</v>
      </c>
      <c r="K153">
        <v>1413406695</v>
      </c>
      <c r="L153" s="15">
        <v>41927.873784722222</v>
      </c>
      <c r="M153" t="b">
        <v>0</v>
      </c>
      <c r="N153">
        <v>19</v>
      </c>
      <c r="O153" t="b">
        <v>1</v>
      </c>
      <c r="P153" t="s">
        <v>8269</v>
      </c>
      <c r="Q153">
        <v>101</v>
      </c>
      <c r="R153">
        <v>79.89</v>
      </c>
      <c r="S153" s="11" t="s">
        <v>8308</v>
      </c>
      <c r="T153" t="s">
        <v>8309</v>
      </c>
    </row>
    <row r="154" spans="1:20" ht="230.4" x14ac:dyDescent="0.3">
      <c r="A154" s="10">
        <v>3512</v>
      </c>
      <c r="B154" s="3" t="s">
        <v>3511</v>
      </c>
      <c r="C154" s="3" t="s">
        <v>7622</v>
      </c>
      <c r="D154" s="6">
        <v>1000</v>
      </c>
      <c r="E154" s="8">
        <v>1000</v>
      </c>
      <c r="F154" t="s">
        <v>8218</v>
      </c>
      <c r="G154" t="s">
        <v>8224</v>
      </c>
      <c r="H154" t="s">
        <v>8246</v>
      </c>
      <c r="I154">
        <v>1429789992</v>
      </c>
      <c r="J154" s="15">
        <v>42117.49527777778</v>
      </c>
      <c r="K154">
        <v>1424609592</v>
      </c>
      <c r="L154" s="15">
        <v>42057.536944444444</v>
      </c>
      <c r="M154" t="b">
        <v>0</v>
      </c>
      <c r="N154">
        <v>17</v>
      </c>
      <c r="O154" t="b">
        <v>1</v>
      </c>
      <c r="P154" t="s">
        <v>8269</v>
      </c>
      <c r="Q154">
        <v>100</v>
      </c>
      <c r="R154">
        <v>58.82</v>
      </c>
      <c r="S154" s="11" t="s">
        <v>8308</v>
      </c>
      <c r="T154" t="s">
        <v>8309</v>
      </c>
    </row>
    <row r="155" spans="1:20" ht="201.6" x14ac:dyDescent="0.3">
      <c r="A155" s="10">
        <v>3517</v>
      </c>
      <c r="B155" s="3" t="s">
        <v>3516</v>
      </c>
      <c r="C155" s="3" t="s">
        <v>7627</v>
      </c>
      <c r="D155" s="6">
        <v>4000</v>
      </c>
      <c r="E155" s="8">
        <v>4000</v>
      </c>
      <c r="F155" t="s">
        <v>8218</v>
      </c>
      <c r="G155" t="s">
        <v>8224</v>
      </c>
      <c r="H155" t="s">
        <v>8246</v>
      </c>
      <c r="I155">
        <v>1404471600</v>
      </c>
      <c r="J155" s="15">
        <v>41824.458333333336</v>
      </c>
      <c r="K155">
        <v>1401910634</v>
      </c>
      <c r="L155" s="15">
        <v>41794.817523148151</v>
      </c>
      <c r="M155" t="b">
        <v>0</v>
      </c>
      <c r="N155">
        <v>13</v>
      </c>
      <c r="O155" t="b">
        <v>1</v>
      </c>
      <c r="P155" t="s">
        <v>8269</v>
      </c>
      <c r="Q155">
        <v>100</v>
      </c>
      <c r="R155">
        <v>307.69</v>
      </c>
      <c r="S155" s="11" t="s">
        <v>8308</v>
      </c>
      <c r="T155" t="s">
        <v>8309</v>
      </c>
    </row>
    <row r="156" spans="1:20" ht="216" x14ac:dyDescent="0.3">
      <c r="A156" s="10">
        <v>3519</v>
      </c>
      <c r="B156" s="3" t="s">
        <v>3518</v>
      </c>
      <c r="C156" s="3" t="s">
        <v>7629</v>
      </c>
      <c r="D156" s="6">
        <v>2000</v>
      </c>
      <c r="E156" s="8">
        <v>2027</v>
      </c>
      <c r="F156" t="s">
        <v>8218</v>
      </c>
      <c r="G156" t="s">
        <v>8224</v>
      </c>
      <c r="H156" t="s">
        <v>8246</v>
      </c>
      <c r="I156">
        <v>1425478950</v>
      </c>
      <c r="J156" s="15">
        <v>42067.598958333328</v>
      </c>
      <c r="K156">
        <v>1422886950</v>
      </c>
      <c r="L156" s="15">
        <v>42037.598958333328</v>
      </c>
      <c r="M156" t="b">
        <v>0</v>
      </c>
      <c r="N156">
        <v>28</v>
      </c>
      <c r="O156" t="b">
        <v>1</v>
      </c>
      <c r="P156" t="s">
        <v>8269</v>
      </c>
      <c r="Q156">
        <v>101</v>
      </c>
      <c r="R156">
        <v>72.39</v>
      </c>
      <c r="S156" s="11" t="s">
        <v>8308</v>
      </c>
      <c r="T156" t="s">
        <v>8309</v>
      </c>
    </row>
    <row r="157" spans="1:20" ht="172.8" x14ac:dyDescent="0.3">
      <c r="A157" s="10">
        <v>3520</v>
      </c>
      <c r="B157" s="3" t="s">
        <v>3519</v>
      </c>
      <c r="C157" s="3" t="s">
        <v>7630</v>
      </c>
      <c r="D157" s="6">
        <v>2000</v>
      </c>
      <c r="E157" s="8">
        <v>2015</v>
      </c>
      <c r="F157" t="s">
        <v>8218</v>
      </c>
      <c r="G157" t="s">
        <v>8224</v>
      </c>
      <c r="H157" t="s">
        <v>8246</v>
      </c>
      <c r="I157">
        <v>1441547220</v>
      </c>
      <c r="J157" s="15">
        <v>42253.57430555555</v>
      </c>
      <c r="K157">
        <v>1439322412</v>
      </c>
      <c r="L157" s="15">
        <v>42227.824212962965</v>
      </c>
      <c r="M157" t="b">
        <v>0</v>
      </c>
      <c r="N157">
        <v>21</v>
      </c>
      <c r="O157" t="b">
        <v>1</v>
      </c>
      <c r="P157" t="s">
        <v>8269</v>
      </c>
      <c r="Q157">
        <v>101</v>
      </c>
      <c r="R157">
        <v>95.95</v>
      </c>
      <c r="S157" s="11" t="s">
        <v>8308</v>
      </c>
      <c r="T157" t="s">
        <v>8309</v>
      </c>
    </row>
    <row r="158" spans="1:20" ht="273.60000000000002" x14ac:dyDescent="0.3">
      <c r="A158" s="10">
        <v>3522</v>
      </c>
      <c r="B158" s="3" t="s">
        <v>3521</v>
      </c>
      <c r="C158" s="3" t="s">
        <v>7632</v>
      </c>
      <c r="D158" s="6">
        <v>1395</v>
      </c>
      <c r="E158" s="8">
        <v>1395</v>
      </c>
      <c r="F158" t="s">
        <v>8218</v>
      </c>
      <c r="G158" t="s">
        <v>8224</v>
      </c>
      <c r="H158" t="s">
        <v>8246</v>
      </c>
      <c r="I158">
        <v>1442311560</v>
      </c>
      <c r="J158" s="15">
        <v>42262.420833333337</v>
      </c>
      <c r="K158">
        <v>1439924246</v>
      </c>
      <c r="L158" s="15">
        <v>42234.789884259255</v>
      </c>
      <c r="M158" t="b">
        <v>0</v>
      </c>
      <c r="N158">
        <v>34</v>
      </c>
      <c r="O158" t="b">
        <v>1</v>
      </c>
      <c r="P158" t="s">
        <v>8269</v>
      </c>
      <c r="Q158">
        <v>100</v>
      </c>
      <c r="R158">
        <v>41.03</v>
      </c>
      <c r="S158" s="11" t="s">
        <v>8308</v>
      </c>
      <c r="T158" t="s">
        <v>8309</v>
      </c>
    </row>
    <row r="159" spans="1:20" ht="244.8" x14ac:dyDescent="0.3">
      <c r="A159" s="10">
        <v>3523</v>
      </c>
      <c r="B159" s="3" t="s">
        <v>3522</v>
      </c>
      <c r="C159" s="3" t="s">
        <v>7633</v>
      </c>
      <c r="D159" s="6">
        <v>4000</v>
      </c>
      <c r="E159" s="8">
        <v>4546</v>
      </c>
      <c r="F159" t="s">
        <v>8218</v>
      </c>
      <c r="G159" t="s">
        <v>8224</v>
      </c>
      <c r="H159" t="s">
        <v>8246</v>
      </c>
      <c r="I159">
        <v>1474844400</v>
      </c>
      <c r="J159" s="15">
        <v>42638.958333333328</v>
      </c>
      <c r="K159">
        <v>1469871148</v>
      </c>
      <c r="L159" s="15">
        <v>42581.397546296299</v>
      </c>
      <c r="M159" t="b">
        <v>0</v>
      </c>
      <c r="N159">
        <v>80</v>
      </c>
      <c r="O159" t="b">
        <v>1</v>
      </c>
      <c r="P159" t="s">
        <v>8269</v>
      </c>
      <c r="Q159">
        <v>114</v>
      </c>
      <c r="R159">
        <v>56.83</v>
      </c>
      <c r="S159" s="11" t="s">
        <v>8308</v>
      </c>
      <c r="T159" t="s">
        <v>8309</v>
      </c>
    </row>
    <row r="160" spans="1:20" ht="230.4" x14ac:dyDescent="0.3">
      <c r="A160" s="10">
        <v>3528</v>
      </c>
      <c r="B160" s="3" t="s">
        <v>3527</v>
      </c>
      <c r="C160" s="3" t="s">
        <v>7638</v>
      </c>
      <c r="D160" s="6">
        <v>1650</v>
      </c>
      <c r="E160" s="8">
        <v>1669</v>
      </c>
      <c r="F160" t="s">
        <v>8218</v>
      </c>
      <c r="G160" t="s">
        <v>8224</v>
      </c>
      <c r="H160" t="s">
        <v>8246</v>
      </c>
      <c r="I160">
        <v>1484740918</v>
      </c>
      <c r="J160" s="15">
        <v>42753.50136574074</v>
      </c>
      <c r="K160">
        <v>1483012918</v>
      </c>
      <c r="L160" s="15">
        <v>42733.50136574074</v>
      </c>
      <c r="M160" t="b">
        <v>0</v>
      </c>
      <c r="N160">
        <v>37</v>
      </c>
      <c r="O160" t="b">
        <v>1</v>
      </c>
      <c r="P160" t="s">
        <v>8269</v>
      </c>
      <c r="Q160">
        <v>101</v>
      </c>
      <c r="R160">
        <v>45.11</v>
      </c>
      <c r="S160" s="11" t="s">
        <v>8308</v>
      </c>
      <c r="T160" t="s">
        <v>8309</v>
      </c>
    </row>
    <row r="161" spans="1:20" ht="259.2" x14ac:dyDescent="0.3">
      <c r="A161" s="10">
        <v>3530</v>
      </c>
      <c r="B161" s="3" t="s">
        <v>3529</v>
      </c>
      <c r="C161" s="3" t="s">
        <v>7640</v>
      </c>
      <c r="D161" s="6">
        <v>2750</v>
      </c>
      <c r="E161" s="8">
        <v>2750</v>
      </c>
      <c r="F161" t="s">
        <v>8218</v>
      </c>
      <c r="G161" t="s">
        <v>8224</v>
      </c>
      <c r="H161" t="s">
        <v>8246</v>
      </c>
      <c r="I161">
        <v>1460318400</v>
      </c>
      <c r="J161" s="15">
        <v>42470.833333333328</v>
      </c>
      <c r="K161">
        <v>1457881057</v>
      </c>
      <c r="L161" s="15">
        <v>42442.623344907406</v>
      </c>
      <c r="M161" t="b">
        <v>0</v>
      </c>
      <c r="N161">
        <v>22</v>
      </c>
      <c r="O161" t="b">
        <v>1</v>
      </c>
      <c r="P161" t="s">
        <v>8269</v>
      </c>
      <c r="Q161">
        <v>100</v>
      </c>
      <c r="R161">
        <v>125</v>
      </c>
      <c r="S161" s="11" t="s">
        <v>8308</v>
      </c>
      <c r="T161" t="s">
        <v>8309</v>
      </c>
    </row>
    <row r="162" spans="1:20" ht="244.8" x14ac:dyDescent="0.3">
      <c r="A162" s="10">
        <v>3535</v>
      </c>
      <c r="B162" s="3" t="s">
        <v>3534</v>
      </c>
      <c r="C162" s="3" t="s">
        <v>7645</v>
      </c>
      <c r="D162" s="6">
        <v>2000</v>
      </c>
      <c r="E162" s="8">
        <v>2063</v>
      </c>
      <c r="F162" t="s">
        <v>8218</v>
      </c>
      <c r="G162" t="s">
        <v>8224</v>
      </c>
      <c r="H162" t="s">
        <v>8246</v>
      </c>
      <c r="I162">
        <v>1443808800</v>
      </c>
      <c r="J162" s="15">
        <v>42279.75</v>
      </c>
      <c r="K162">
        <v>1441120910</v>
      </c>
      <c r="L162" s="15">
        <v>42248.640162037031</v>
      </c>
      <c r="M162" t="b">
        <v>0</v>
      </c>
      <c r="N162">
        <v>46</v>
      </c>
      <c r="O162" t="b">
        <v>1</v>
      </c>
      <c r="P162" t="s">
        <v>8269</v>
      </c>
      <c r="Q162">
        <v>103</v>
      </c>
      <c r="R162">
        <v>44.85</v>
      </c>
      <c r="S162" s="11" t="s">
        <v>8308</v>
      </c>
      <c r="T162" t="s">
        <v>8309</v>
      </c>
    </row>
    <row r="163" spans="1:20" ht="244.8" x14ac:dyDescent="0.3">
      <c r="A163" s="10">
        <v>3536</v>
      </c>
      <c r="B163" s="3" t="s">
        <v>3535</v>
      </c>
      <c r="C163" s="3" t="s">
        <v>7646</v>
      </c>
      <c r="D163" s="6">
        <v>150</v>
      </c>
      <c r="E163" s="8">
        <v>230</v>
      </c>
      <c r="F163" t="s">
        <v>8218</v>
      </c>
      <c r="G163" t="s">
        <v>8224</v>
      </c>
      <c r="H163" t="s">
        <v>8246</v>
      </c>
      <c r="I163">
        <v>1450612740</v>
      </c>
      <c r="J163" s="15">
        <v>42358.499305555553</v>
      </c>
      <c r="K163">
        <v>1448040425</v>
      </c>
      <c r="L163" s="15">
        <v>42328.727141203708</v>
      </c>
      <c r="M163" t="b">
        <v>0</v>
      </c>
      <c r="N163">
        <v>17</v>
      </c>
      <c r="O163" t="b">
        <v>1</v>
      </c>
      <c r="P163" t="s">
        <v>8269</v>
      </c>
      <c r="Q163">
        <v>153</v>
      </c>
      <c r="R163">
        <v>13.53</v>
      </c>
      <c r="S163" s="11" t="s">
        <v>8308</v>
      </c>
      <c r="T163" t="s">
        <v>8309</v>
      </c>
    </row>
    <row r="164" spans="1:20" ht="273.60000000000002" x14ac:dyDescent="0.3">
      <c r="A164" s="10">
        <v>3538</v>
      </c>
      <c r="B164" s="3" t="s">
        <v>3537</v>
      </c>
      <c r="C164" s="3" t="s">
        <v>7648</v>
      </c>
      <c r="D164" s="6">
        <v>2000</v>
      </c>
      <c r="E164" s="8">
        <v>2569</v>
      </c>
      <c r="F164" t="s">
        <v>8218</v>
      </c>
      <c r="G164" t="s">
        <v>8224</v>
      </c>
      <c r="H164" t="s">
        <v>8246</v>
      </c>
      <c r="I164">
        <v>1471428340</v>
      </c>
      <c r="J164" s="15">
        <v>42599.420601851853</v>
      </c>
      <c r="K164">
        <v>1469009140</v>
      </c>
      <c r="L164" s="15">
        <v>42571.420601851853</v>
      </c>
      <c r="M164" t="b">
        <v>0</v>
      </c>
      <c r="N164">
        <v>83</v>
      </c>
      <c r="O164" t="b">
        <v>1</v>
      </c>
      <c r="P164" t="s">
        <v>8269</v>
      </c>
      <c r="Q164">
        <v>128</v>
      </c>
      <c r="R164">
        <v>30.95</v>
      </c>
      <c r="S164" s="11" t="s">
        <v>8308</v>
      </c>
      <c r="T164" t="s">
        <v>8309</v>
      </c>
    </row>
    <row r="165" spans="1:20" ht="273.60000000000002" x14ac:dyDescent="0.3">
      <c r="A165" s="10">
        <v>3540</v>
      </c>
      <c r="B165" s="3" t="s">
        <v>3539</v>
      </c>
      <c r="C165" s="3" t="s">
        <v>7650</v>
      </c>
      <c r="D165" s="6">
        <v>300</v>
      </c>
      <c r="E165" s="8">
        <v>369</v>
      </c>
      <c r="F165" t="s">
        <v>8218</v>
      </c>
      <c r="G165" t="s">
        <v>8224</v>
      </c>
      <c r="H165" t="s">
        <v>8246</v>
      </c>
      <c r="I165">
        <v>1466899491</v>
      </c>
      <c r="J165" s="15">
        <v>42547.003368055557</v>
      </c>
      <c r="K165">
        <v>1464307491</v>
      </c>
      <c r="L165" s="15">
        <v>42517.003368055557</v>
      </c>
      <c r="M165" t="b">
        <v>0</v>
      </c>
      <c r="N165">
        <v>8</v>
      </c>
      <c r="O165" t="b">
        <v>1</v>
      </c>
      <c r="P165" t="s">
        <v>8269</v>
      </c>
      <c r="Q165">
        <v>123</v>
      </c>
      <c r="R165">
        <v>46.13</v>
      </c>
      <c r="S165" s="11" t="s">
        <v>8308</v>
      </c>
      <c r="T165" t="s">
        <v>8309</v>
      </c>
    </row>
    <row r="166" spans="1:20" ht="244.8" x14ac:dyDescent="0.3">
      <c r="A166" s="10">
        <v>3541</v>
      </c>
      <c r="B166" s="3" t="s">
        <v>3540</v>
      </c>
      <c r="C166" s="3" t="s">
        <v>7651</v>
      </c>
      <c r="D166" s="6">
        <v>1200</v>
      </c>
      <c r="E166" s="8">
        <v>1260</v>
      </c>
      <c r="F166" t="s">
        <v>8218</v>
      </c>
      <c r="G166" t="s">
        <v>8224</v>
      </c>
      <c r="H166" t="s">
        <v>8246</v>
      </c>
      <c r="I166">
        <v>1441042275</v>
      </c>
      <c r="J166" s="15">
        <v>42247.730034722219</v>
      </c>
      <c r="K166">
        <v>1438882275</v>
      </c>
      <c r="L166" s="15">
        <v>42222.730034722219</v>
      </c>
      <c r="M166" t="b">
        <v>0</v>
      </c>
      <c r="N166">
        <v>32</v>
      </c>
      <c r="O166" t="b">
        <v>1</v>
      </c>
      <c r="P166" t="s">
        <v>8269</v>
      </c>
      <c r="Q166">
        <v>105</v>
      </c>
      <c r="R166">
        <v>39.380000000000003</v>
      </c>
      <c r="S166" s="11" t="s">
        <v>8308</v>
      </c>
      <c r="T166" t="s">
        <v>8309</v>
      </c>
    </row>
    <row r="167" spans="1:20" ht="244.8" x14ac:dyDescent="0.3">
      <c r="A167" s="10">
        <v>3549</v>
      </c>
      <c r="B167" s="3" t="s">
        <v>3548</v>
      </c>
      <c r="C167" s="3" t="s">
        <v>7659</v>
      </c>
      <c r="D167" s="6">
        <v>1000</v>
      </c>
      <c r="E167" s="8">
        <v>1020</v>
      </c>
      <c r="F167" t="s">
        <v>8218</v>
      </c>
      <c r="G167" t="s">
        <v>8224</v>
      </c>
      <c r="H167" t="s">
        <v>8246</v>
      </c>
      <c r="I167">
        <v>1441358873</v>
      </c>
      <c r="J167" s="15">
        <v>42251.394363425927</v>
      </c>
      <c r="K167">
        <v>1438939673</v>
      </c>
      <c r="L167" s="15">
        <v>42223.394363425927</v>
      </c>
      <c r="M167" t="b">
        <v>0</v>
      </c>
      <c r="N167">
        <v>42</v>
      </c>
      <c r="O167" t="b">
        <v>1</v>
      </c>
      <c r="P167" t="s">
        <v>8269</v>
      </c>
      <c r="Q167">
        <v>102</v>
      </c>
      <c r="R167">
        <v>24.29</v>
      </c>
      <c r="S167" s="11" t="s">
        <v>8308</v>
      </c>
      <c r="T167" t="s">
        <v>8309</v>
      </c>
    </row>
    <row r="168" spans="1:20" ht="288" x14ac:dyDescent="0.3">
      <c r="A168" s="10">
        <v>3550</v>
      </c>
      <c r="B168" s="3" t="s">
        <v>3549</v>
      </c>
      <c r="C168" s="3" t="s">
        <v>7660</v>
      </c>
      <c r="D168" s="6">
        <v>2500</v>
      </c>
      <c r="E168" s="8">
        <v>2620</v>
      </c>
      <c r="F168" t="s">
        <v>8218</v>
      </c>
      <c r="G168" t="s">
        <v>8224</v>
      </c>
      <c r="H168" t="s">
        <v>8246</v>
      </c>
      <c r="I168">
        <v>1462224398</v>
      </c>
      <c r="J168" s="15">
        <v>42492.893495370372</v>
      </c>
      <c r="K168">
        <v>1459632398</v>
      </c>
      <c r="L168" s="15">
        <v>42462.893495370372</v>
      </c>
      <c r="M168" t="b">
        <v>0</v>
      </c>
      <c r="N168">
        <v>64</v>
      </c>
      <c r="O168" t="b">
        <v>1</v>
      </c>
      <c r="P168" t="s">
        <v>8269</v>
      </c>
      <c r="Q168">
        <v>105</v>
      </c>
      <c r="R168">
        <v>40.94</v>
      </c>
      <c r="S168" s="11" t="s">
        <v>8308</v>
      </c>
      <c r="T168" t="s">
        <v>8309</v>
      </c>
    </row>
    <row r="169" spans="1:20" ht="259.2" x14ac:dyDescent="0.3">
      <c r="A169" s="10">
        <v>3552</v>
      </c>
      <c r="B169" s="3" t="s">
        <v>3551</v>
      </c>
      <c r="C169" s="3" t="s">
        <v>7662</v>
      </c>
      <c r="D169" s="6">
        <v>773</v>
      </c>
      <c r="E169" s="8">
        <v>773</v>
      </c>
      <c r="F169" t="s">
        <v>8218</v>
      </c>
      <c r="G169" t="s">
        <v>8224</v>
      </c>
      <c r="H169" t="s">
        <v>8246</v>
      </c>
      <c r="I169">
        <v>1403964324</v>
      </c>
      <c r="J169" s="15">
        <v>41818.587083333332</v>
      </c>
      <c r="K169">
        <v>1401372324</v>
      </c>
      <c r="L169" s="15">
        <v>41788.587083333332</v>
      </c>
      <c r="M169" t="b">
        <v>0</v>
      </c>
      <c r="N169">
        <v>20</v>
      </c>
      <c r="O169" t="b">
        <v>1</v>
      </c>
      <c r="P169" t="s">
        <v>8269</v>
      </c>
      <c r="Q169">
        <v>100</v>
      </c>
      <c r="R169">
        <v>38.65</v>
      </c>
      <c r="S169" s="11" t="s">
        <v>8308</v>
      </c>
      <c r="T169" t="s">
        <v>8309</v>
      </c>
    </row>
    <row r="170" spans="1:20" ht="302.39999999999998" x14ac:dyDescent="0.3">
      <c r="A170" s="10">
        <v>3556</v>
      </c>
      <c r="B170" s="3" t="s">
        <v>3555</v>
      </c>
      <c r="C170" s="3" t="s">
        <v>7666</v>
      </c>
      <c r="D170" s="6">
        <v>2200</v>
      </c>
      <c r="E170" s="8">
        <v>2210</v>
      </c>
      <c r="F170" t="s">
        <v>8218</v>
      </c>
      <c r="G170" t="s">
        <v>8224</v>
      </c>
      <c r="H170" t="s">
        <v>8246</v>
      </c>
      <c r="I170">
        <v>1408289724</v>
      </c>
      <c r="J170" s="15">
        <v>41868.649583333332</v>
      </c>
      <c r="K170">
        <v>1403105724</v>
      </c>
      <c r="L170" s="15">
        <v>41808.649583333332</v>
      </c>
      <c r="M170" t="b">
        <v>0</v>
      </c>
      <c r="N170">
        <v>20</v>
      </c>
      <c r="O170" t="b">
        <v>1</v>
      </c>
      <c r="P170" t="s">
        <v>8269</v>
      </c>
      <c r="Q170">
        <v>100</v>
      </c>
      <c r="R170">
        <v>110.5</v>
      </c>
      <c r="S170" s="11" t="s">
        <v>8308</v>
      </c>
      <c r="T170" t="s">
        <v>8309</v>
      </c>
    </row>
    <row r="171" spans="1:20" ht="259.2" x14ac:dyDescent="0.3">
      <c r="A171" s="10">
        <v>3558</v>
      </c>
      <c r="B171" s="3" t="s">
        <v>3557</v>
      </c>
      <c r="C171" s="3" t="s">
        <v>7668</v>
      </c>
      <c r="D171" s="6">
        <v>350</v>
      </c>
      <c r="E171" s="8">
        <v>504</v>
      </c>
      <c r="F171" t="s">
        <v>8218</v>
      </c>
      <c r="G171" t="s">
        <v>8224</v>
      </c>
      <c r="H171" t="s">
        <v>8246</v>
      </c>
      <c r="I171">
        <v>1435352400</v>
      </c>
      <c r="J171" s="15">
        <v>42181.875</v>
      </c>
      <c r="K171">
        <v>1431718575</v>
      </c>
      <c r="L171" s="15">
        <v>42139.816840277781</v>
      </c>
      <c r="M171" t="b">
        <v>0</v>
      </c>
      <c r="N171">
        <v>22</v>
      </c>
      <c r="O171" t="b">
        <v>1</v>
      </c>
      <c r="P171" t="s">
        <v>8269</v>
      </c>
      <c r="Q171">
        <v>144</v>
      </c>
      <c r="R171">
        <v>22.91</v>
      </c>
      <c r="S171" s="11" t="s">
        <v>8308</v>
      </c>
      <c r="T171" t="s">
        <v>8309</v>
      </c>
    </row>
    <row r="172" spans="1:20" ht="244.8" x14ac:dyDescent="0.3">
      <c r="A172" s="10">
        <v>3562</v>
      </c>
      <c r="B172" s="3" t="s">
        <v>3561</v>
      </c>
      <c r="C172" s="3" t="s">
        <v>7672</v>
      </c>
      <c r="D172" s="6">
        <v>315</v>
      </c>
      <c r="E172" s="8">
        <v>469</v>
      </c>
      <c r="F172" t="s">
        <v>8218</v>
      </c>
      <c r="G172" t="s">
        <v>8224</v>
      </c>
      <c r="H172" t="s">
        <v>8246</v>
      </c>
      <c r="I172">
        <v>1457906400</v>
      </c>
      <c r="J172" s="15">
        <v>42442.916666666672</v>
      </c>
      <c r="K172">
        <v>1457115427</v>
      </c>
      <c r="L172" s="15">
        <v>42433.761886574073</v>
      </c>
      <c r="M172" t="b">
        <v>0</v>
      </c>
      <c r="N172">
        <v>31</v>
      </c>
      <c r="O172" t="b">
        <v>1</v>
      </c>
      <c r="P172" t="s">
        <v>8269</v>
      </c>
      <c r="Q172">
        <v>149</v>
      </c>
      <c r="R172">
        <v>15.13</v>
      </c>
      <c r="S172" s="11" t="s">
        <v>8308</v>
      </c>
      <c r="T172" t="s">
        <v>8309</v>
      </c>
    </row>
    <row r="173" spans="1:20" ht="244.8" x14ac:dyDescent="0.3">
      <c r="A173" s="10">
        <v>3563</v>
      </c>
      <c r="B173" s="3" t="s">
        <v>3562</v>
      </c>
      <c r="C173" s="3" t="s">
        <v>7673</v>
      </c>
      <c r="D173" s="6">
        <v>500</v>
      </c>
      <c r="E173" s="8">
        <v>527.45000000000005</v>
      </c>
      <c r="F173" t="s">
        <v>8218</v>
      </c>
      <c r="G173" t="s">
        <v>8224</v>
      </c>
      <c r="H173" t="s">
        <v>8246</v>
      </c>
      <c r="I173">
        <v>1470078000</v>
      </c>
      <c r="J173" s="15">
        <v>42583.791666666672</v>
      </c>
      <c r="K173">
        <v>1467648456</v>
      </c>
      <c r="L173" s="15">
        <v>42555.671944444446</v>
      </c>
      <c r="M173" t="b">
        <v>0</v>
      </c>
      <c r="N173">
        <v>25</v>
      </c>
      <c r="O173" t="b">
        <v>1</v>
      </c>
      <c r="P173" t="s">
        <v>8269</v>
      </c>
      <c r="Q173">
        <v>105</v>
      </c>
      <c r="R173">
        <v>21.1</v>
      </c>
      <c r="S173" s="11" t="s">
        <v>8308</v>
      </c>
      <c r="T173" t="s">
        <v>8309</v>
      </c>
    </row>
    <row r="174" spans="1:20" ht="172.8" x14ac:dyDescent="0.3">
      <c r="A174" s="10">
        <v>3564</v>
      </c>
      <c r="B174" s="3" t="s">
        <v>3563</v>
      </c>
      <c r="C174" s="3" t="s">
        <v>7674</v>
      </c>
      <c r="D174" s="6">
        <v>1000</v>
      </c>
      <c r="E174" s="8">
        <v>1005</v>
      </c>
      <c r="F174" t="s">
        <v>8218</v>
      </c>
      <c r="G174" t="s">
        <v>8224</v>
      </c>
      <c r="H174" t="s">
        <v>8246</v>
      </c>
      <c r="I174">
        <v>1444060800</v>
      </c>
      <c r="J174" s="15">
        <v>42282.666666666672</v>
      </c>
      <c r="K174">
        <v>1440082649</v>
      </c>
      <c r="L174" s="15">
        <v>42236.623252314821</v>
      </c>
      <c r="M174" t="b">
        <v>0</v>
      </c>
      <c r="N174">
        <v>17</v>
      </c>
      <c r="O174" t="b">
        <v>1</v>
      </c>
      <c r="P174" t="s">
        <v>8269</v>
      </c>
      <c r="Q174">
        <v>101</v>
      </c>
      <c r="R174">
        <v>59.12</v>
      </c>
      <c r="S174" s="11" t="s">
        <v>8308</v>
      </c>
      <c r="T174" t="s">
        <v>8309</v>
      </c>
    </row>
    <row r="175" spans="1:20" ht="273.60000000000002" x14ac:dyDescent="0.3">
      <c r="A175" s="10">
        <v>3566</v>
      </c>
      <c r="B175" s="3" t="s">
        <v>3565</v>
      </c>
      <c r="C175" s="3" t="s">
        <v>7676</v>
      </c>
      <c r="D175" s="6">
        <v>2000</v>
      </c>
      <c r="E175" s="8">
        <v>2095</v>
      </c>
      <c r="F175" t="s">
        <v>8218</v>
      </c>
      <c r="G175" t="s">
        <v>8224</v>
      </c>
      <c r="H175" t="s">
        <v>8246</v>
      </c>
      <c r="I175">
        <v>1422015083</v>
      </c>
      <c r="J175" s="15">
        <v>42027.507905092592</v>
      </c>
      <c r="K175">
        <v>1419423083</v>
      </c>
      <c r="L175" s="15">
        <v>41997.507905092592</v>
      </c>
      <c r="M175" t="b">
        <v>0</v>
      </c>
      <c r="N175">
        <v>38</v>
      </c>
      <c r="O175" t="b">
        <v>1</v>
      </c>
      <c r="P175" t="s">
        <v>8269</v>
      </c>
      <c r="Q175">
        <v>105</v>
      </c>
      <c r="R175">
        <v>55.13</v>
      </c>
      <c r="S175" s="11" t="s">
        <v>8308</v>
      </c>
      <c r="T175" t="s">
        <v>8309</v>
      </c>
    </row>
    <row r="176" spans="1:20" ht="259.2" x14ac:dyDescent="0.3">
      <c r="A176" s="10">
        <v>3567</v>
      </c>
      <c r="B176" s="3" t="s">
        <v>3566</v>
      </c>
      <c r="C176" s="3" t="s">
        <v>7677</v>
      </c>
      <c r="D176" s="6">
        <v>1000</v>
      </c>
      <c r="E176" s="8">
        <v>1088</v>
      </c>
      <c r="F176" t="s">
        <v>8218</v>
      </c>
      <c r="G176" t="s">
        <v>8224</v>
      </c>
      <c r="H176" t="s">
        <v>8246</v>
      </c>
      <c r="I176">
        <v>1433964444</v>
      </c>
      <c r="J176" s="15">
        <v>42165.810694444444</v>
      </c>
      <c r="K176">
        <v>1431372444</v>
      </c>
      <c r="L176" s="15">
        <v>42135.810694444444</v>
      </c>
      <c r="M176" t="b">
        <v>0</v>
      </c>
      <c r="N176">
        <v>41</v>
      </c>
      <c r="O176" t="b">
        <v>1</v>
      </c>
      <c r="P176" t="s">
        <v>8269</v>
      </c>
      <c r="Q176">
        <v>109</v>
      </c>
      <c r="R176">
        <v>26.54</v>
      </c>
      <c r="S176" s="11" t="s">
        <v>8308</v>
      </c>
      <c r="T176" t="s">
        <v>8309</v>
      </c>
    </row>
    <row r="177" spans="1:20" ht="230.4" x14ac:dyDescent="0.3">
      <c r="A177" s="10">
        <v>3571</v>
      </c>
      <c r="B177" s="3" t="s">
        <v>3570</v>
      </c>
      <c r="C177" s="3" t="s">
        <v>7681</v>
      </c>
      <c r="D177" s="6">
        <v>1500</v>
      </c>
      <c r="E177" s="8">
        <v>1831</v>
      </c>
      <c r="F177" t="s">
        <v>8218</v>
      </c>
      <c r="G177" t="s">
        <v>8224</v>
      </c>
      <c r="H177" t="s">
        <v>8246</v>
      </c>
      <c r="I177">
        <v>1414701413</v>
      </c>
      <c r="J177" s="15">
        <v>41942.858946759261</v>
      </c>
      <c r="K177">
        <v>1412109413</v>
      </c>
      <c r="L177" s="15">
        <v>41912.858946759261</v>
      </c>
      <c r="M177" t="b">
        <v>0</v>
      </c>
      <c r="N177">
        <v>25</v>
      </c>
      <c r="O177" t="b">
        <v>1</v>
      </c>
      <c r="P177" t="s">
        <v>8269</v>
      </c>
      <c r="Q177">
        <v>122</v>
      </c>
      <c r="R177">
        <v>73.239999999999995</v>
      </c>
      <c r="S177" s="11" t="s">
        <v>8308</v>
      </c>
      <c r="T177" t="s">
        <v>8309</v>
      </c>
    </row>
    <row r="178" spans="1:20" ht="172.8" x14ac:dyDescent="0.3">
      <c r="A178" s="10">
        <v>3572</v>
      </c>
      <c r="B178" s="3" t="s">
        <v>3571</v>
      </c>
      <c r="C178" s="3" t="s">
        <v>7682</v>
      </c>
      <c r="D178" s="6">
        <v>500</v>
      </c>
      <c r="E178" s="8">
        <v>500</v>
      </c>
      <c r="F178" t="s">
        <v>8218</v>
      </c>
      <c r="G178" t="s">
        <v>8224</v>
      </c>
      <c r="H178" t="s">
        <v>8246</v>
      </c>
      <c r="I178">
        <v>1434894082</v>
      </c>
      <c r="J178" s="15">
        <v>42176.570393518516</v>
      </c>
      <c r="K178">
        <v>1432302082</v>
      </c>
      <c r="L178" s="15">
        <v>42146.570393518516</v>
      </c>
      <c r="M178" t="b">
        <v>0</v>
      </c>
      <c r="N178">
        <v>9</v>
      </c>
      <c r="O178" t="b">
        <v>1</v>
      </c>
      <c r="P178" t="s">
        <v>8269</v>
      </c>
      <c r="Q178">
        <v>100</v>
      </c>
      <c r="R178">
        <v>55.56</v>
      </c>
      <c r="S178" s="11" t="s">
        <v>8308</v>
      </c>
      <c r="T178" t="s">
        <v>8309</v>
      </c>
    </row>
    <row r="179" spans="1:20" ht="172.8" x14ac:dyDescent="0.3">
      <c r="A179" s="10">
        <v>3573</v>
      </c>
      <c r="B179" s="3" t="s">
        <v>3572</v>
      </c>
      <c r="C179" s="3" t="s">
        <v>7683</v>
      </c>
      <c r="D179" s="6">
        <v>3000</v>
      </c>
      <c r="E179" s="8">
        <v>3084</v>
      </c>
      <c r="F179" t="s">
        <v>8218</v>
      </c>
      <c r="G179" t="s">
        <v>8224</v>
      </c>
      <c r="H179" t="s">
        <v>8246</v>
      </c>
      <c r="I179">
        <v>1415440846</v>
      </c>
      <c r="J179" s="15">
        <v>41951.417199074072</v>
      </c>
      <c r="K179">
        <v>1412845246</v>
      </c>
      <c r="L179" s="15">
        <v>41921.375532407408</v>
      </c>
      <c r="M179" t="b">
        <v>0</v>
      </c>
      <c r="N179">
        <v>78</v>
      </c>
      <c r="O179" t="b">
        <v>1</v>
      </c>
      <c r="P179" t="s">
        <v>8269</v>
      </c>
      <c r="Q179">
        <v>103</v>
      </c>
      <c r="R179">
        <v>39.54</v>
      </c>
      <c r="S179" s="11" t="s">
        <v>8308</v>
      </c>
      <c r="T179" t="s">
        <v>8309</v>
      </c>
    </row>
    <row r="180" spans="1:20" ht="244.8" x14ac:dyDescent="0.3">
      <c r="A180" s="10">
        <v>3578</v>
      </c>
      <c r="B180" s="3" t="s">
        <v>3577</v>
      </c>
      <c r="C180" s="3" t="s">
        <v>7688</v>
      </c>
      <c r="D180" s="6">
        <v>1500</v>
      </c>
      <c r="E180" s="8">
        <v>1500.2</v>
      </c>
      <c r="F180" t="s">
        <v>8218</v>
      </c>
      <c r="G180" t="s">
        <v>8224</v>
      </c>
      <c r="H180" t="s">
        <v>8246</v>
      </c>
      <c r="I180">
        <v>1462037777</v>
      </c>
      <c r="J180" s="15">
        <v>42490.733530092592</v>
      </c>
      <c r="K180">
        <v>1459445777</v>
      </c>
      <c r="L180" s="15">
        <v>42460.733530092592</v>
      </c>
      <c r="M180" t="b">
        <v>0</v>
      </c>
      <c r="N180">
        <v>37</v>
      </c>
      <c r="O180" t="b">
        <v>1</v>
      </c>
      <c r="P180" t="s">
        <v>8269</v>
      </c>
      <c r="Q180">
        <v>100</v>
      </c>
      <c r="R180">
        <v>40.549999999999997</v>
      </c>
      <c r="S180" s="11" t="s">
        <v>8308</v>
      </c>
      <c r="T180" t="s">
        <v>8309</v>
      </c>
    </row>
    <row r="181" spans="1:20" ht="244.8" x14ac:dyDescent="0.3">
      <c r="A181" s="10">
        <v>3579</v>
      </c>
      <c r="B181" s="3" t="s">
        <v>3578</v>
      </c>
      <c r="C181" s="3" t="s">
        <v>7689</v>
      </c>
      <c r="D181" s="6">
        <v>500</v>
      </c>
      <c r="E181" s="8">
        <v>500</v>
      </c>
      <c r="F181" t="s">
        <v>8218</v>
      </c>
      <c r="G181" t="s">
        <v>8224</v>
      </c>
      <c r="H181" t="s">
        <v>8246</v>
      </c>
      <c r="I181">
        <v>1459444656</v>
      </c>
      <c r="J181" s="15">
        <v>42460.720555555556</v>
      </c>
      <c r="K181">
        <v>1456856256</v>
      </c>
      <c r="L181" s="15">
        <v>42430.762222222227</v>
      </c>
      <c r="M181" t="b">
        <v>0</v>
      </c>
      <c r="N181">
        <v>14</v>
      </c>
      <c r="O181" t="b">
        <v>1</v>
      </c>
      <c r="P181" t="s">
        <v>8269</v>
      </c>
      <c r="Q181">
        <v>100</v>
      </c>
      <c r="R181">
        <v>35.71</v>
      </c>
      <c r="S181" s="11" t="s">
        <v>8308</v>
      </c>
      <c r="T181" t="s">
        <v>8309</v>
      </c>
    </row>
    <row r="182" spans="1:20" ht="288" x14ac:dyDescent="0.3">
      <c r="A182" s="10">
        <v>3581</v>
      </c>
      <c r="B182" s="3" t="s">
        <v>3580</v>
      </c>
      <c r="C182" s="3" t="s">
        <v>7691</v>
      </c>
      <c r="D182" s="6">
        <v>1500</v>
      </c>
      <c r="E182" s="8">
        <v>1500</v>
      </c>
      <c r="F182" t="s">
        <v>8218</v>
      </c>
      <c r="G182" t="s">
        <v>8224</v>
      </c>
      <c r="H182" t="s">
        <v>8246</v>
      </c>
      <c r="I182">
        <v>1406719110</v>
      </c>
      <c r="J182" s="15">
        <v>41850.471180555556</v>
      </c>
      <c r="K182">
        <v>1405509510</v>
      </c>
      <c r="L182" s="15">
        <v>41836.471180555556</v>
      </c>
      <c r="M182" t="b">
        <v>0</v>
      </c>
      <c r="N182">
        <v>45</v>
      </c>
      <c r="O182" t="b">
        <v>1</v>
      </c>
      <c r="P182" t="s">
        <v>8269</v>
      </c>
      <c r="Q182">
        <v>100</v>
      </c>
      <c r="R182">
        <v>33.33</v>
      </c>
      <c r="S182" s="11" t="s">
        <v>8308</v>
      </c>
      <c r="T182" t="s">
        <v>8309</v>
      </c>
    </row>
    <row r="183" spans="1:20" ht="230.4" x14ac:dyDescent="0.3">
      <c r="A183" s="10">
        <v>3584</v>
      </c>
      <c r="B183" s="3" t="s">
        <v>3583</v>
      </c>
      <c r="C183" s="3" t="s">
        <v>7694</v>
      </c>
      <c r="D183" s="6">
        <v>3000</v>
      </c>
      <c r="E183" s="8">
        <v>3465</v>
      </c>
      <c r="F183" t="s">
        <v>8218</v>
      </c>
      <c r="G183" t="s">
        <v>8224</v>
      </c>
      <c r="H183" t="s">
        <v>8246</v>
      </c>
      <c r="I183">
        <v>1436772944</v>
      </c>
      <c r="J183" s="15">
        <v>42198.316481481481</v>
      </c>
      <c r="K183">
        <v>1434180944</v>
      </c>
      <c r="L183" s="15">
        <v>42168.316481481481</v>
      </c>
      <c r="M183" t="b">
        <v>0</v>
      </c>
      <c r="N183">
        <v>112</v>
      </c>
      <c r="O183" t="b">
        <v>1</v>
      </c>
      <c r="P183" t="s">
        <v>8269</v>
      </c>
      <c r="Q183">
        <v>116</v>
      </c>
      <c r="R183">
        <v>30.94</v>
      </c>
      <c r="S183" s="11" t="s">
        <v>8308</v>
      </c>
      <c r="T183" t="s">
        <v>8309</v>
      </c>
    </row>
    <row r="184" spans="1:20" ht="216" x14ac:dyDescent="0.3">
      <c r="A184" s="10">
        <v>3587</v>
      </c>
      <c r="B184" s="3" t="s">
        <v>3586</v>
      </c>
      <c r="C184" s="3" t="s">
        <v>7697</v>
      </c>
      <c r="D184" s="6">
        <v>500</v>
      </c>
      <c r="E184" s="8">
        <v>633</v>
      </c>
      <c r="F184" t="s">
        <v>8218</v>
      </c>
      <c r="G184" t="s">
        <v>8224</v>
      </c>
      <c r="H184" t="s">
        <v>8246</v>
      </c>
      <c r="I184">
        <v>1467054000</v>
      </c>
      <c r="J184" s="15">
        <v>42548.791666666672</v>
      </c>
      <c r="K184">
        <v>1463144254</v>
      </c>
      <c r="L184" s="15">
        <v>42503.539976851855</v>
      </c>
      <c r="M184" t="b">
        <v>0</v>
      </c>
      <c r="N184">
        <v>28</v>
      </c>
      <c r="O184" t="b">
        <v>1</v>
      </c>
      <c r="P184" t="s">
        <v>8269</v>
      </c>
      <c r="Q184">
        <v>127</v>
      </c>
      <c r="R184">
        <v>22.61</v>
      </c>
      <c r="S184" s="11" t="s">
        <v>8308</v>
      </c>
      <c r="T184" t="s">
        <v>8309</v>
      </c>
    </row>
    <row r="185" spans="1:20" ht="216" x14ac:dyDescent="0.3">
      <c r="A185" s="10">
        <v>3588</v>
      </c>
      <c r="B185" s="3" t="s">
        <v>3587</v>
      </c>
      <c r="C185" s="3" t="s">
        <v>7698</v>
      </c>
      <c r="D185" s="6">
        <v>200</v>
      </c>
      <c r="E185" s="8">
        <v>201</v>
      </c>
      <c r="F185" t="s">
        <v>8218</v>
      </c>
      <c r="G185" t="s">
        <v>8224</v>
      </c>
      <c r="H185" t="s">
        <v>8246</v>
      </c>
      <c r="I185">
        <v>1430348400</v>
      </c>
      <c r="J185" s="15">
        <v>42123.958333333328</v>
      </c>
      <c r="K185">
        <v>1428436410</v>
      </c>
      <c r="L185" s="15">
        <v>42101.828819444447</v>
      </c>
      <c r="M185" t="b">
        <v>0</v>
      </c>
      <c r="N185">
        <v>11</v>
      </c>
      <c r="O185" t="b">
        <v>1</v>
      </c>
      <c r="P185" t="s">
        <v>8269</v>
      </c>
      <c r="Q185">
        <v>101</v>
      </c>
      <c r="R185">
        <v>18.27</v>
      </c>
      <c r="S185" s="11" t="s">
        <v>8308</v>
      </c>
      <c r="T185" t="s">
        <v>8309</v>
      </c>
    </row>
    <row r="186" spans="1:20" ht="259.2" x14ac:dyDescent="0.3">
      <c r="A186" s="10">
        <v>3590</v>
      </c>
      <c r="B186" s="3" t="s">
        <v>3589</v>
      </c>
      <c r="C186" s="3" t="s">
        <v>7700</v>
      </c>
      <c r="D186" s="6">
        <v>5000</v>
      </c>
      <c r="E186" s="8">
        <v>5003</v>
      </c>
      <c r="F186" t="s">
        <v>8218</v>
      </c>
      <c r="G186" t="s">
        <v>8224</v>
      </c>
      <c r="H186" t="s">
        <v>8246</v>
      </c>
      <c r="I186">
        <v>1413792034</v>
      </c>
      <c r="J186" s="15">
        <v>41932.333726851852</v>
      </c>
      <c r="K186">
        <v>1411200034</v>
      </c>
      <c r="L186" s="15">
        <v>41902.333726851852</v>
      </c>
      <c r="M186" t="b">
        <v>0</v>
      </c>
      <c r="N186">
        <v>73</v>
      </c>
      <c r="O186" t="b">
        <v>1</v>
      </c>
      <c r="P186" t="s">
        <v>8269</v>
      </c>
      <c r="Q186">
        <v>100</v>
      </c>
      <c r="R186">
        <v>68.53</v>
      </c>
      <c r="S186" s="11" t="s">
        <v>8308</v>
      </c>
      <c r="T186" t="s">
        <v>8309</v>
      </c>
    </row>
    <row r="187" spans="1:20" ht="201.6" x14ac:dyDescent="0.3">
      <c r="A187" s="10">
        <v>3601</v>
      </c>
      <c r="B187" s="3" t="s">
        <v>3600</v>
      </c>
      <c r="C187" s="3" t="s">
        <v>7711</v>
      </c>
      <c r="D187" s="6">
        <v>2000</v>
      </c>
      <c r="E187" s="8">
        <v>2087</v>
      </c>
      <c r="F187" t="s">
        <v>8218</v>
      </c>
      <c r="G187" t="s">
        <v>8224</v>
      </c>
      <c r="H187" t="s">
        <v>8246</v>
      </c>
      <c r="I187">
        <v>1421452682</v>
      </c>
      <c r="J187" s="15">
        <v>42020.99863425926</v>
      </c>
      <c r="K187">
        <v>1418860682</v>
      </c>
      <c r="L187" s="15">
        <v>41990.99863425926</v>
      </c>
      <c r="M187" t="b">
        <v>0</v>
      </c>
      <c r="N187">
        <v>53</v>
      </c>
      <c r="O187" t="b">
        <v>1</v>
      </c>
      <c r="P187" t="s">
        <v>8269</v>
      </c>
      <c r="Q187">
        <v>104</v>
      </c>
      <c r="R187">
        <v>39.380000000000003</v>
      </c>
      <c r="S187" s="11" t="s">
        <v>8308</v>
      </c>
      <c r="T187" t="s">
        <v>8309</v>
      </c>
    </row>
    <row r="188" spans="1:20" ht="259.2" x14ac:dyDescent="0.3">
      <c r="A188" s="10">
        <v>3605</v>
      </c>
      <c r="B188" s="3" t="s">
        <v>3604</v>
      </c>
      <c r="C188" s="3" t="s">
        <v>7715</v>
      </c>
      <c r="D188" s="6">
        <v>250</v>
      </c>
      <c r="E188" s="8">
        <v>460</v>
      </c>
      <c r="F188" t="s">
        <v>8218</v>
      </c>
      <c r="G188" t="s">
        <v>8224</v>
      </c>
      <c r="H188" t="s">
        <v>8246</v>
      </c>
      <c r="I188">
        <v>1455390126</v>
      </c>
      <c r="J188" s="15">
        <v>42413.793124999997</v>
      </c>
      <c r="K188">
        <v>1452798126</v>
      </c>
      <c r="L188" s="15">
        <v>42383.793124999997</v>
      </c>
      <c r="M188" t="b">
        <v>0</v>
      </c>
      <c r="N188">
        <v>15</v>
      </c>
      <c r="O188" t="b">
        <v>1</v>
      </c>
      <c r="P188" t="s">
        <v>8269</v>
      </c>
      <c r="Q188">
        <v>184</v>
      </c>
      <c r="R188">
        <v>30.67</v>
      </c>
      <c r="S188" s="11" t="s">
        <v>8308</v>
      </c>
      <c r="T188" t="s">
        <v>8309</v>
      </c>
    </row>
    <row r="189" spans="1:20" ht="259.2" x14ac:dyDescent="0.3">
      <c r="A189" s="10">
        <v>3606</v>
      </c>
      <c r="B189" s="3" t="s">
        <v>3605</v>
      </c>
      <c r="C189" s="3" t="s">
        <v>7716</v>
      </c>
      <c r="D189" s="6">
        <v>3000</v>
      </c>
      <c r="E189" s="8">
        <v>3908</v>
      </c>
      <c r="F189" t="s">
        <v>8218</v>
      </c>
      <c r="G189" t="s">
        <v>8224</v>
      </c>
      <c r="H189" t="s">
        <v>8246</v>
      </c>
      <c r="I189">
        <v>1471185057</v>
      </c>
      <c r="J189" s="15">
        <v>42596.604826388888</v>
      </c>
      <c r="K189">
        <v>1468593057</v>
      </c>
      <c r="L189" s="15">
        <v>42566.604826388888</v>
      </c>
      <c r="M189" t="b">
        <v>0</v>
      </c>
      <c r="N189">
        <v>64</v>
      </c>
      <c r="O189" t="b">
        <v>1</v>
      </c>
      <c r="P189" t="s">
        <v>8269</v>
      </c>
      <c r="Q189">
        <v>130</v>
      </c>
      <c r="R189">
        <v>61.06</v>
      </c>
      <c r="S189" s="11" t="s">
        <v>8308</v>
      </c>
      <c r="T189" t="s">
        <v>8309</v>
      </c>
    </row>
    <row r="190" spans="1:20" ht="158.4" x14ac:dyDescent="0.3">
      <c r="A190" s="10">
        <v>3607</v>
      </c>
      <c r="B190" s="3" t="s">
        <v>3606</v>
      </c>
      <c r="C190" s="3" t="s">
        <v>7717</v>
      </c>
      <c r="D190" s="6">
        <v>550</v>
      </c>
      <c r="E190" s="8">
        <v>580</v>
      </c>
      <c r="F190" t="s">
        <v>8218</v>
      </c>
      <c r="G190" t="s">
        <v>8224</v>
      </c>
      <c r="H190" t="s">
        <v>8246</v>
      </c>
      <c r="I190">
        <v>1450137600</v>
      </c>
      <c r="J190" s="15">
        <v>42353</v>
      </c>
      <c r="K190">
        <v>1448924882</v>
      </c>
      <c r="L190" s="15">
        <v>42338.963912037041</v>
      </c>
      <c r="M190" t="b">
        <v>0</v>
      </c>
      <c r="N190">
        <v>20</v>
      </c>
      <c r="O190" t="b">
        <v>1</v>
      </c>
      <c r="P190" t="s">
        <v>8269</v>
      </c>
      <c r="Q190">
        <v>105</v>
      </c>
      <c r="R190">
        <v>29</v>
      </c>
      <c r="S190" s="11" t="s">
        <v>8308</v>
      </c>
      <c r="T190" t="s">
        <v>8309</v>
      </c>
    </row>
    <row r="191" spans="1:20" ht="230.4" x14ac:dyDescent="0.3">
      <c r="A191" s="10">
        <v>3608</v>
      </c>
      <c r="B191" s="3" t="s">
        <v>3607</v>
      </c>
      <c r="C191" s="3" t="s">
        <v>7718</v>
      </c>
      <c r="D191" s="6">
        <v>800</v>
      </c>
      <c r="E191" s="8">
        <v>800</v>
      </c>
      <c r="F191" t="s">
        <v>8218</v>
      </c>
      <c r="G191" t="s">
        <v>8224</v>
      </c>
      <c r="H191" t="s">
        <v>8246</v>
      </c>
      <c r="I191">
        <v>1466172000</v>
      </c>
      <c r="J191" s="15">
        <v>42538.583333333328</v>
      </c>
      <c r="K191">
        <v>1463418090</v>
      </c>
      <c r="L191" s="15">
        <v>42506.709375000006</v>
      </c>
      <c r="M191" t="b">
        <v>0</v>
      </c>
      <c r="N191">
        <v>27</v>
      </c>
      <c r="O191" t="b">
        <v>1</v>
      </c>
      <c r="P191" t="s">
        <v>8269</v>
      </c>
      <c r="Q191">
        <v>100</v>
      </c>
      <c r="R191">
        <v>29.63</v>
      </c>
      <c r="S191" s="11" t="s">
        <v>8308</v>
      </c>
      <c r="T191" t="s">
        <v>8309</v>
      </c>
    </row>
    <row r="192" spans="1:20" ht="230.4" x14ac:dyDescent="0.3">
      <c r="A192" s="10">
        <v>3609</v>
      </c>
      <c r="B192" s="3" t="s">
        <v>3608</v>
      </c>
      <c r="C192" s="3" t="s">
        <v>7719</v>
      </c>
      <c r="D192" s="6">
        <v>1960</v>
      </c>
      <c r="E192" s="8">
        <v>3005</v>
      </c>
      <c r="F192" t="s">
        <v>8218</v>
      </c>
      <c r="G192" t="s">
        <v>8224</v>
      </c>
      <c r="H192" t="s">
        <v>8246</v>
      </c>
      <c r="I192">
        <v>1459378085</v>
      </c>
      <c r="J192" s="15">
        <v>42459.950057870374</v>
      </c>
      <c r="K192">
        <v>1456789685</v>
      </c>
      <c r="L192" s="15">
        <v>42429.991724537031</v>
      </c>
      <c r="M192" t="b">
        <v>0</v>
      </c>
      <c r="N192">
        <v>21</v>
      </c>
      <c r="O192" t="b">
        <v>1</v>
      </c>
      <c r="P192" t="s">
        <v>8269</v>
      </c>
      <c r="Q192">
        <v>153</v>
      </c>
      <c r="R192">
        <v>143.1</v>
      </c>
      <c r="S192" s="11" t="s">
        <v>8308</v>
      </c>
      <c r="T192" t="s">
        <v>8309</v>
      </c>
    </row>
    <row r="193" spans="1:20" ht="230.4" x14ac:dyDescent="0.3">
      <c r="A193" s="10">
        <v>3610</v>
      </c>
      <c r="B193" s="3" t="s">
        <v>3609</v>
      </c>
      <c r="C193" s="3" t="s">
        <v>7720</v>
      </c>
      <c r="D193" s="6">
        <v>1000</v>
      </c>
      <c r="E193" s="8">
        <v>1623</v>
      </c>
      <c r="F193" t="s">
        <v>8218</v>
      </c>
      <c r="G193" t="s">
        <v>8224</v>
      </c>
      <c r="H193" t="s">
        <v>8246</v>
      </c>
      <c r="I193">
        <v>1439806936</v>
      </c>
      <c r="J193" s="15">
        <v>42233.432129629626</v>
      </c>
      <c r="K193">
        <v>1437214936</v>
      </c>
      <c r="L193" s="15">
        <v>42203.432129629626</v>
      </c>
      <c r="M193" t="b">
        <v>0</v>
      </c>
      <c r="N193">
        <v>31</v>
      </c>
      <c r="O193" t="b">
        <v>1</v>
      </c>
      <c r="P193" t="s">
        <v>8269</v>
      </c>
      <c r="Q193">
        <v>162</v>
      </c>
      <c r="R193">
        <v>52.35</v>
      </c>
      <c r="S193" s="11" t="s">
        <v>8308</v>
      </c>
      <c r="T193" t="s">
        <v>8309</v>
      </c>
    </row>
    <row r="194" spans="1:20" ht="273.60000000000002" x14ac:dyDescent="0.3">
      <c r="A194" s="10">
        <v>3611</v>
      </c>
      <c r="B194" s="3" t="s">
        <v>3610</v>
      </c>
      <c r="C194" s="3" t="s">
        <v>7721</v>
      </c>
      <c r="D194" s="6">
        <v>2500</v>
      </c>
      <c r="E194" s="8">
        <v>3400</v>
      </c>
      <c r="F194" t="s">
        <v>8218</v>
      </c>
      <c r="G194" t="s">
        <v>8224</v>
      </c>
      <c r="H194" t="s">
        <v>8246</v>
      </c>
      <c r="I194">
        <v>1428483201</v>
      </c>
      <c r="J194" s="15">
        <v>42102.370381944449</v>
      </c>
      <c r="K194">
        <v>1425891201</v>
      </c>
      <c r="L194" s="15">
        <v>42072.370381944449</v>
      </c>
      <c r="M194" t="b">
        <v>0</v>
      </c>
      <c r="N194">
        <v>51</v>
      </c>
      <c r="O194" t="b">
        <v>1</v>
      </c>
      <c r="P194" t="s">
        <v>8269</v>
      </c>
      <c r="Q194">
        <v>136</v>
      </c>
      <c r="R194">
        <v>66.67</v>
      </c>
      <c r="S194" s="11" t="s">
        <v>8308</v>
      </c>
      <c r="T194" t="s">
        <v>8309</v>
      </c>
    </row>
    <row r="195" spans="1:20" ht="230.4" x14ac:dyDescent="0.3">
      <c r="A195" s="10">
        <v>3615</v>
      </c>
      <c r="B195" s="3" t="s">
        <v>3613</v>
      </c>
      <c r="C195" s="3" t="s">
        <v>7725</v>
      </c>
      <c r="D195" s="6">
        <v>2500</v>
      </c>
      <c r="E195" s="8">
        <v>2670</v>
      </c>
      <c r="F195" t="s">
        <v>8218</v>
      </c>
      <c r="G195" t="s">
        <v>8224</v>
      </c>
      <c r="H195" t="s">
        <v>8246</v>
      </c>
      <c r="I195">
        <v>1449756896</v>
      </c>
      <c r="J195" s="15">
        <v>42348.593703703707</v>
      </c>
      <c r="K195">
        <v>1447164896</v>
      </c>
      <c r="L195" s="15">
        <v>42318.593703703707</v>
      </c>
      <c r="M195" t="b">
        <v>0</v>
      </c>
      <c r="N195">
        <v>72</v>
      </c>
      <c r="O195" t="b">
        <v>1</v>
      </c>
      <c r="P195" t="s">
        <v>8269</v>
      </c>
      <c r="Q195">
        <v>107</v>
      </c>
      <c r="R195">
        <v>37.08</v>
      </c>
      <c r="S195" s="11" t="s">
        <v>8308</v>
      </c>
      <c r="T195" t="s">
        <v>8309</v>
      </c>
    </row>
    <row r="196" spans="1:20" ht="244.8" x14ac:dyDescent="0.3">
      <c r="A196" s="10">
        <v>3616</v>
      </c>
      <c r="B196" s="3" t="s">
        <v>3614</v>
      </c>
      <c r="C196" s="3" t="s">
        <v>7726</v>
      </c>
      <c r="D196" s="6">
        <v>2500</v>
      </c>
      <c r="E196" s="8">
        <v>3120</v>
      </c>
      <c r="F196" t="s">
        <v>8218</v>
      </c>
      <c r="G196" t="s">
        <v>8224</v>
      </c>
      <c r="H196" t="s">
        <v>8246</v>
      </c>
      <c r="I196">
        <v>1426801664</v>
      </c>
      <c r="J196" s="15">
        <v>42082.908148148148</v>
      </c>
      <c r="K196">
        <v>1424213264</v>
      </c>
      <c r="L196" s="15">
        <v>42052.949814814812</v>
      </c>
      <c r="M196" t="b">
        <v>0</v>
      </c>
      <c r="N196">
        <v>45</v>
      </c>
      <c r="O196" t="b">
        <v>1</v>
      </c>
      <c r="P196" t="s">
        <v>8269</v>
      </c>
      <c r="Q196">
        <v>125</v>
      </c>
      <c r="R196">
        <v>69.33</v>
      </c>
      <c r="S196" s="11" t="s">
        <v>8308</v>
      </c>
      <c r="T196" t="s">
        <v>8309</v>
      </c>
    </row>
    <row r="197" spans="1:20" ht="259.2" x14ac:dyDescent="0.3">
      <c r="A197" s="10">
        <v>3617</v>
      </c>
      <c r="B197" s="3" t="s">
        <v>3615</v>
      </c>
      <c r="C197" s="3" t="s">
        <v>7727</v>
      </c>
      <c r="D197" s="6">
        <v>740</v>
      </c>
      <c r="E197" s="8">
        <v>880</v>
      </c>
      <c r="F197" t="s">
        <v>8218</v>
      </c>
      <c r="G197" t="s">
        <v>8224</v>
      </c>
      <c r="H197" t="s">
        <v>8246</v>
      </c>
      <c r="I197">
        <v>1488240000</v>
      </c>
      <c r="J197" s="15">
        <v>42794</v>
      </c>
      <c r="K197">
        <v>1486996729</v>
      </c>
      <c r="L197" s="15">
        <v>42779.610289351855</v>
      </c>
      <c r="M197" t="b">
        <v>0</v>
      </c>
      <c r="N197">
        <v>51</v>
      </c>
      <c r="O197" t="b">
        <v>1</v>
      </c>
      <c r="P197" t="s">
        <v>8269</v>
      </c>
      <c r="Q197">
        <v>119</v>
      </c>
      <c r="R197">
        <v>17.25</v>
      </c>
      <c r="S197" s="11" t="s">
        <v>8308</v>
      </c>
      <c r="T197" t="s">
        <v>8309</v>
      </c>
    </row>
    <row r="198" spans="1:20" ht="244.8" x14ac:dyDescent="0.3">
      <c r="A198" s="10">
        <v>3618</v>
      </c>
      <c r="B198" s="3" t="s">
        <v>3616</v>
      </c>
      <c r="C198" s="3" t="s">
        <v>7728</v>
      </c>
      <c r="D198" s="6">
        <v>2000</v>
      </c>
      <c r="E198" s="8">
        <v>2020</v>
      </c>
      <c r="F198" t="s">
        <v>8218</v>
      </c>
      <c r="G198" t="s">
        <v>8224</v>
      </c>
      <c r="H198" t="s">
        <v>8246</v>
      </c>
      <c r="I198">
        <v>1433343850</v>
      </c>
      <c r="J198" s="15">
        <v>42158.627893518518</v>
      </c>
      <c r="K198">
        <v>1430751850</v>
      </c>
      <c r="L198" s="15">
        <v>42128.627893518518</v>
      </c>
      <c r="M198" t="b">
        <v>0</v>
      </c>
      <c r="N198">
        <v>56</v>
      </c>
      <c r="O198" t="b">
        <v>1</v>
      </c>
      <c r="P198" t="s">
        <v>8269</v>
      </c>
      <c r="Q198">
        <v>101</v>
      </c>
      <c r="R198">
        <v>36.07</v>
      </c>
      <c r="S198" s="11" t="s">
        <v>8308</v>
      </c>
      <c r="T198" t="s">
        <v>8309</v>
      </c>
    </row>
    <row r="199" spans="1:20" ht="288" x14ac:dyDescent="0.3">
      <c r="A199" s="10">
        <v>3625</v>
      </c>
      <c r="B199" s="3" t="s">
        <v>3623</v>
      </c>
      <c r="C199" s="3" t="s">
        <v>7735</v>
      </c>
      <c r="D199" s="6">
        <v>3000</v>
      </c>
      <c r="E199" s="8">
        <v>3080</v>
      </c>
      <c r="F199" t="s">
        <v>8218</v>
      </c>
      <c r="G199" t="s">
        <v>8224</v>
      </c>
      <c r="H199" t="s">
        <v>8246</v>
      </c>
      <c r="I199">
        <v>1435851577</v>
      </c>
      <c r="J199" s="15">
        <v>42187.652511574073</v>
      </c>
      <c r="K199">
        <v>1433259577</v>
      </c>
      <c r="L199" s="15">
        <v>42157.652511574073</v>
      </c>
      <c r="M199" t="b">
        <v>0</v>
      </c>
      <c r="N199">
        <v>78</v>
      </c>
      <c r="O199" t="b">
        <v>1</v>
      </c>
      <c r="P199" t="s">
        <v>8269</v>
      </c>
      <c r="Q199">
        <v>103</v>
      </c>
      <c r="R199">
        <v>39.49</v>
      </c>
      <c r="S199" s="11" t="s">
        <v>8308</v>
      </c>
      <c r="T199" t="s">
        <v>8309</v>
      </c>
    </row>
    <row r="200" spans="1:20" ht="273.60000000000002" x14ac:dyDescent="0.3">
      <c r="A200" s="10">
        <v>3626</v>
      </c>
      <c r="B200" s="3" t="s">
        <v>3624</v>
      </c>
      <c r="C200" s="3" t="s">
        <v>7736</v>
      </c>
      <c r="D200" s="6">
        <v>4000</v>
      </c>
      <c r="E200" s="8">
        <v>4073</v>
      </c>
      <c r="F200" t="s">
        <v>8218</v>
      </c>
      <c r="G200" t="s">
        <v>8224</v>
      </c>
      <c r="H200" t="s">
        <v>8246</v>
      </c>
      <c r="I200">
        <v>1408204857</v>
      </c>
      <c r="J200" s="15">
        <v>41867.667326388888</v>
      </c>
      <c r="K200">
        <v>1406390457</v>
      </c>
      <c r="L200" s="15">
        <v>41846.667326388888</v>
      </c>
      <c r="M200" t="b">
        <v>0</v>
      </c>
      <c r="N200">
        <v>48</v>
      </c>
      <c r="O200" t="b">
        <v>1</v>
      </c>
      <c r="P200" t="s">
        <v>8269</v>
      </c>
      <c r="Q200">
        <v>102</v>
      </c>
      <c r="R200">
        <v>84.85</v>
      </c>
      <c r="S200" s="11" t="s">
        <v>8308</v>
      </c>
      <c r="T200" t="s">
        <v>8309</v>
      </c>
    </row>
    <row r="201" spans="1:20" ht="244.8" x14ac:dyDescent="0.3">
      <c r="A201" s="10">
        <v>3650</v>
      </c>
      <c r="B201" s="3" t="s">
        <v>3648</v>
      </c>
      <c r="C201" s="3" t="s">
        <v>7760</v>
      </c>
      <c r="D201" s="6">
        <v>500</v>
      </c>
      <c r="E201" s="8">
        <v>500</v>
      </c>
      <c r="F201" t="s">
        <v>8218</v>
      </c>
      <c r="G201" t="s">
        <v>8224</v>
      </c>
      <c r="H201" t="s">
        <v>8246</v>
      </c>
      <c r="I201">
        <v>1454412584</v>
      </c>
      <c r="J201" s="15">
        <v>42402.478981481487</v>
      </c>
      <c r="K201">
        <v>1452598184</v>
      </c>
      <c r="L201" s="15">
        <v>42381.478981481487</v>
      </c>
      <c r="M201" t="b">
        <v>0</v>
      </c>
      <c r="N201">
        <v>17</v>
      </c>
      <c r="O201" t="b">
        <v>1</v>
      </c>
      <c r="P201" t="s">
        <v>8269</v>
      </c>
      <c r="Q201">
        <v>100</v>
      </c>
      <c r="R201">
        <v>29.41</v>
      </c>
      <c r="S201" s="11" t="s">
        <v>8308</v>
      </c>
      <c r="T201" t="s">
        <v>8309</v>
      </c>
    </row>
    <row r="202" spans="1:20" ht="259.2" x14ac:dyDescent="0.3">
      <c r="A202" s="10">
        <v>3653</v>
      </c>
      <c r="B202" s="3" t="s">
        <v>3650</v>
      </c>
      <c r="C202" s="3" t="s">
        <v>7763</v>
      </c>
      <c r="D202" s="6">
        <v>2000</v>
      </c>
      <c r="E202" s="8">
        <v>2010</v>
      </c>
      <c r="F202" t="s">
        <v>8218</v>
      </c>
      <c r="G202" t="s">
        <v>8224</v>
      </c>
      <c r="H202" t="s">
        <v>8246</v>
      </c>
      <c r="I202">
        <v>1438764207</v>
      </c>
      <c r="J202" s="15">
        <v>42221.363506944443</v>
      </c>
      <c r="K202">
        <v>1436172207</v>
      </c>
      <c r="L202" s="15">
        <v>42191.363506944443</v>
      </c>
      <c r="M202" t="b">
        <v>0</v>
      </c>
      <c r="N202">
        <v>33</v>
      </c>
      <c r="O202" t="b">
        <v>1</v>
      </c>
      <c r="P202" t="s">
        <v>8269</v>
      </c>
      <c r="Q202">
        <v>101</v>
      </c>
      <c r="R202">
        <v>60.91</v>
      </c>
      <c r="S202" s="11" t="s">
        <v>8308</v>
      </c>
      <c r="T202" t="s">
        <v>8309</v>
      </c>
    </row>
    <row r="203" spans="1:20" ht="259.2" x14ac:dyDescent="0.3">
      <c r="A203" s="10">
        <v>3654</v>
      </c>
      <c r="B203" s="3" t="s">
        <v>3651</v>
      </c>
      <c r="C203" s="3" t="s">
        <v>7764</v>
      </c>
      <c r="D203" s="6">
        <v>1500</v>
      </c>
      <c r="E203" s="8">
        <v>2616</v>
      </c>
      <c r="F203" t="s">
        <v>8218</v>
      </c>
      <c r="G203" t="s">
        <v>8224</v>
      </c>
      <c r="H203" t="s">
        <v>8246</v>
      </c>
      <c r="I203">
        <v>1459702800</v>
      </c>
      <c r="J203" s="15">
        <v>42463.708333333328</v>
      </c>
      <c r="K203">
        <v>1457690386</v>
      </c>
      <c r="L203" s="15">
        <v>42440.416504629626</v>
      </c>
      <c r="M203" t="b">
        <v>0</v>
      </c>
      <c r="N203">
        <v>38</v>
      </c>
      <c r="O203" t="b">
        <v>1</v>
      </c>
      <c r="P203" t="s">
        <v>8269</v>
      </c>
      <c r="Q203">
        <v>174</v>
      </c>
      <c r="R203">
        <v>68.84</v>
      </c>
      <c r="S203" s="11" t="s">
        <v>8308</v>
      </c>
      <c r="T203" t="s">
        <v>8309</v>
      </c>
    </row>
    <row r="204" spans="1:20" ht="259.2" x14ac:dyDescent="0.3">
      <c r="A204" s="10">
        <v>3660</v>
      </c>
      <c r="B204" s="3" t="s">
        <v>3657</v>
      </c>
      <c r="C204" s="3" t="s">
        <v>7770</v>
      </c>
      <c r="D204" s="6">
        <v>250</v>
      </c>
      <c r="E204" s="8">
        <v>250</v>
      </c>
      <c r="F204" t="s">
        <v>8218</v>
      </c>
      <c r="G204" t="s">
        <v>8224</v>
      </c>
      <c r="H204" t="s">
        <v>8246</v>
      </c>
      <c r="I204">
        <v>1419368925</v>
      </c>
      <c r="J204" s="15">
        <v>41996.881076388891</v>
      </c>
      <c r="K204">
        <v>1417208925</v>
      </c>
      <c r="L204" s="15">
        <v>41971.881076388891</v>
      </c>
      <c r="M204" t="b">
        <v>0</v>
      </c>
      <c r="N204">
        <v>22</v>
      </c>
      <c r="O204" t="b">
        <v>1</v>
      </c>
      <c r="P204" t="s">
        <v>8269</v>
      </c>
      <c r="Q204">
        <v>100</v>
      </c>
      <c r="R204">
        <v>11.36</v>
      </c>
      <c r="S204" s="11" t="s">
        <v>8308</v>
      </c>
      <c r="T204" t="s">
        <v>8309</v>
      </c>
    </row>
    <row r="205" spans="1:20" ht="244.8" x14ac:dyDescent="0.3">
      <c r="A205" s="10">
        <v>3663</v>
      </c>
      <c r="B205" s="3" t="s">
        <v>3660</v>
      </c>
      <c r="C205" s="3" t="s">
        <v>7773</v>
      </c>
      <c r="D205" s="6">
        <v>225</v>
      </c>
      <c r="E205" s="8">
        <v>234</v>
      </c>
      <c r="F205" t="s">
        <v>8218</v>
      </c>
      <c r="G205" t="s">
        <v>8224</v>
      </c>
      <c r="H205" t="s">
        <v>8246</v>
      </c>
      <c r="I205">
        <v>1482321030</v>
      </c>
      <c r="J205" s="15">
        <v>42725.493402777778</v>
      </c>
      <c r="K205">
        <v>1477133430</v>
      </c>
      <c r="L205" s="15">
        <v>42665.451736111107</v>
      </c>
      <c r="M205" t="b">
        <v>0</v>
      </c>
      <c r="N205">
        <v>9</v>
      </c>
      <c r="O205" t="b">
        <v>1</v>
      </c>
      <c r="P205" t="s">
        <v>8269</v>
      </c>
      <c r="Q205">
        <v>104</v>
      </c>
      <c r="R205">
        <v>26</v>
      </c>
      <c r="S205" s="11" t="s">
        <v>8308</v>
      </c>
      <c r="T205" t="s">
        <v>8309</v>
      </c>
    </row>
    <row r="206" spans="1:20" ht="259.2" x14ac:dyDescent="0.3">
      <c r="A206" s="10">
        <v>3667</v>
      </c>
      <c r="B206" s="3" t="s">
        <v>3664</v>
      </c>
      <c r="C206" s="3" t="s">
        <v>7777</v>
      </c>
      <c r="D206" s="6">
        <v>3000</v>
      </c>
      <c r="E206" s="8">
        <v>3095.11</v>
      </c>
      <c r="F206" t="s">
        <v>8218</v>
      </c>
      <c r="G206" t="s">
        <v>8224</v>
      </c>
      <c r="H206" t="s">
        <v>8246</v>
      </c>
      <c r="I206">
        <v>1437261419</v>
      </c>
      <c r="J206" s="15">
        <v>42203.970127314817</v>
      </c>
      <c r="K206">
        <v>1434669419</v>
      </c>
      <c r="L206" s="15">
        <v>42173.970127314817</v>
      </c>
      <c r="M206" t="b">
        <v>0</v>
      </c>
      <c r="N206">
        <v>58</v>
      </c>
      <c r="O206" t="b">
        <v>1</v>
      </c>
      <c r="P206" t="s">
        <v>8269</v>
      </c>
      <c r="Q206">
        <v>103</v>
      </c>
      <c r="R206">
        <v>53.36</v>
      </c>
      <c r="S206" s="11" t="s">
        <v>8308</v>
      </c>
      <c r="T206" t="s">
        <v>8309</v>
      </c>
    </row>
    <row r="207" spans="1:20" ht="244.8" x14ac:dyDescent="0.3">
      <c r="A207" s="10">
        <v>3669</v>
      </c>
      <c r="B207" s="3" t="s">
        <v>3666</v>
      </c>
      <c r="C207" s="3" t="s">
        <v>7779</v>
      </c>
      <c r="D207" s="6">
        <v>1000</v>
      </c>
      <c r="E207" s="8">
        <v>1382</v>
      </c>
      <c r="F207" t="s">
        <v>8218</v>
      </c>
      <c r="G207" t="s">
        <v>8224</v>
      </c>
      <c r="H207" t="s">
        <v>8246</v>
      </c>
      <c r="I207">
        <v>1434039137</v>
      </c>
      <c r="J207" s="15">
        <v>42166.675196759257</v>
      </c>
      <c r="K207">
        <v>1431447137</v>
      </c>
      <c r="L207" s="15">
        <v>42136.675196759257</v>
      </c>
      <c r="M207" t="b">
        <v>0</v>
      </c>
      <c r="N207">
        <v>17</v>
      </c>
      <c r="O207" t="b">
        <v>1</v>
      </c>
      <c r="P207" t="s">
        <v>8269</v>
      </c>
      <c r="Q207">
        <v>138</v>
      </c>
      <c r="R207">
        <v>81.290000000000006</v>
      </c>
      <c r="S207" s="11" t="s">
        <v>8308</v>
      </c>
      <c r="T207" t="s">
        <v>8309</v>
      </c>
    </row>
    <row r="208" spans="1:20" ht="244.8" x14ac:dyDescent="0.3">
      <c r="A208" s="10">
        <v>3670</v>
      </c>
      <c r="B208" s="3" t="s">
        <v>3667</v>
      </c>
      <c r="C208" s="3" t="s">
        <v>7780</v>
      </c>
      <c r="D208" s="6">
        <v>220</v>
      </c>
      <c r="E208" s="8">
        <v>241</v>
      </c>
      <c r="F208" t="s">
        <v>8218</v>
      </c>
      <c r="G208" t="s">
        <v>8224</v>
      </c>
      <c r="H208" t="s">
        <v>8246</v>
      </c>
      <c r="I208">
        <v>1433113200</v>
      </c>
      <c r="J208" s="15">
        <v>42155.958333333328</v>
      </c>
      <c r="K208">
        <v>1431951611</v>
      </c>
      <c r="L208" s="15">
        <v>42142.514016203699</v>
      </c>
      <c r="M208" t="b">
        <v>0</v>
      </c>
      <c r="N208">
        <v>12</v>
      </c>
      <c r="O208" t="b">
        <v>1</v>
      </c>
      <c r="P208" t="s">
        <v>8269</v>
      </c>
      <c r="Q208">
        <v>110</v>
      </c>
      <c r="R208">
        <v>20.079999999999998</v>
      </c>
      <c r="S208" s="11" t="s">
        <v>8308</v>
      </c>
      <c r="T208" t="s">
        <v>8309</v>
      </c>
    </row>
    <row r="209" spans="1:20" ht="273.60000000000002" x14ac:dyDescent="0.3">
      <c r="A209" s="10">
        <v>3672</v>
      </c>
      <c r="B209" s="3" t="s">
        <v>3669</v>
      </c>
      <c r="C209" s="3" t="s">
        <v>7782</v>
      </c>
      <c r="D209" s="6">
        <v>3000</v>
      </c>
      <c r="E209" s="8">
        <v>3046</v>
      </c>
      <c r="F209" t="s">
        <v>8218</v>
      </c>
      <c r="G209" t="s">
        <v>8224</v>
      </c>
      <c r="H209" t="s">
        <v>8246</v>
      </c>
      <c r="I209">
        <v>1411771384</v>
      </c>
      <c r="J209" s="15">
        <v>41908.946574074071</v>
      </c>
      <c r="K209">
        <v>1409179384</v>
      </c>
      <c r="L209" s="15">
        <v>41878.946574074071</v>
      </c>
      <c r="M209" t="b">
        <v>0</v>
      </c>
      <c r="N209">
        <v>57</v>
      </c>
      <c r="O209" t="b">
        <v>1</v>
      </c>
      <c r="P209" t="s">
        <v>8269</v>
      </c>
      <c r="Q209">
        <v>102</v>
      </c>
      <c r="R209">
        <v>53.44</v>
      </c>
      <c r="S209" s="11" t="s">
        <v>8308</v>
      </c>
      <c r="T209" t="s">
        <v>8309</v>
      </c>
    </row>
    <row r="210" spans="1:20" ht="216" x14ac:dyDescent="0.3">
      <c r="A210" s="10">
        <v>3673</v>
      </c>
      <c r="B210" s="3" t="s">
        <v>3670</v>
      </c>
      <c r="C210" s="3" t="s">
        <v>7783</v>
      </c>
      <c r="D210" s="6">
        <v>4000</v>
      </c>
      <c r="E210" s="8">
        <v>4545</v>
      </c>
      <c r="F210" t="s">
        <v>8218</v>
      </c>
      <c r="G210" t="s">
        <v>8224</v>
      </c>
      <c r="H210" t="s">
        <v>8246</v>
      </c>
      <c r="I210">
        <v>1415191920</v>
      </c>
      <c r="J210" s="15">
        <v>41948.536111111112</v>
      </c>
      <c r="K210">
        <v>1412233497</v>
      </c>
      <c r="L210" s="15">
        <v>41914.295104166667</v>
      </c>
      <c r="M210" t="b">
        <v>0</v>
      </c>
      <c r="N210">
        <v>114</v>
      </c>
      <c r="O210" t="b">
        <v>1</v>
      </c>
      <c r="P210" t="s">
        <v>8269</v>
      </c>
      <c r="Q210">
        <v>114</v>
      </c>
      <c r="R210">
        <v>39.869999999999997</v>
      </c>
      <c r="S210" s="11" t="s">
        <v>8308</v>
      </c>
      <c r="T210" t="s">
        <v>8309</v>
      </c>
    </row>
    <row r="211" spans="1:20" ht="259.2" x14ac:dyDescent="0.3">
      <c r="A211" s="10">
        <v>3675</v>
      </c>
      <c r="B211" s="3" t="s">
        <v>3672</v>
      </c>
      <c r="C211" s="3" t="s">
        <v>7785</v>
      </c>
      <c r="D211" s="6">
        <v>50</v>
      </c>
      <c r="E211" s="8">
        <v>70</v>
      </c>
      <c r="F211" t="s">
        <v>8218</v>
      </c>
      <c r="G211" t="s">
        <v>8224</v>
      </c>
      <c r="H211" t="s">
        <v>8246</v>
      </c>
      <c r="I211">
        <v>1463353200</v>
      </c>
      <c r="J211" s="15">
        <v>42505.958333333328</v>
      </c>
      <c r="K211">
        <v>1462285182</v>
      </c>
      <c r="L211" s="15">
        <v>42493.597013888888</v>
      </c>
      <c r="M211" t="b">
        <v>0</v>
      </c>
      <c r="N211">
        <v>3</v>
      </c>
      <c r="O211" t="b">
        <v>1</v>
      </c>
      <c r="P211" t="s">
        <v>8269</v>
      </c>
      <c r="Q211">
        <v>140</v>
      </c>
      <c r="R211">
        <v>23.33</v>
      </c>
      <c r="S211" s="11" t="s">
        <v>8308</v>
      </c>
      <c r="T211" t="s">
        <v>8309</v>
      </c>
    </row>
    <row r="212" spans="1:20" ht="172.8" x14ac:dyDescent="0.3">
      <c r="A212" s="10">
        <v>3678</v>
      </c>
      <c r="B212" s="3" t="s">
        <v>3675</v>
      </c>
      <c r="C212" s="3" t="s">
        <v>7788</v>
      </c>
      <c r="D212" s="6">
        <v>2000</v>
      </c>
      <c r="E212" s="8">
        <v>2050</v>
      </c>
      <c r="F212" t="s">
        <v>8218</v>
      </c>
      <c r="G212" t="s">
        <v>8224</v>
      </c>
      <c r="H212" t="s">
        <v>8246</v>
      </c>
      <c r="I212">
        <v>1433076298</v>
      </c>
      <c r="J212" s="15">
        <v>42155.531226851846</v>
      </c>
      <c r="K212">
        <v>1430052298</v>
      </c>
      <c r="L212" s="15">
        <v>42120.531226851846</v>
      </c>
      <c r="M212" t="b">
        <v>0</v>
      </c>
      <c r="N212">
        <v>31</v>
      </c>
      <c r="O212" t="b">
        <v>1</v>
      </c>
      <c r="P212" t="s">
        <v>8269</v>
      </c>
      <c r="Q212">
        <v>103</v>
      </c>
      <c r="R212">
        <v>66.13</v>
      </c>
      <c r="S212" s="11" t="s">
        <v>8308</v>
      </c>
      <c r="T212" t="s">
        <v>8309</v>
      </c>
    </row>
    <row r="213" spans="1:20" ht="230.4" x14ac:dyDescent="0.3">
      <c r="A213" s="10">
        <v>3688</v>
      </c>
      <c r="B213" s="3" t="s">
        <v>3685</v>
      </c>
      <c r="C213" s="3" t="s">
        <v>7798</v>
      </c>
      <c r="D213" s="6">
        <v>3000</v>
      </c>
      <c r="E213" s="8">
        <v>3275</v>
      </c>
      <c r="F213" t="s">
        <v>8218</v>
      </c>
      <c r="G213" t="s">
        <v>8224</v>
      </c>
      <c r="H213" t="s">
        <v>8246</v>
      </c>
      <c r="I213">
        <v>1407524004</v>
      </c>
      <c r="J213" s="15">
        <v>41859.787083333329</v>
      </c>
      <c r="K213">
        <v>1404932004</v>
      </c>
      <c r="L213" s="15">
        <v>41829.787083333329</v>
      </c>
      <c r="M213" t="b">
        <v>0</v>
      </c>
      <c r="N213">
        <v>39</v>
      </c>
      <c r="O213" t="b">
        <v>1</v>
      </c>
      <c r="P213" t="s">
        <v>8269</v>
      </c>
      <c r="Q213">
        <v>109</v>
      </c>
      <c r="R213">
        <v>83.97</v>
      </c>
      <c r="S213" s="11" t="s">
        <v>8308</v>
      </c>
      <c r="T213" t="s">
        <v>8309</v>
      </c>
    </row>
    <row r="214" spans="1:20" ht="273.60000000000002" x14ac:dyDescent="0.3">
      <c r="A214" s="10">
        <v>3693</v>
      </c>
      <c r="B214" s="3" t="s">
        <v>3690</v>
      </c>
      <c r="C214" s="3" t="s">
        <v>7803</v>
      </c>
      <c r="D214" s="6">
        <v>333</v>
      </c>
      <c r="E214" s="8">
        <v>430</v>
      </c>
      <c r="F214" t="s">
        <v>8218</v>
      </c>
      <c r="G214" t="s">
        <v>8224</v>
      </c>
      <c r="H214" t="s">
        <v>8246</v>
      </c>
      <c r="I214">
        <v>1448922600</v>
      </c>
      <c r="J214" s="15">
        <v>42338.9375</v>
      </c>
      <c r="K214">
        <v>1446352529</v>
      </c>
      <c r="L214" s="15">
        <v>42309.191307870366</v>
      </c>
      <c r="M214" t="b">
        <v>0</v>
      </c>
      <c r="N214">
        <v>14</v>
      </c>
      <c r="O214" t="b">
        <v>1</v>
      </c>
      <c r="P214" t="s">
        <v>8269</v>
      </c>
      <c r="Q214">
        <v>129</v>
      </c>
      <c r="R214">
        <v>30.71</v>
      </c>
      <c r="S214" s="11" t="s">
        <v>8308</v>
      </c>
      <c r="T214" t="s">
        <v>8309</v>
      </c>
    </row>
    <row r="215" spans="1:20" ht="201.6" x14ac:dyDescent="0.3">
      <c r="A215" s="10">
        <v>3696</v>
      </c>
      <c r="B215" s="3" t="s">
        <v>3693</v>
      </c>
      <c r="C215" s="3" t="s">
        <v>7806</v>
      </c>
      <c r="D215" s="6">
        <v>2000</v>
      </c>
      <c r="E215" s="8">
        <v>3100</v>
      </c>
      <c r="F215" t="s">
        <v>8218</v>
      </c>
      <c r="G215" t="s">
        <v>8224</v>
      </c>
      <c r="H215" t="s">
        <v>8246</v>
      </c>
      <c r="I215">
        <v>1423838916</v>
      </c>
      <c r="J215" s="15">
        <v>42048.617083333331</v>
      </c>
      <c r="K215">
        <v>1418654916</v>
      </c>
      <c r="L215" s="15">
        <v>41988.617083333331</v>
      </c>
      <c r="M215" t="b">
        <v>0</v>
      </c>
      <c r="N215">
        <v>78</v>
      </c>
      <c r="O215" t="b">
        <v>1</v>
      </c>
      <c r="P215" t="s">
        <v>8269</v>
      </c>
      <c r="Q215">
        <v>155</v>
      </c>
      <c r="R215">
        <v>39.74</v>
      </c>
      <c r="S215" s="11" t="s">
        <v>8308</v>
      </c>
      <c r="T215" t="s">
        <v>8309</v>
      </c>
    </row>
    <row r="216" spans="1:20" ht="259.2" x14ac:dyDescent="0.3">
      <c r="A216" s="10">
        <v>3697</v>
      </c>
      <c r="B216" s="3" t="s">
        <v>3694</v>
      </c>
      <c r="C216" s="3" t="s">
        <v>7807</v>
      </c>
      <c r="D216" s="6">
        <v>2000</v>
      </c>
      <c r="E216" s="8">
        <v>2160</v>
      </c>
      <c r="F216" t="s">
        <v>8218</v>
      </c>
      <c r="G216" t="s">
        <v>8224</v>
      </c>
      <c r="H216" t="s">
        <v>8246</v>
      </c>
      <c r="I216">
        <v>1462878648</v>
      </c>
      <c r="J216" s="15">
        <v>42500.465833333335</v>
      </c>
      <c r="K216">
        <v>1461064248</v>
      </c>
      <c r="L216" s="15">
        <v>42479.465833333335</v>
      </c>
      <c r="M216" t="b">
        <v>0</v>
      </c>
      <c r="N216">
        <v>30</v>
      </c>
      <c r="O216" t="b">
        <v>1</v>
      </c>
      <c r="P216" t="s">
        <v>8269</v>
      </c>
      <c r="Q216">
        <v>108</v>
      </c>
      <c r="R216">
        <v>72</v>
      </c>
      <c r="S216" s="11" t="s">
        <v>8308</v>
      </c>
      <c r="T216" t="s">
        <v>8309</v>
      </c>
    </row>
    <row r="217" spans="1:20" ht="259.2" x14ac:dyDescent="0.3">
      <c r="A217" s="10">
        <v>3701</v>
      </c>
      <c r="B217" s="3" t="s">
        <v>3698</v>
      </c>
      <c r="C217" s="3" t="s">
        <v>7811</v>
      </c>
      <c r="D217" s="6">
        <v>1500</v>
      </c>
      <c r="E217" s="8">
        <v>1505</v>
      </c>
      <c r="F217" t="s">
        <v>8218</v>
      </c>
      <c r="G217" t="s">
        <v>8224</v>
      </c>
      <c r="H217" t="s">
        <v>8246</v>
      </c>
      <c r="I217">
        <v>1433422793</v>
      </c>
      <c r="J217" s="15">
        <v>42159.541585648149</v>
      </c>
      <c r="K217">
        <v>1430830793</v>
      </c>
      <c r="L217" s="15">
        <v>42129.541585648149</v>
      </c>
      <c r="M217" t="b">
        <v>0</v>
      </c>
      <c r="N217">
        <v>39</v>
      </c>
      <c r="O217" t="b">
        <v>1</v>
      </c>
      <c r="P217" t="s">
        <v>8269</v>
      </c>
      <c r="Q217">
        <v>100</v>
      </c>
      <c r="R217">
        <v>38.590000000000003</v>
      </c>
      <c r="S217" s="11" t="s">
        <v>8308</v>
      </c>
      <c r="T217" t="s">
        <v>8309</v>
      </c>
    </row>
    <row r="218" spans="1:20" ht="273.60000000000002" x14ac:dyDescent="0.3">
      <c r="A218" s="10">
        <v>3702</v>
      </c>
      <c r="B218" s="3" t="s">
        <v>3699</v>
      </c>
      <c r="C218" s="3" t="s">
        <v>7812</v>
      </c>
      <c r="D218" s="6">
        <v>3000</v>
      </c>
      <c r="E218" s="8">
        <v>3275</v>
      </c>
      <c r="F218" t="s">
        <v>8218</v>
      </c>
      <c r="G218" t="s">
        <v>8224</v>
      </c>
      <c r="H218" t="s">
        <v>8246</v>
      </c>
      <c r="I218">
        <v>1468191540</v>
      </c>
      <c r="J218" s="15">
        <v>42561.957638888889</v>
      </c>
      <c r="K218">
        <v>1464958484</v>
      </c>
      <c r="L218" s="15">
        <v>42524.53800925926</v>
      </c>
      <c r="M218" t="b">
        <v>0</v>
      </c>
      <c r="N218">
        <v>21</v>
      </c>
      <c r="O218" t="b">
        <v>1</v>
      </c>
      <c r="P218" t="s">
        <v>8269</v>
      </c>
      <c r="Q218">
        <v>109</v>
      </c>
      <c r="R218">
        <v>155.94999999999999</v>
      </c>
      <c r="S218" s="11" t="s">
        <v>8308</v>
      </c>
      <c r="T218" t="s">
        <v>8309</v>
      </c>
    </row>
    <row r="219" spans="1:20" ht="230.4" x14ac:dyDescent="0.3">
      <c r="A219" s="10">
        <v>3704</v>
      </c>
      <c r="B219" s="3" t="s">
        <v>3701</v>
      </c>
      <c r="C219" s="3" t="s">
        <v>7814</v>
      </c>
      <c r="D219" s="6">
        <v>300</v>
      </c>
      <c r="E219" s="8">
        <v>409.01</v>
      </c>
      <c r="F219" t="s">
        <v>8218</v>
      </c>
      <c r="G219" t="s">
        <v>8224</v>
      </c>
      <c r="H219" t="s">
        <v>8246</v>
      </c>
      <c r="I219">
        <v>1464712394</v>
      </c>
      <c r="J219" s="15">
        <v>42521.689745370371</v>
      </c>
      <c r="K219">
        <v>1459528394</v>
      </c>
      <c r="L219" s="15">
        <v>42461.689745370371</v>
      </c>
      <c r="M219" t="b">
        <v>0</v>
      </c>
      <c r="N219">
        <v>27</v>
      </c>
      <c r="O219" t="b">
        <v>1</v>
      </c>
      <c r="P219" t="s">
        <v>8269</v>
      </c>
      <c r="Q219">
        <v>136</v>
      </c>
      <c r="R219">
        <v>15.15</v>
      </c>
      <c r="S219" s="11" t="s">
        <v>8308</v>
      </c>
      <c r="T219" t="s">
        <v>8309</v>
      </c>
    </row>
    <row r="220" spans="1:20" ht="216" x14ac:dyDescent="0.3">
      <c r="A220" s="10">
        <v>3709</v>
      </c>
      <c r="B220" s="3" t="s">
        <v>3706</v>
      </c>
      <c r="C220" s="3" t="s">
        <v>7819</v>
      </c>
      <c r="D220" s="6">
        <v>1000</v>
      </c>
      <c r="E220" s="8">
        <v>1082.5</v>
      </c>
      <c r="F220" t="s">
        <v>8218</v>
      </c>
      <c r="G220" t="s">
        <v>8224</v>
      </c>
      <c r="H220" t="s">
        <v>8246</v>
      </c>
      <c r="I220">
        <v>1403715546</v>
      </c>
      <c r="J220" s="15">
        <v>41815.707708333335</v>
      </c>
      <c r="K220">
        <v>1401123546</v>
      </c>
      <c r="L220" s="15">
        <v>41785.707708333335</v>
      </c>
      <c r="M220" t="b">
        <v>0</v>
      </c>
      <c r="N220">
        <v>35</v>
      </c>
      <c r="O220" t="b">
        <v>1</v>
      </c>
      <c r="P220" t="s">
        <v>8269</v>
      </c>
      <c r="Q220">
        <v>108</v>
      </c>
      <c r="R220">
        <v>30.93</v>
      </c>
      <c r="S220" s="11" t="s">
        <v>8308</v>
      </c>
      <c r="T220" t="s">
        <v>8309</v>
      </c>
    </row>
    <row r="221" spans="1:20" ht="259.2" x14ac:dyDescent="0.3">
      <c r="A221" s="10">
        <v>3715</v>
      </c>
      <c r="B221" s="3" t="s">
        <v>3712</v>
      </c>
      <c r="C221" s="3" t="s">
        <v>7825</v>
      </c>
      <c r="D221" s="6">
        <v>3500</v>
      </c>
      <c r="E221" s="8">
        <v>3590</v>
      </c>
      <c r="F221" t="s">
        <v>8218</v>
      </c>
      <c r="G221" t="s">
        <v>8224</v>
      </c>
      <c r="H221" t="s">
        <v>8246</v>
      </c>
      <c r="I221">
        <v>1427806320</v>
      </c>
      <c r="J221" s="15">
        <v>42094.536111111112</v>
      </c>
      <c r="K221">
        <v>1422834819</v>
      </c>
      <c r="L221" s="15">
        <v>42036.995590277773</v>
      </c>
      <c r="M221" t="b">
        <v>0</v>
      </c>
      <c r="N221">
        <v>27</v>
      </c>
      <c r="O221" t="b">
        <v>1</v>
      </c>
      <c r="P221" t="s">
        <v>8269</v>
      </c>
      <c r="Q221">
        <v>103</v>
      </c>
      <c r="R221">
        <v>132.96</v>
      </c>
      <c r="S221" s="11" t="s">
        <v>8308</v>
      </c>
      <c r="T221" t="s">
        <v>8309</v>
      </c>
    </row>
    <row r="222" spans="1:20" ht="216" x14ac:dyDescent="0.3">
      <c r="A222" s="10">
        <v>3717</v>
      </c>
      <c r="B222" s="3" t="s">
        <v>3714</v>
      </c>
      <c r="C222" s="3" t="s">
        <v>7827</v>
      </c>
      <c r="D222" s="6">
        <v>4000</v>
      </c>
      <c r="E222" s="8">
        <v>4030</v>
      </c>
      <c r="F222" t="s">
        <v>8218</v>
      </c>
      <c r="G222" t="s">
        <v>8224</v>
      </c>
      <c r="H222" t="s">
        <v>8246</v>
      </c>
      <c r="I222">
        <v>1431204449</v>
      </c>
      <c r="J222" s="15">
        <v>42133.866307870368</v>
      </c>
      <c r="K222">
        <v>1428526049</v>
      </c>
      <c r="L222" s="15">
        <v>42102.866307870368</v>
      </c>
      <c r="M222" t="b">
        <v>0</v>
      </c>
      <c r="N222">
        <v>13</v>
      </c>
      <c r="O222" t="b">
        <v>1</v>
      </c>
      <c r="P222" t="s">
        <v>8269</v>
      </c>
      <c r="Q222">
        <v>101</v>
      </c>
      <c r="R222">
        <v>310</v>
      </c>
      <c r="S222" s="11" t="s">
        <v>8308</v>
      </c>
      <c r="T222" t="s">
        <v>8309</v>
      </c>
    </row>
    <row r="223" spans="1:20" ht="216" x14ac:dyDescent="0.3">
      <c r="A223" s="10">
        <v>3718</v>
      </c>
      <c r="B223" s="3" t="s">
        <v>3715</v>
      </c>
      <c r="C223" s="3" t="s">
        <v>7828</v>
      </c>
      <c r="D223" s="6">
        <v>500</v>
      </c>
      <c r="E223" s="8">
        <v>1197</v>
      </c>
      <c r="F223" t="s">
        <v>8218</v>
      </c>
      <c r="G223" t="s">
        <v>8224</v>
      </c>
      <c r="H223" t="s">
        <v>8246</v>
      </c>
      <c r="I223">
        <v>1425057075</v>
      </c>
      <c r="J223" s="15">
        <v>42062.716145833328</v>
      </c>
      <c r="K223">
        <v>1422465075</v>
      </c>
      <c r="L223" s="15">
        <v>42032.716145833328</v>
      </c>
      <c r="M223" t="b">
        <v>0</v>
      </c>
      <c r="N223">
        <v>46</v>
      </c>
      <c r="O223" t="b">
        <v>1</v>
      </c>
      <c r="P223" t="s">
        <v>8269</v>
      </c>
      <c r="Q223">
        <v>239</v>
      </c>
      <c r="R223">
        <v>26.02</v>
      </c>
      <c r="S223" s="11" t="s">
        <v>8308</v>
      </c>
      <c r="T223" t="s">
        <v>8309</v>
      </c>
    </row>
    <row r="224" spans="1:20" ht="129.6" x14ac:dyDescent="0.3">
      <c r="A224" s="10">
        <v>3719</v>
      </c>
      <c r="B224" s="3" t="s">
        <v>3716</v>
      </c>
      <c r="C224" s="3" t="s">
        <v>7829</v>
      </c>
      <c r="D224" s="6">
        <v>200</v>
      </c>
      <c r="E224" s="8">
        <v>420</v>
      </c>
      <c r="F224" t="s">
        <v>8218</v>
      </c>
      <c r="G224" t="s">
        <v>8224</v>
      </c>
      <c r="H224" t="s">
        <v>8246</v>
      </c>
      <c r="I224">
        <v>1434994266</v>
      </c>
      <c r="J224" s="15">
        <v>42177.729930555557</v>
      </c>
      <c r="K224">
        <v>1432402266</v>
      </c>
      <c r="L224" s="15">
        <v>42147.729930555557</v>
      </c>
      <c r="M224" t="b">
        <v>0</v>
      </c>
      <c r="N224">
        <v>4</v>
      </c>
      <c r="O224" t="b">
        <v>1</v>
      </c>
      <c r="P224" t="s">
        <v>8269</v>
      </c>
      <c r="Q224">
        <v>210</v>
      </c>
      <c r="R224">
        <v>105</v>
      </c>
      <c r="S224" s="11" t="s">
        <v>8308</v>
      </c>
      <c r="T224" t="s">
        <v>8309</v>
      </c>
    </row>
    <row r="225" spans="1:20" ht="100.8" x14ac:dyDescent="0.3">
      <c r="A225" s="10">
        <v>3723</v>
      </c>
      <c r="B225" s="3" t="s">
        <v>3720</v>
      </c>
      <c r="C225" s="3" t="s">
        <v>7833</v>
      </c>
      <c r="D225" s="6">
        <v>4500</v>
      </c>
      <c r="E225" s="8">
        <v>4592</v>
      </c>
      <c r="F225" t="s">
        <v>8218</v>
      </c>
      <c r="G225" t="s">
        <v>8224</v>
      </c>
      <c r="H225" t="s">
        <v>8246</v>
      </c>
      <c r="I225">
        <v>1417374262</v>
      </c>
      <c r="J225" s="15">
        <v>41973.794699074075</v>
      </c>
      <c r="K225">
        <v>1414778662</v>
      </c>
      <c r="L225" s="15">
        <v>41943.753032407411</v>
      </c>
      <c r="M225" t="b">
        <v>0</v>
      </c>
      <c r="N225">
        <v>63</v>
      </c>
      <c r="O225" t="b">
        <v>1</v>
      </c>
      <c r="P225" t="s">
        <v>8269</v>
      </c>
      <c r="Q225">
        <v>102</v>
      </c>
      <c r="R225">
        <v>72.89</v>
      </c>
      <c r="S225" s="11" t="s">
        <v>8308</v>
      </c>
      <c r="T225" t="s">
        <v>8309</v>
      </c>
    </row>
    <row r="226" spans="1:20" ht="244.8" x14ac:dyDescent="0.3">
      <c r="A226" s="10">
        <v>3724</v>
      </c>
      <c r="B226" s="3" t="s">
        <v>3721</v>
      </c>
      <c r="C226" s="3" t="s">
        <v>7834</v>
      </c>
      <c r="D226" s="6">
        <v>4300</v>
      </c>
      <c r="E226" s="8">
        <v>4409.55</v>
      </c>
      <c r="F226" t="s">
        <v>8218</v>
      </c>
      <c r="G226" t="s">
        <v>8224</v>
      </c>
      <c r="H226" t="s">
        <v>8246</v>
      </c>
      <c r="I226">
        <v>1462402800</v>
      </c>
      <c r="J226" s="15">
        <v>42494.958333333328</v>
      </c>
      <c r="K226">
        <v>1459856860</v>
      </c>
      <c r="L226" s="15">
        <v>42465.491435185191</v>
      </c>
      <c r="M226" t="b">
        <v>0</v>
      </c>
      <c r="N226">
        <v>89</v>
      </c>
      <c r="O226" t="b">
        <v>1</v>
      </c>
      <c r="P226" t="s">
        <v>8269</v>
      </c>
      <c r="Q226">
        <v>103</v>
      </c>
      <c r="R226">
        <v>49.55</v>
      </c>
      <c r="S226" s="11" t="s">
        <v>8308</v>
      </c>
      <c r="T226" t="s">
        <v>8309</v>
      </c>
    </row>
    <row r="227" spans="1:20" ht="244.8" x14ac:dyDescent="0.3">
      <c r="A227" s="10">
        <v>3725</v>
      </c>
      <c r="B227" s="3" t="s">
        <v>3722</v>
      </c>
      <c r="C227" s="3" t="s">
        <v>7835</v>
      </c>
      <c r="D227" s="6">
        <v>300</v>
      </c>
      <c r="E227" s="8">
        <v>381</v>
      </c>
      <c r="F227" t="s">
        <v>8218</v>
      </c>
      <c r="G227" t="s">
        <v>8224</v>
      </c>
      <c r="H227" t="s">
        <v>8246</v>
      </c>
      <c r="I227">
        <v>1455831000</v>
      </c>
      <c r="J227" s="15">
        <v>42418.895833333328</v>
      </c>
      <c r="K227">
        <v>1454366467</v>
      </c>
      <c r="L227" s="15">
        <v>42401.945219907408</v>
      </c>
      <c r="M227" t="b">
        <v>0</v>
      </c>
      <c r="N227">
        <v>15</v>
      </c>
      <c r="O227" t="b">
        <v>1</v>
      </c>
      <c r="P227" t="s">
        <v>8269</v>
      </c>
      <c r="Q227">
        <v>127</v>
      </c>
      <c r="R227">
        <v>25.4</v>
      </c>
      <c r="S227" s="11" t="s">
        <v>8308</v>
      </c>
      <c r="T227" t="s">
        <v>8309</v>
      </c>
    </row>
    <row r="228" spans="1:20" ht="244.8" x14ac:dyDescent="0.3">
      <c r="A228" s="10">
        <v>3808</v>
      </c>
      <c r="B228" s="3" t="s">
        <v>3805</v>
      </c>
      <c r="C228" s="3" t="s">
        <v>7918</v>
      </c>
      <c r="D228" s="6">
        <v>1000</v>
      </c>
      <c r="E228" s="8">
        <v>1000</v>
      </c>
      <c r="F228" t="s">
        <v>8218</v>
      </c>
      <c r="G228" t="s">
        <v>8224</v>
      </c>
      <c r="H228" t="s">
        <v>8246</v>
      </c>
      <c r="I228">
        <v>1429955619</v>
      </c>
      <c r="J228" s="15">
        <v>42119.412256944444</v>
      </c>
      <c r="K228">
        <v>1424775219</v>
      </c>
      <c r="L228" s="15">
        <v>42059.453923611116</v>
      </c>
      <c r="M228" t="b">
        <v>0</v>
      </c>
      <c r="N228">
        <v>24</v>
      </c>
      <c r="O228" t="b">
        <v>1</v>
      </c>
      <c r="P228" t="s">
        <v>8269</v>
      </c>
      <c r="Q228">
        <v>100</v>
      </c>
      <c r="R228">
        <v>41.67</v>
      </c>
      <c r="S228" s="11" t="s">
        <v>8308</v>
      </c>
      <c r="T228" t="s">
        <v>8309</v>
      </c>
    </row>
    <row r="229" spans="1:20" ht="273.60000000000002" x14ac:dyDescent="0.3">
      <c r="A229" s="10">
        <v>3809</v>
      </c>
      <c r="B229" s="3" t="s">
        <v>3806</v>
      </c>
      <c r="C229" s="3" t="s">
        <v>7919</v>
      </c>
      <c r="D229" s="6">
        <v>2000</v>
      </c>
      <c r="E229" s="8">
        <v>2025</v>
      </c>
      <c r="F229" t="s">
        <v>8218</v>
      </c>
      <c r="G229" t="s">
        <v>8224</v>
      </c>
      <c r="H229" t="s">
        <v>8246</v>
      </c>
      <c r="I229">
        <v>1406761200</v>
      </c>
      <c r="J229" s="15">
        <v>41850.958333333336</v>
      </c>
      <c r="K229">
        <v>1402403907</v>
      </c>
      <c r="L229" s="15">
        <v>41800.526701388888</v>
      </c>
      <c r="M229" t="b">
        <v>0</v>
      </c>
      <c r="N229">
        <v>38</v>
      </c>
      <c r="O229" t="b">
        <v>1</v>
      </c>
      <c r="P229" t="s">
        <v>8269</v>
      </c>
      <c r="Q229">
        <v>101</v>
      </c>
      <c r="R229">
        <v>53.29</v>
      </c>
      <c r="S229" s="11" t="s">
        <v>8308</v>
      </c>
      <c r="T229" t="s">
        <v>8309</v>
      </c>
    </row>
    <row r="230" spans="1:20" ht="259.2" x14ac:dyDescent="0.3">
      <c r="A230" s="10">
        <v>3811</v>
      </c>
      <c r="B230" s="3" t="s">
        <v>3808</v>
      </c>
      <c r="C230" s="3" t="s">
        <v>7921</v>
      </c>
      <c r="D230" s="6">
        <v>250</v>
      </c>
      <c r="E230" s="8">
        <v>825</v>
      </c>
      <c r="F230" t="s">
        <v>8218</v>
      </c>
      <c r="G230" t="s">
        <v>8224</v>
      </c>
      <c r="H230" t="s">
        <v>8246</v>
      </c>
      <c r="I230">
        <v>1464692400</v>
      </c>
      <c r="J230" s="15">
        <v>42521.458333333328</v>
      </c>
      <c r="K230">
        <v>1461769373</v>
      </c>
      <c r="L230" s="15">
        <v>42487.62700231481</v>
      </c>
      <c r="M230" t="b">
        <v>0</v>
      </c>
      <c r="N230">
        <v>19</v>
      </c>
      <c r="O230" t="b">
        <v>1</v>
      </c>
      <c r="P230" t="s">
        <v>8269</v>
      </c>
      <c r="Q230">
        <v>330</v>
      </c>
      <c r="R230">
        <v>43.42</v>
      </c>
      <c r="S230" s="11" t="s">
        <v>8308</v>
      </c>
      <c r="T230" t="s">
        <v>8309</v>
      </c>
    </row>
    <row r="231" spans="1:20" ht="144" x14ac:dyDescent="0.3">
      <c r="A231" s="10">
        <v>3815</v>
      </c>
      <c r="B231" s="3" t="s">
        <v>3812</v>
      </c>
      <c r="C231" s="3" t="s">
        <v>7925</v>
      </c>
      <c r="D231" s="6">
        <v>1000</v>
      </c>
      <c r="E231" s="8">
        <v>1000.01</v>
      </c>
      <c r="F231" t="s">
        <v>8218</v>
      </c>
      <c r="G231" t="s">
        <v>8224</v>
      </c>
      <c r="H231" t="s">
        <v>8246</v>
      </c>
      <c r="I231">
        <v>1440111600</v>
      </c>
      <c r="J231" s="15">
        <v>42236.958333333328</v>
      </c>
      <c r="K231">
        <v>1437545657</v>
      </c>
      <c r="L231" s="15">
        <v>42207.259918981479</v>
      </c>
      <c r="M231" t="b">
        <v>0</v>
      </c>
      <c r="N231">
        <v>20</v>
      </c>
      <c r="O231" t="b">
        <v>1</v>
      </c>
      <c r="P231" t="s">
        <v>8269</v>
      </c>
      <c r="Q231">
        <v>100</v>
      </c>
      <c r="R231">
        <v>50</v>
      </c>
      <c r="S231" s="11" t="s">
        <v>8308</v>
      </c>
      <c r="T231" t="s">
        <v>8309</v>
      </c>
    </row>
    <row r="232" spans="1:20" ht="230.4" x14ac:dyDescent="0.3">
      <c r="A232" s="10">
        <v>3820</v>
      </c>
      <c r="B232" s="3" t="s">
        <v>3817</v>
      </c>
      <c r="C232" s="3" t="s">
        <v>7929</v>
      </c>
      <c r="D232" s="6">
        <v>300</v>
      </c>
      <c r="E232" s="8">
        <v>430</v>
      </c>
      <c r="F232" t="s">
        <v>8218</v>
      </c>
      <c r="G232" t="s">
        <v>8224</v>
      </c>
      <c r="H232" t="s">
        <v>8246</v>
      </c>
      <c r="I232">
        <v>1436110717</v>
      </c>
      <c r="J232" s="15">
        <v>42190.651817129634</v>
      </c>
      <c r="K232">
        <v>1433518717</v>
      </c>
      <c r="L232" s="15">
        <v>42160.651817129634</v>
      </c>
      <c r="M232" t="b">
        <v>0</v>
      </c>
      <c r="N232">
        <v>20</v>
      </c>
      <c r="O232" t="b">
        <v>1</v>
      </c>
      <c r="P232" t="s">
        <v>8269</v>
      </c>
      <c r="Q232">
        <v>143</v>
      </c>
      <c r="R232">
        <v>21.5</v>
      </c>
      <c r="S232" s="11" t="s">
        <v>8308</v>
      </c>
      <c r="T232" t="s">
        <v>8309</v>
      </c>
    </row>
    <row r="233" spans="1:20" ht="259.2" x14ac:dyDescent="0.3">
      <c r="A233" s="10">
        <v>3824</v>
      </c>
      <c r="B233" s="3" t="s">
        <v>3821</v>
      </c>
      <c r="C233" s="3" t="s">
        <v>7933</v>
      </c>
      <c r="D233" s="6">
        <v>250</v>
      </c>
      <c r="E233" s="8">
        <v>270</v>
      </c>
      <c r="F233" t="s">
        <v>8218</v>
      </c>
      <c r="G233" t="s">
        <v>8224</v>
      </c>
      <c r="H233" t="s">
        <v>8246</v>
      </c>
      <c r="I233">
        <v>1470058860</v>
      </c>
      <c r="J233" s="15">
        <v>42583.570138888885</v>
      </c>
      <c r="K233">
        <v>1469026903</v>
      </c>
      <c r="L233" s="15">
        <v>42571.626192129625</v>
      </c>
      <c r="M233" t="b">
        <v>0</v>
      </c>
      <c r="N233">
        <v>7</v>
      </c>
      <c r="O233" t="b">
        <v>1</v>
      </c>
      <c r="P233" t="s">
        <v>8269</v>
      </c>
      <c r="Q233">
        <v>108</v>
      </c>
      <c r="R233">
        <v>38.57</v>
      </c>
      <c r="S233" s="11" t="s">
        <v>8308</v>
      </c>
      <c r="T233" t="s">
        <v>8309</v>
      </c>
    </row>
    <row r="234" spans="1:20" ht="172.8" x14ac:dyDescent="0.3">
      <c r="A234" s="10">
        <v>3826</v>
      </c>
      <c r="B234" s="3" t="s">
        <v>3823</v>
      </c>
      <c r="C234" s="3" t="s">
        <v>7935</v>
      </c>
      <c r="D234" s="6">
        <v>600</v>
      </c>
      <c r="E234" s="8">
        <v>715</v>
      </c>
      <c r="F234" t="s">
        <v>8218</v>
      </c>
      <c r="G234" t="s">
        <v>8224</v>
      </c>
      <c r="H234" t="s">
        <v>8246</v>
      </c>
      <c r="I234">
        <v>1430993394</v>
      </c>
      <c r="J234" s="15">
        <v>42131.423541666663</v>
      </c>
      <c r="K234">
        <v>1428401394</v>
      </c>
      <c r="L234" s="15">
        <v>42101.423541666663</v>
      </c>
      <c r="M234" t="b">
        <v>0</v>
      </c>
      <c r="N234">
        <v>26</v>
      </c>
      <c r="O234" t="b">
        <v>1</v>
      </c>
      <c r="P234" t="s">
        <v>8269</v>
      </c>
      <c r="Q234">
        <v>119</v>
      </c>
      <c r="R234">
        <v>27.5</v>
      </c>
      <c r="S234" s="11" t="s">
        <v>8308</v>
      </c>
      <c r="T234" t="s">
        <v>8309</v>
      </c>
    </row>
    <row r="235" spans="1:20" ht="331.2" x14ac:dyDescent="0.3">
      <c r="A235" s="10">
        <v>3827</v>
      </c>
      <c r="B235" s="3" t="s">
        <v>3824</v>
      </c>
      <c r="C235" s="3" t="s">
        <v>7936</v>
      </c>
      <c r="D235" s="6">
        <v>3000</v>
      </c>
      <c r="E235" s="8">
        <v>4580</v>
      </c>
      <c r="F235" t="s">
        <v>8218</v>
      </c>
      <c r="G235" t="s">
        <v>8224</v>
      </c>
      <c r="H235" t="s">
        <v>8246</v>
      </c>
      <c r="I235">
        <v>1427414400</v>
      </c>
      <c r="J235" s="15">
        <v>42090</v>
      </c>
      <c r="K235">
        <v>1422656201</v>
      </c>
      <c r="L235" s="15">
        <v>42034.928252314814</v>
      </c>
      <c r="M235" t="b">
        <v>0</v>
      </c>
      <c r="N235">
        <v>65</v>
      </c>
      <c r="O235" t="b">
        <v>1</v>
      </c>
      <c r="P235" t="s">
        <v>8269</v>
      </c>
      <c r="Q235">
        <v>153</v>
      </c>
      <c r="R235">
        <v>70.459999999999994</v>
      </c>
      <c r="S235" s="11" t="s">
        <v>8308</v>
      </c>
      <c r="T235" t="s">
        <v>8309</v>
      </c>
    </row>
    <row r="236" spans="1:20" ht="259.2" x14ac:dyDescent="0.3">
      <c r="A236" s="10">
        <v>3834</v>
      </c>
      <c r="B236" s="3" t="s">
        <v>3831</v>
      </c>
      <c r="C236" s="3" t="s">
        <v>7943</v>
      </c>
      <c r="D236" s="6">
        <v>3000</v>
      </c>
      <c r="E236" s="8">
        <v>3271</v>
      </c>
      <c r="F236" t="s">
        <v>8218</v>
      </c>
      <c r="G236" t="s">
        <v>8224</v>
      </c>
      <c r="H236" t="s">
        <v>8246</v>
      </c>
      <c r="I236">
        <v>1434624067</v>
      </c>
      <c r="J236" s="15">
        <v>42173.445219907408</v>
      </c>
      <c r="K236">
        <v>1432032067</v>
      </c>
      <c r="L236" s="15">
        <v>42143.445219907408</v>
      </c>
      <c r="M236" t="b">
        <v>0</v>
      </c>
      <c r="N236">
        <v>57</v>
      </c>
      <c r="O236" t="b">
        <v>1</v>
      </c>
      <c r="P236" t="s">
        <v>8269</v>
      </c>
      <c r="Q236">
        <v>109</v>
      </c>
      <c r="R236">
        <v>57.39</v>
      </c>
      <c r="S236" s="11" t="s">
        <v>8308</v>
      </c>
      <c r="T236" t="s">
        <v>8309</v>
      </c>
    </row>
    <row r="237" spans="1:20" ht="230.4" x14ac:dyDescent="0.3">
      <c r="A237" s="10">
        <v>3835</v>
      </c>
      <c r="B237" s="3" t="s">
        <v>3832</v>
      </c>
      <c r="C237" s="3" t="s">
        <v>7944</v>
      </c>
      <c r="D237" s="6">
        <v>200</v>
      </c>
      <c r="E237" s="8">
        <v>320</v>
      </c>
      <c r="F237" t="s">
        <v>8218</v>
      </c>
      <c r="G237" t="s">
        <v>8224</v>
      </c>
      <c r="H237" t="s">
        <v>8246</v>
      </c>
      <c r="I237">
        <v>1461278208</v>
      </c>
      <c r="J237" s="15">
        <v>42481.94222222222</v>
      </c>
      <c r="K237">
        <v>1459463808</v>
      </c>
      <c r="L237" s="15">
        <v>42460.94222222222</v>
      </c>
      <c r="M237" t="b">
        <v>0</v>
      </c>
      <c r="N237">
        <v>8</v>
      </c>
      <c r="O237" t="b">
        <v>1</v>
      </c>
      <c r="P237" t="s">
        <v>8269</v>
      </c>
      <c r="Q237">
        <v>160</v>
      </c>
      <c r="R237">
        <v>40</v>
      </c>
      <c r="S237" s="11" t="s">
        <v>8308</v>
      </c>
      <c r="T237" t="s">
        <v>8309</v>
      </c>
    </row>
    <row r="238" spans="1:20" ht="129.6" x14ac:dyDescent="0.3">
      <c r="A238" s="10">
        <v>3837</v>
      </c>
      <c r="B238" s="3" t="s">
        <v>3834</v>
      </c>
      <c r="C238" s="3" t="s">
        <v>7946</v>
      </c>
      <c r="D238" s="6">
        <v>2000</v>
      </c>
      <c r="E238" s="8">
        <v>2042</v>
      </c>
      <c r="F238" t="s">
        <v>8218</v>
      </c>
      <c r="G238" t="s">
        <v>8224</v>
      </c>
      <c r="H238" t="s">
        <v>8246</v>
      </c>
      <c r="I238">
        <v>1435947758</v>
      </c>
      <c r="J238" s="15">
        <v>42188.765717592592</v>
      </c>
      <c r="K238">
        <v>1432837358</v>
      </c>
      <c r="L238" s="15">
        <v>42152.765717592592</v>
      </c>
      <c r="M238" t="b">
        <v>0</v>
      </c>
      <c r="N238">
        <v>17</v>
      </c>
      <c r="O238" t="b">
        <v>1</v>
      </c>
      <c r="P238" t="s">
        <v>8269</v>
      </c>
      <c r="Q238">
        <v>102</v>
      </c>
      <c r="R238">
        <v>120.12</v>
      </c>
      <c r="S238" s="11" t="s">
        <v>8308</v>
      </c>
      <c r="T238" t="s">
        <v>8309</v>
      </c>
    </row>
    <row r="239" spans="1:20" ht="230.4" x14ac:dyDescent="0.3">
      <c r="A239" s="10">
        <v>3840</v>
      </c>
      <c r="B239" s="3" t="s">
        <v>3837</v>
      </c>
      <c r="C239" s="3" t="s">
        <v>7949</v>
      </c>
      <c r="D239" s="6">
        <v>1</v>
      </c>
      <c r="E239" s="8">
        <v>65</v>
      </c>
      <c r="F239" t="s">
        <v>8218</v>
      </c>
      <c r="G239" t="s">
        <v>8224</v>
      </c>
      <c r="H239" t="s">
        <v>8246</v>
      </c>
      <c r="I239">
        <v>1459180229</v>
      </c>
      <c r="J239" s="15">
        <v>42457.660057870366</v>
      </c>
      <c r="K239">
        <v>1457023829</v>
      </c>
      <c r="L239" s="15">
        <v>42432.701724537037</v>
      </c>
      <c r="M239" t="b">
        <v>0</v>
      </c>
      <c r="N239">
        <v>3</v>
      </c>
      <c r="O239" t="b">
        <v>1</v>
      </c>
      <c r="P239" t="s">
        <v>8269</v>
      </c>
      <c r="Q239">
        <v>6500</v>
      </c>
      <c r="R239">
        <v>21.67</v>
      </c>
      <c r="S239" s="11" t="s">
        <v>8308</v>
      </c>
      <c r="T239" t="s">
        <v>8309</v>
      </c>
    </row>
  </sheetData>
  <conditionalFormatting sqref="F1:F239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Q1:R1 Q2:Q239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0A5AF6-8788-4302-9BA3-734889045B3A}">
  <dimension ref="A1:T71"/>
  <sheetViews>
    <sheetView zoomScale="64" workbookViewId="0">
      <selection activeCell="D2" sqref="D2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59.2" x14ac:dyDescent="0.3">
      <c r="A2" s="10">
        <v>2841</v>
      </c>
      <c r="B2" s="3" t="s">
        <v>2841</v>
      </c>
      <c r="C2" s="3" t="s">
        <v>6951</v>
      </c>
      <c r="D2" s="6">
        <v>1000</v>
      </c>
      <c r="E2" s="8">
        <v>10</v>
      </c>
      <c r="F2" t="s">
        <v>8220</v>
      </c>
      <c r="G2" t="s">
        <v>8224</v>
      </c>
      <c r="H2" t="s">
        <v>8246</v>
      </c>
      <c r="I2">
        <v>1450032297</v>
      </c>
      <c r="J2" s="15">
        <v>42351.781215277777</v>
      </c>
      <c r="K2">
        <v>1444844697</v>
      </c>
      <c r="L2" s="15">
        <v>42291.739548611105</v>
      </c>
      <c r="M2" t="b">
        <v>0</v>
      </c>
      <c r="N2">
        <v>1</v>
      </c>
      <c r="O2" t="b">
        <v>0</v>
      </c>
      <c r="P2" t="s">
        <v>8269</v>
      </c>
      <c r="Q2">
        <v>1</v>
      </c>
      <c r="R2">
        <v>10</v>
      </c>
      <c r="S2" s="11" t="s">
        <v>8308</v>
      </c>
      <c r="T2" t="s">
        <v>8309</v>
      </c>
    </row>
    <row r="3" spans="1:20" ht="244.8" x14ac:dyDescent="0.3">
      <c r="A3" s="10">
        <v>2842</v>
      </c>
      <c r="B3" s="3" t="s">
        <v>2842</v>
      </c>
      <c r="C3" s="3" t="s">
        <v>6952</v>
      </c>
      <c r="D3" s="6">
        <v>1500</v>
      </c>
      <c r="E3" s="8">
        <v>0</v>
      </c>
      <c r="F3" t="s">
        <v>8220</v>
      </c>
      <c r="G3" t="s">
        <v>8224</v>
      </c>
      <c r="H3" t="s">
        <v>8246</v>
      </c>
      <c r="I3">
        <v>1403348400</v>
      </c>
      <c r="J3" s="15">
        <v>41811.458333333336</v>
      </c>
      <c r="K3">
        <v>1401058295</v>
      </c>
      <c r="L3" s="15">
        <v>41784.952488425923</v>
      </c>
      <c r="M3" t="b">
        <v>0</v>
      </c>
      <c r="N3">
        <v>0</v>
      </c>
      <c r="O3" t="b">
        <v>0</v>
      </c>
      <c r="P3" t="s">
        <v>8269</v>
      </c>
      <c r="Q3">
        <v>0</v>
      </c>
      <c r="R3">
        <v>0</v>
      </c>
      <c r="S3" s="11" t="s">
        <v>8308</v>
      </c>
      <c r="T3" t="s">
        <v>8309</v>
      </c>
    </row>
    <row r="4" spans="1:20" ht="244.8" x14ac:dyDescent="0.3">
      <c r="A4" s="10">
        <v>2849</v>
      </c>
      <c r="B4" s="3" t="s">
        <v>2849</v>
      </c>
      <c r="C4" s="3" t="s">
        <v>6959</v>
      </c>
      <c r="D4" s="6">
        <v>500</v>
      </c>
      <c r="E4" s="8">
        <v>5</v>
      </c>
      <c r="F4" t="s">
        <v>8220</v>
      </c>
      <c r="G4" t="s">
        <v>8224</v>
      </c>
      <c r="H4" t="s">
        <v>8246</v>
      </c>
      <c r="I4">
        <v>1461406600</v>
      </c>
      <c r="J4" s="15">
        <v>42483.428240740745</v>
      </c>
      <c r="K4">
        <v>1458814600</v>
      </c>
      <c r="L4" s="15">
        <v>42453.428240740745</v>
      </c>
      <c r="M4" t="b">
        <v>0</v>
      </c>
      <c r="N4">
        <v>1</v>
      </c>
      <c r="O4" t="b">
        <v>0</v>
      </c>
      <c r="P4" t="s">
        <v>8269</v>
      </c>
      <c r="Q4">
        <v>1</v>
      </c>
      <c r="R4">
        <v>5</v>
      </c>
      <c r="S4" s="11" t="s">
        <v>8308</v>
      </c>
      <c r="T4" t="s">
        <v>8309</v>
      </c>
    </row>
    <row r="5" spans="1:20" ht="201.6" x14ac:dyDescent="0.3">
      <c r="A5" s="10">
        <v>2854</v>
      </c>
      <c r="B5" s="3" t="s">
        <v>2854</v>
      </c>
      <c r="C5" s="3" t="s">
        <v>6964</v>
      </c>
      <c r="D5" s="6">
        <v>1000</v>
      </c>
      <c r="E5" s="8">
        <v>417</v>
      </c>
      <c r="F5" t="s">
        <v>8220</v>
      </c>
      <c r="G5" t="s">
        <v>8224</v>
      </c>
      <c r="H5" t="s">
        <v>8246</v>
      </c>
      <c r="I5">
        <v>1431018719</v>
      </c>
      <c r="J5" s="15">
        <v>42131.71665509259</v>
      </c>
      <c r="K5">
        <v>1429290719</v>
      </c>
      <c r="L5" s="15">
        <v>42111.71665509259</v>
      </c>
      <c r="M5" t="b">
        <v>0</v>
      </c>
      <c r="N5">
        <v>14</v>
      </c>
      <c r="O5" t="b">
        <v>0</v>
      </c>
      <c r="P5" t="s">
        <v>8269</v>
      </c>
      <c r="Q5">
        <v>42</v>
      </c>
      <c r="R5">
        <v>29.79</v>
      </c>
      <c r="S5" s="11" t="s">
        <v>8308</v>
      </c>
      <c r="T5" t="s">
        <v>8309</v>
      </c>
    </row>
    <row r="6" spans="1:20" ht="72" x14ac:dyDescent="0.3">
      <c r="A6" s="10">
        <v>2864</v>
      </c>
      <c r="B6" s="3" t="s">
        <v>2864</v>
      </c>
      <c r="C6" s="3" t="s">
        <v>6974</v>
      </c>
      <c r="D6" s="6">
        <v>2500</v>
      </c>
      <c r="E6" s="8">
        <v>40</v>
      </c>
      <c r="F6" t="s">
        <v>8220</v>
      </c>
      <c r="G6" t="s">
        <v>8224</v>
      </c>
      <c r="H6" t="s">
        <v>8246</v>
      </c>
      <c r="I6">
        <v>1437139080</v>
      </c>
      <c r="J6" s="15">
        <v>42202.554166666669</v>
      </c>
      <c r="K6">
        <v>1434552207</v>
      </c>
      <c r="L6" s="15">
        <v>42172.613506944443</v>
      </c>
      <c r="M6" t="b">
        <v>0</v>
      </c>
      <c r="N6">
        <v>3</v>
      </c>
      <c r="O6" t="b">
        <v>0</v>
      </c>
      <c r="P6" t="s">
        <v>8269</v>
      </c>
      <c r="Q6">
        <v>2</v>
      </c>
      <c r="R6">
        <v>13.33</v>
      </c>
      <c r="S6" s="11" t="s">
        <v>8308</v>
      </c>
      <c r="T6" t="s">
        <v>8309</v>
      </c>
    </row>
    <row r="7" spans="1:20" ht="244.8" x14ac:dyDescent="0.3">
      <c r="A7" s="10">
        <v>2878</v>
      </c>
      <c r="B7" s="3" t="s">
        <v>2878</v>
      </c>
      <c r="C7" s="3" t="s">
        <v>6988</v>
      </c>
      <c r="D7" s="6">
        <v>3000</v>
      </c>
      <c r="E7" s="8">
        <v>63</v>
      </c>
      <c r="F7" t="s">
        <v>8220</v>
      </c>
      <c r="G7" t="s">
        <v>8224</v>
      </c>
      <c r="H7" t="s">
        <v>8246</v>
      </c>
      <c r="I7">
        <v>1435934795</v>
      </c>
      <c r="J7" s="15">
        <v>42188.615682870368</v>
      </c>
      <c r="K7">
        <v>1430750795</v>
      </c>
      <c r="L7" s="15">
        <v>42128.615682870368</v>
      </c>
      <c r="M7" t="b">
        <v>0</v>
      </c>
      <c r="N7">
        <v>4</v>
      </c>
      <c r="O7" t="b">
        <v>0</v>
      </c>
      <c r="P7" t="s">
        <v>8269</v>
      </c>
      <c r="Q7">
        <v>2</v>
      </c>
      <c r="R7">
        <v>15.75</v>
      </c>
      <c r="S7" s="11" t="s">
        <v>8308</v>
      </c>
      <c r="T7" t="s">
        <v>8309</v>
      </c>
    </row>
    <row r="8" spans="1:20" ht="244.8" x14ac:dyDescent="0.3">
      <c r="A8" s="10">
        <v>2904</v>
      </c>
      <c r="B8" s="3" t="s">
        <v>2904</v>
      </c>
      <c r="C8" s="3" t="s">
        <v>7014</v>
      </c>
      <c r="D8" s="6">
        <v>1500</v>
      </c>
      <c r="E8" s="8">
        <v>75</v>
      </c>
      <c r="F8" t="s">
        <v>8220</v>
      </c>
      <c r="G8" t="s">
        <v>8224</v>
      </c>
      <c r="H8" t="s">
        <v>8246</v>
      </c>
      <c r="I8">
        <v>1415534400</v>
      </c>
      <c r="J8" s="15">
        <v>41952.5</v>
      </c>
      <c r="K8">
        <v>1414538031</v>
      </c>
      <c r="L8" s="15">
        <v>41940.967951388891</v>
      </c>
      <c r="M8" t="b">
        <v>0</v>
      </c>
      <c r="N8">
        <v>4</v>
      </c>
      <c r="O8" t="b">
        <v>0</v>
      </c>
      <c r="P8" t="s">
        <v>8269</v>
      </c>
      <c r="Q8">
        <v>5</v>
      </c>
      <c r="R8">
        <v>18.75</v>
      </c>
      <c r="S8" s="11" t="s">
        <v>8308</v>
      </c>
      <c r="T8" t="s">
        <v>8309</v>
      </c>
    </row>
    <row r="9" spans="1:20" ht="259.2" x14ac:dyDescent="0.3">
      <c r="A9" s="10">
        <v>2910</v>
      </c>
      <c r="B9" s="3" t="s">
        <v>2910</v>
      </c>
      <c r="C9" s="3" t="s">
        <v>7020</v>
      </c>
      <c r="D9" s="6">
        <v>30000</v>
      </c>
      <c r="E9" s="8">
        <v>1</v>
      </c>
      <c r="F9" t="s">
        <v>8220</v>
      </c>
      <c r="G9" t="s">
        <v>8224</v>
      </c>
      <c r="H9" t="s">
        <v>8246</v>
      </c>
      <c r="I9">
        <v>1434139887</v>
      </c>
      <c r="J9" s="15">
        <v>42167.841284722221</v>
      </c>
      <c r="K9">
        <v>1428955887</v>
      </c>
      <c r="L9" s="15">
        <v>42107.841284722221</v>
      </c>
      <c r="M9" t="b">
        <v>0</v>
      </c>
      <c r="N9">
        <v>1</v>
      </c>
      <c r="O9" t="b">
        <v>0</v>
      </c>
      <c r="P9" t="s">
        <v>8269</v>
      </c>
      <c r="Q9">
        <v>0</v>
      </c>
      <c r="R9">
        <v>1</v>
      </c>
      <c r="S9" s="11" t="s">
        <v>8308</v>
      </c>
      <c r="T9" t="s">
        <v>8309</v>
      </c>
    </row>
    <row r="10" spans="1:20" ht="158.4" x14ac:dyDescent="0.3">
      <c r="A10" s="10">
        <v>2914</v>
      </c>
      <c r="B10" s="3" t="s">
        <v>2914</v>
      </c>
      <c r="C10" s="3" t="s">
        <v>7024</v>
      </c>
      <c r="D10" s="6">
        <v>25000</v>
      </c>
      <c r="E10" s="8">
        <v>1</v>
      </c>
      <c r="F10" t="s">
        <v>8220</v>
      </c>
      <c r="G10" t="s">
        <v>8224</v>
      </c>
      <c r="H10" t="s">
        <v>8246</v>
      </c>
      <c r="I10">
        <v>1426365994</v>
      </c>
      <c r="J10" s="15">
        <v>42077.865671296298</v>
      </c>
      <c r="K10">
        <v>1421185594</v>
      </c>
      <c r="L10" s="15">
        <v>42017.907337962963</v>
      </c>
      <c r="M10" t="b">
        <v>0</v>
      </c>
      <c r="N10">
        <v>1</v>
      </c>
      <c r="O10" t="b">
        <v>0</v>
      </c>
      <c r="P10" t="s">
        <v>8269</v>
      </c>
      <c r="Q10">
        <v>0</v>
      </c>
      <c r="R10">
        <v>1</v>
      </c>
      <c r="S10" s="11" t="s">
        <v>8308</v>
      </c>
      <c r="T10" t="s">
        <v>8309</v>
      </c>
    </row>
    <row r="11" spans="1:20" ht="201.6" x14ac:dyDescent="0.3">
      <c r="A11" s="10">
        <v>2915</v>
      </c>
      <c r="B11" s="3" t="s">
        <v>2915</v>
      </c>
      <c r="C11" s="3" t="s">
        <v>7025</v>
      </c>
      <c r="D11" s="6">
        <v>1000</v>
      </c>
      <c r="E11" s="8">
        <v>611</v>
      </c>
      <c r="F11" t="s">
        <v>8220</v>
      </c>
      <c r="G11" t="s">
        <v>8224</v>
      </c>
      <c r="H11" t="s">
        <v>8246</v>
      </c>
      <c r="I11">
        <v>1458117190</v>
      </c>
      <c r="J11" s="15">
        <v>42445.356365740736</v>
      </c>
      <c r="K11">
        <v>1455528790</v>
      </c>
      <c r="L11" s="15">
        <v>42415.398032407407</v>
      </c>
      <c r="M11" t="b">
        <v>0</v>
      </c>
      <c r="N11">
        <v>3</v>
      </c>
      <c r="O11" t="b">
        <v>0</v>
      </c>
      <c r="P11" t="s">
        <v>8269</v>
      </c>
      <c r="Q11">
        <v>61</v>
      </c>
      <c r="R11">
        <v>203.67</v>
      </c>
      <c r="S11" s="11" t="s">
        <v>8308</v>
      </c>
      <c r="T11" t="s">
        <v>8309</v>
      </c>
    </row>
    <row r="12" spans="1:20" ht="201.6" x14ac:dyDescent="0.3">
      <c r="A12" s="10">
        <v>2916</v>
      </c>
      <c r="B12" s="3" t="s">
        <v>2916</v>
      </c>
      <c r="C12" s="3" t="s">
        <v>7026</v>
      </c>
      <c r="D12" s="6">
        <v>1850</v>
      </c>
      <c r="E12" s="8">
        <v>145</v>
      </c>
      <c r="F12" t="s">
        <v>8220</v>
      </c>
      <c r="G12" t="s">
        <v>8224</v>
      </c>
      <c r="H12" t="s">
        <v>8246</v>
      </c>
      <c r="I12">
        <v>1400498789</v>
      </c>
      <c r="J12" s="15">
        <v>41778.476724537039</v>
      </c>
      <c r="K12">
        <v>1398511589</v>
      </c>
      <c r="L12" s="15">
        <v>41755.476724537039</v>
      </c>
      <c r="M12" t="b">
        <v>0</v>
      </c>
      <c r="N12">
        <v>7</v>
      </c>
      <c r="O12" t="b">
        <v>0</v>
      </c>
      <c r="P12" t="s">
        <v>8269</v>
      </c>
      <c r="Q12">
        <v>8</v>
      </c>
      <c r="R12">
        <v>20.71</v>
      </c>
      <c r="S12" s="11" t="s">
        <v>8308</v>
      </c>
      <c r="T12" t="s">
        <v>8309</v>
      </c>
    </row>
    <row r="13" spans="1:20" ht="158.4" x14ac:dyDescent="0.3">
      <c r="A13" s="10">
        <v>3735</v>
      </c>
      <c r="B13" s="3" t="s">
        <v>3732</v>
      </c>
      <c r="C13" s="3" t="s">
        <v>7845</v>
      </c>
      <c r="D13" s="6">
        <v>150</v>
      </c>
      <c r="E13" s="8">
        <v>20</v>
      </c>
      <c r="F13" t="s">
        <v>8220</v>
      </c>
      <c r="G13" t="s">
        <v>8224</v>
      </c>
      <c r="H13" t="s">
        <v>8246</v>
      </c>
      <c r="I13">
        <v>1432831089</v>
      </c>
      <c r="J13" s="15">
        <v>42152.693159722221</v>
      </c>
      <c r="K13">
        <v>1430239089</v>
      </c>
      <c r="L13" s="15">
        <v>42122.693159722221</v>
      </c>
      <c r="M13" t="b">
        <v>0</v>
      </c>
      <c r="N13">
        <v>2</v>
      </c>
      <c r="O13" t="b">
        <v>0</v>
      </c>
      <c r="P13" t="s">
        <v>8269</v>
      </c>
      <c r="Q13">
        <v>13</v>
      </c>
      <c r="R13">
        <v>10</v>
      </c>
      <c r="S13" s="11" t="s">
        <v>8308</v>
      </c>
      <c r="T13" t="s">
        <v>8309</v>
      </c>
    </row>
    <row r="14" spans="1:20" ht="216" x14ac:dyDescent="0.3">
      <c r="A14" s="10">
        <v>3736</v>
      </c>
      <c r="B14" s="3" t="s">
        <v>3733</v>
      </c>
      <c r="C14" s="3" t="s">
        <v>7846</v>
      </c>
      <c r="D14" s="6">
        <v>1500</v>
      </c>
      <c r="E14" s="8">
        <v>10</v>
      </c>
      <c r="F14" t="s">
        <v>8220</v>
      </c>
      <c r="G14" t="s">
        <v>8224</v>
      </c>
      <c r="H14" t="s">
        <v>8246</v>
      </c>
      <c r="I14">
        <v>1427133600</v>
      </c>
      <c r="J14" s="15">
        <v>42086.75</v>
      </c>
      <c r="K14">
        <v>1423847093</v>
      </c>
      <c r="L14" s="15">
        <v>42048.711724537032</v>
      </c>
      <c r="M14" t="b">
        <v>0</v>
      </c>
      <c r="N14">
        <v>1</v>
      </c>
      <c r="O14" t="b">
        <v>0</v>
      </c>
      <c r="P14" t="s">
        <v>8269</v>
      </c>
      <c r="Q14">
        <v>1</v>
      </c>
      <c r="R14">
        <v>10</v>
      </c>
      <c r="S14" s="11" t="s">
        <v>8308</v>
      </c>
      <c r="T14" t="s">
        <v>8309</v>
      </c>
    </row>
    <row r="15" spans="1:20" ht="187.2" x14ac:dyDescent="0.3">
      <c r="A15" s="10">
        <v>3738</v>
      </c>
      <c r="B15" s="3" t="s">
        <v>3735</v>
      </c>
      <c r="C15" s="3" t="s">
        <v>7848</v>
      </c>
      <c r="D15" s="6">
        <v>1500</v>
      </c>
      <c r="E15" s="8">
        <v>270</v>
      </c>
      <c r="F15" t="s">
        <v>8220</v>
      </c>
      <c r="G15" t="s">
        <v>8224</v>
      </c>
      <c r="H15" t="s">
        <v>8246</v>
      </c>
      <c r="I15">
        <v>1405461600</v>
      </c>
      <c r="J15" s="15">
        <v>41835.916666666664</v>
      </c>
      <c r="K15">
        <v>1403562705</v>
      </c>
      <c r="L15" s="15">
        <v>41813.938715277778</v>
      </c>
      <c r="M15" t="b">
        <v>0</v>
      </c>
      <c r="N15">
        <v>6</v>
      </c>
      <c r="O15" t="b">
        <v>0</v>
      </c>
      <c r="P15" t="s">
        <v>8269</v>
      </c>
      <c r="Q15">
        <v>18</v>
      </c>
      <c r="R15">
        <v>45</v>
      </c>
      <c r="S15" s="11" t="s">
        <v>8308</v>
      </c>
      <c r="T15" t="s">
        <v>8309</v>
      </c>
    </row>
    <row r="16" spans="1:20" ht="259.2" x14ac:dyDescent="0.3">
      <c r="A16" s="10">
        <v>3739</v>
      </c>
      <c r="B16" s="3" t="s">
        <v>3736</v>
      </c>
      <c r="C16" s="3" t="s">
        <v>7849</v>
      </c>
      <c r="D16" s="6">
        <v>4000</v>
      </c>
      <c r="E16" s="8">
        <v>805</v>
      </c>
      <c r="F16" t="s">
        <v>8220</v>
      </c>
      <c r="G16" t="s">
        <v>8224</v>
      </c>
      <c r="H16" t="s">
        <v>8246</v>
      </c>
      <c r="I16">
        <v>1468752468</v>
      </c>
      <c r="J16" s="15">
        <v>42568.449861111112</v>
      </c>
      <c r="K16">
        <v>1467024468</v>
      </c>
      <c r="L16" s="15">
        <v>42548.449861111112</v>
      </c>
      <c r="M16" t="b">
        <v>0</v>
      </c>
      <c r="N16">
        <v>8</v>
      </c>
      <c r="O16" t="b">
        <v>0</v>
      </c>
      <c r="P16" t="s">
        <v>8269</v>
      </c>
      <c r="Q16">
        <v>20</v>
      </c>
      <c r="R16">
        <v>100.63</v>
      </c>
      <c r="S16" s="11" t="s">
        <v>8308</v>
      </c>
      <c r="T16" t="s">
        <v>8309</v>
      </c>
    </row>
    <row r="17" spans="1:20" ht="158.4" x14ac:dyDescent="0.3">
      <c r="A17" s="10">
        <v>3747</v>
      </c>
      <c r="B17" s="3" t="s">
        <v>3744</v>
      </c>
      <c r="C17" s="3" t="s">
        <v>7857</v>
      </c>
      <c r="D17" s="6">
        <v>2500</v>
      </c>
      <c r="E17" s="8">
        <v>25</v>
      </c>
      <c r="F17" t="s">
        <v>8220</v>
      </c>
      <c r="G17" t="s">
        <v>8224</v>
      </c>
      <c r="H17" t="s">
        <v>8246</v>
      </c>
      <c r="I17">
        <v>1436137140</v>
      </c>
      <c r="J17" s="15">
        <v>42190.957638888889</v>
      </c>
      <c r="K17">
        <v>1433833896</v>
      </c>
      <c r="L17" s="15">
        <v>42164.299722222218</v>
      </c>
      <c r="M17" t="b">
        <v>0</v>
      </c>
      <c r="N17">
        <v>1</v>
      </c>
      <c r="O17" t="b">
        <v>0</v>
      </c>
      <c r="P17" t="s">
        <v>8269</v>
      </c>
      <c r="Q17">
        <v>1</v>
      </c>
      <c r="R17">
        <v>25</v>
      </c>
      <c r="S17" s="11" t="s">
        <v>8308</v>
      </c>
      <c r="T17" t="s">
        <v>8309</v>
      </c>
    </row>
    <row r="18" spans="1:20" ht="259.2" x14ac:dyDescent="0.3">
      <c r="A18" s="10">
        <v>3842</v>
      </c>
      <c r="B18" s="3" t="s">
        <v>3839</v>
      </c>
      <c r="C18" s="3" t="s">
        <v>7951</v>
      </c>
      <c r="D18" s="6">
        <v>5000</v>
      </c>
      <c r="E18" s="8">
        <v>1097</v>
      </c>
      <c r="F18" t="s">
        <v>8220</v>
      </c>
      <c r="G18" t="s">
        <v>8224</v>
      </c>
      <c r="H18" t="s">
        <v>8246</v>
      </c>
      <c r="I18">
        <v>1399809052</v>
      </c>
      <c r="J18" s="15">
        <v>41770.493657407409</v>
      </c>
      <c r="K18">
        <v>1397217052</v>
      </c>
      <c r="L18" s="15">
        <v>41740.493657407409</v>
      </c>
      <c r="M18" t="b">
        <v>1</v>
      </c>
      <c r="N18">
        <v>23</v>
      </c>
      <c r="O18" t="b">
        <v>0</v>
      </c>
      <c r="P18" t="s">
        <v>8269</v>
      </c>
      <c r="Q18">
        <v>22</v>
      </c>
      <c r="R18">
        <v>47.7</v>
      </c>
      <c r="S18" s="11" t="s">
        <v>8308</v>
      </c>
      <c r="T18" t="s">
        <v>8309</v>
      </c>
    </row>
    <row r="19" spans="1:20" ht="230.4" x14ac:dyDescent="0.3">
      <c r="A19" s="10">
        <v>3851</v>
      </c>
      <c r="B19" s="3" t="s">
        <v>3848</v>
      </c>
      <c r="C19" s="3" t="s">
        <v>7960</v>
      </c>
      <c r="D19" s="6">
        <v>2500</v>
      </c>
      <c r="E19" s="8">
        <v>852</v>
      </c>
      <c r="F19" t="s">
        <v>8220</v>
      </c>
      <c r="G19" t="s">
        <v>8224</v>
      </c>
      <c r="H19" t="s">
        <v>8246</v>
      </c>
      <c r="I19">
        <v>1437129179</v>
      </c>
      <c r="J19" s="15">
        <v>42202.439571759256</v>
      </c>
      <c r="K19">
        <v>1434537179</v>
      </c>
      <c r="L19" s="15">
        <v>42172.439571759256</v>
      </c>
      <c r="M19" t="b">
        <v>1</v>
      </c>
      <c r="N19">
        <v>24</v>
      </c>
      <c r="O19" t="b">
        <v>0</v>
      </c>
      <c r="P19" t="s">
        <v>8269</v>
      </c>
      <c r="Q19">
        <v>34</v>
      </c>
      <c r="R19">
        <v>35.5</v>
      </c>
      <c r="S19" s="11" t="s">
        <v>8308</v>
      </c>
      <c r="T19" t="s">
        <v>8309</v>
      </c>
    </row>
    <row r="20" spans="1:20" ht="216" x14ac:dyDescent="0.3">
      <c r="A20" s="10">
        <v>3858</v>
      </c>
      <c r="B20" s="3" t="s">
        <v>3855</v>
      </c>
      <c r="C20" s="3" t="s">
        <v>7967</v>
      </c>
      <c r="D20" s="6">
        <v>500</v>
      </c>
      <c r="E20" s="8">
        <v>10</v>
      </c>
      <c r="F20" t="s">
        <v>8220</v>
      </c>
      <c r="G20" t="s">
        <v>8224</v>
      </c>
      <c r="H20" t="s">
        <v>8246</v>
      </c>
      <c r="I20">
        <v>1432328400</v>
      </c>
      <c r="J20" s="15">
        <v>42146.875</v>
      </c>
      <c r="K20">
        <v>1430734844</v>
      </c>
      <c r="L20" s="15">
        <v>42128.431064814817</v>
      </c>
      <c r="M20" t="b">
        <v>0</v>
      </c>
      <c r="N20">
        <v>1</v>
      </c>
      <c r="O20" t="b">
        <v>0</v>
      </c>
      <c r="P20" t="s">
        <v>8269</v>
      </c>
      <c r="Q20">
        <v>2</v>
      </c>
      <c r="R20">
        <v>10</v>
      </c>
      <c r="S20" s="11" t="s">
        <v>8308</v>
      </c>
      <c r="T20" t="s">
        <v>8309</v>
      </c>
    </row>
    <row r="21" spans="1:20" ht="259.2" x14ac:dyDescent="0.3">
      <c r="A21" s="10">
        <v>3888</v>
      </c>
      <c r="B21" s="3" t="s">
        <v>3885</v>
      </c>
      <c r="C21" s="3" t="s">
        <v>7996</v>
      </c>
      <c r="D21" s="6">
        <v>2000</v>
      </c>
      <c r="E21" s="8">
        <v>542</v>
      </c>
      <c r="F21" t="s">
        <v>8220</v>
      </c>
      <c r="G21" t="s">
        <v>8224</v>
      </c>
      <c r="H21" t="s">
        <v>8246</v>
      </c>
      <c r="I21">
        <v>1488114358</v>
      </c>
      <c r="J21" s="15">
        <v>42792.545810185184</v>
      </c>
      <c r="K21">
        <v>1485522358</v>
      </c>
      <c r="L21" s="15">
        <v>42762.545810185184</v>
      </c>
      <c r="M21" t="b">
        <v>0</v>
      </c>
      <c r="N21">
        <v>14</v>
      </c>
      <c r="O21" t="b">
        <v>0</v>
      </c>
      <c r="P21" t="s">
        <v>8269</v>
      </c>
      <c r="Q21">
        <v>27</v>
      </c>
      <c r="R21">
        <v>38.71</v>
      </c>
      <c r="S21" s="11" t="s">
        <v>8308</v>
      </c>
      <c r="T21" t="s">
        <v>8309</v>
      </c>
    </row>
    <row r="22" spans="1:20" ht="259.2" x14ac:dyDescent="0.3">
      <c r="A22" s="10">
        <v>3898</v>
      </c>
      <c r="B22" s="3" t="s">
        <v>3895</v>
      </c>
      <c r="C22" s="3" t="s">
        <v>8006</v>
      </c>
      <c r="D22" s="6">
        <v>2500</v>
      </c>
      <c r="E22" s="8">
        <v>814</v>
      </c>
      <c r="F22" t="s">
        <v>8220</v>
      </c>
      <c r="G22" t="s">
        <v>8224</v>
      </c>
      <c r="H22" t="s">
        <v>8246</v>
      </c>
      <c r="I22">
        <v>1439827200</v>
      </c>
      <c r="J22" s="15">
        <v>42233.666666666672</v>
      </c>
      <c r="K22">
        <v>1436355270</v>
      </c>
      <c r="L22" s="15">
        <v>42193.482291666667</v>
      </c>
      <c r="M22" t="b">
        <v>0</v>
      </c>
      <c r="N22">
        <v>16</v>
      </c>
      <c r="O22" t="b">
        <v>0</v>
      </c>
      <c r="P22" t="s">
        <v>8269</v>
      </c>
      <c r="Q22">
        <v>33</v>
      </c>
      <c r="R22">
        <v>50.88</v>
      </c>
      <c r="S22" s="11" t="s">
        <v>8308</v>
      </c>
      <c r="T22" t="s">
        <v>8309</v>
      </c>
    </row>
    <row r="23" spans="1:20" ht="244.8" x14ac:dyDescent="0.3">
      <c r="A23" s="10">
        <v>3902</v>
      </c>
      <c r="B23" s="3" t="s">
        <v>3899</v>
      </c>
      <c r="C23" s="3" t="s">
        <v>8010</v>
      </c>
      <c r="D23" s="6">
        <v>3000</v>
      </c>
      <c r="E23" s="8">
        <v>1465</v>
      </c>
      <c r="F23" t="s">
        <v>8220</v>
      </c>
      <c r="G23" t="s">
        <v>8224</v>
      </c>
      <c r="H23" t="s">
        <v>8246</v>
      </c>
      <c r="I23">
        <v>1479125642</v>
      </c>
      <c r="J23" s="15">
        <v>42688.509745370371</v>
      </c>
      <c r="K23">
        <v>1476962042</v>
      </c>
      <c r="L23" s="15">
        <v>42663.468078703707</v>
      </c>
      <c r="M23" t="b">
        <v>0</v>
      </c>
      <c r="N23">
        <v>31</v>
      </c>
      <c r="O23" t="b">
        <v>0</v>
      </c>
      <c r="P23" t="s">
        <v>8269</v>
      </c>
      <c r="Q23">
        <v>49</v>
      </c>
      <c r="R23">
        <v>47.26</v>
      </c>
      <c r="S23" s="11" t="s">
        <v>8308</v>
      </c>
      <c r="T23" t="s">
        <v>8309</v>
      </c>
    </row>
    <row r="24" spans="1:20" ht="230.4" x14ac:dyDescent="0.3">
      <c r="A24" s="10">
        <v>3905</v>
      </c>
      <c r="B24" s="3" t="s">
        <v>3902</v>
      </c>
      <c r="C24" s="3" t="s">
        <v>8013</v>
      </c>
      <c r="D24" s="6">
        <v>1500</v>
      </c>
      <c r="E24" s="8">
        <v>173</v>
      </c>
      <c r="F24" t="s">
        <v>8220</v>
      </c>
      <c r="G24" t="s">
        <v>8224</v>
      </c>
      <c r="H24" t="s">
        <v>8246</v>
      </c>
      <c r="I24">
        <v>1434063600</v>
      </c>
      <c r="J24" s="15">
        <v>42166.958333333328</v>
      </c>
      <c r="K24">
        <v>1430405903</v>
      </c>
      <c r="L24" s="15">
        <v>42124.623877314814</v>
      </c>
      <c r="M24" t="b">
        <v>0</v>
      </c>
      <c r="N24">
        <v>7</v>
      </c>
      <c r="O24" t="b">
        <v>0</v>
      </c>
      <c r="P24" t="s">
        <v>8269</v>
      </c>
      <c r="Q24">
        <v>12</v>
      </c>
      <c r="R24">
        <v>24.71</v>
      </c>
      <c r="S24" s="11" t="s">
        <v>8308</v>
      </c>
      <c r="T24" t="s">
        <v>8309</v>
      </c>
    </row>
    <row r="25" spans="1:20" ht="244.8" x14ac:dyDescent="0.3">
      <c r="A25" s="10">
        <v>3906</v>
      </c>
      <c r="B25" s="3" t="s">
        <v>3903</v>
      </c>
      <c r="C25" s="3" t="s">
        <v>8014</v>
      </c>
      <c r="D25" s="6">
        <v>1500</v>
      </c>
      <c r="E25" s="8">
        <v>1010</v>
      </c>
      <c r="F25" t="s">
        <v>8220</v>
      </c>
      <c r="G25" t="s">
        <v>8224</v>
      </c>
      <c r="H25" t="s">
        <v>8246</v>
      </c>
      <c r="I25">
        <v>1435325100</v>
      </c>
      <c r="J25" s="15">
        <v>42181.559027777781</v>
      </c>
      <c r="K25">
        <v>1432072893</v>
      </c>
      <c r="L25" s="15">
        <v>42143.917743055557</v>
      </c>
      <c r="M25" t="b">
        <v>0</v>
      </c>
      <c r="N25">
        <v>16</v>
      </c>
      <c r="O25" t="b">
        <v>0</v>
      </c>
      <c r="P25" t="s">
        <v>8269</v>
      </c>
      <c r="Q25">
        <v>67</v>
      </c>
      <c r="R25">
        <v>63.13</v>
      </c>
      <c r="S25" s="11" t="s">
        <v>8308</v>
      </c>
      <c r="T25" t="s">
        <v>8309</v>
      </c>
    </row>
    <row r="26" spans="1:20" ht="288" x14ac:dyDescent="0.3">
      <c r="A26" s="10">
        <v>3914</v>
      </c>
      <c r="B26" s="3" t="s">
        <v>3911</v>
      </c>
      <c r="C26" s="3" t="s">
        <v>8022</v>
      </c>
      <c r="D26" s="6">
        <v>2500</v>
      </c>
      <c r="E26" s="8">
        <v>909</v>
      </c>
      <c r="F26" t="s">
        <v>8220</v>
      </c>
      <c r="G26" t="s">
        <v>8224</v>
      </c>
      <c r="H26" t="s">
        <v>8246</v>
      </c>
      <c r="I26">
        <v>1431298740</v>
      </c>
      <c r="J26" s="15">
        <v>42134.957638888889</v>
      </c>
      <c r="K26">
        <v>1429558756</v>
      </c>
      <c r="L26" s="15">
        <v>42114.818935185183</v>
      </c>
      <c r="M26" t="b">
        <v>0</v>
      </c>
      <c r="N26">
        <v>27</v>
      </c>
      <c r="O26" t="b">
        <v>0</v>
      </c>
      <c r="P26" t="s">
        <v>8269</v>
      </c>
      <c r="Q26">
        <v>36</v>
      </c>
      <c r="R26">
        <v>33.67</v>
      </c>
      <c r="S26" s="11" t="s">
        <v>8308</v>
      </c>
      <c r="T26" t="s">
        <v>8309</v>
      </c>
    </row>
    <row r="27" spans="1:20" ht="216" x14ac:dyDescent="0.3">
      <c r="A27" s="10">
        <v>3915</v>
      </c>
      <c r="B27" s="3" t="s">
        <v>3912</v>
      </c>
      <c r="C27" s="3" t="s">
        <v>8023</v>
      </c>
      <c r="D27" s="6">
        <v>1500</v>
      </c>
      <c r="E27" s="8">
        <v>5</v>
      </c>
      <c r="F27" t="s">
        <v>8220</v>
      </c>
      <c r="G27" t="s">
        <v>8224</v>
      </c>
      <c r="H27" t="s">
        <v>8246</v>
      </c>
      <c r="I27">
        <v>1464824309</v>
      </c>
      <c r="J27" s="15">
        <v>42522.98505787037</v>
      </c>
      <c r="K27">
        <v>1462232309</v>
      </c>
      <c r="L27" s="15">
        <v>42492.98505787037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5</v>
      </c>
      <c r="S27" s="11" t="s">
        <v>8308</v>
      </c>
      <c r="T27" t="s">
        <v>8309</v>
      </c>
    </row>
    <row r="28" spans="1:20" ht="244.8" x14ac:dyDescent="0.3">
      <c r="A28" s="10">
        <v>3917</v>
      </c>
      <c r="B28" s="3" t="s">
        <v>3914</v>
      </c>
      <c r="C28" s="3" t="s">
        <v>8025</v>
      </c>
      <c r="D28" s="6">
        <v>3500</v>
      </c>
      <c r="E28" s="8">
        <v>10</v>
      </c>
      <c r="F28" t="s">
        <v>8220</v>
      </c>
      <c r="G28" t="s">
        <v>8224</v>
      </c>
      <c r="H28" t="s">
        <v>8246</v>
      </c>
      <c r="I28">
        <v>1410439161</v>
      </c>
      <c r="J28" s="15">
        <v>41893.527326388888</v>
      </c>
      <c r="K28">
        <v>1407847161</v>
      </c>
      <c r="L28" s="15">
        <v>41863.527326388888</v>
      </c>
      <c r="M28" t="b">
        <v>0</v>
      </c>
      <c r="N28">
        <v>1</v>
      </c>
      <c r="O28" t="b">
        <v>0</v>
      </c>
      <c r="P28" t="s">
        <v>8269</v>
      </c>
      <c r="Q28">
        <v>0</v>
      </c>
      <c r="R28">
        <v>10</v>
      </c>
      <c r="S28" s="11" t="s">
        <v>8308</v>
      </c>
      <c r="T28" t="s">
        <v>8309</v>
      </c>
    </row>
    <row r="29" spans="1:20" ht="288" x14ac:dyDescent="0.3">
      <c r="A29" s="10">
        <v>3918</v>
      </c>
      <c r="B29" s="3" t="s">
        <v>3915</v>
      </c>
      <c r="C29" s="3" t="s">
        <v>8026</v>
      </c>
      <c r="D29" s="6">
        <v>60000</v>
      </c>
      <c r="E29" s="8">
        <v>120</v>
      </c>
      <c r="F29" t="s">
        <v>8220</v>
      </c>
      <c r="G29" t="s">
        <v>8224</v>
      </c>
      <c r="H29" t="s">
        <v>8246</v>
      </c>
      <c r="I29">
        <v>1407168000</v>
      </c>
      <c r="J29" s="15">
        <v>41855.666666666664</v>
      </c>
      <c r="K29">
        <v>1406131023</v>
      </c>
      <c r="L29" s="15">
        <v>41843.664618055554</v>
      </c>
      <c r="M29" t="b">
        <v>0</v>
      </c>
      <c r="N29">
        <v>3</v>
      </c>
      <c r="O29" t="b">
        <v>0</v>
      </c>
      <c r="P29" t="s">
        <v>8269</v>
      </c>
      <c r="Q29">
        <v>0</v>
      </c>
      <c r="R29">
        <v>40</v>
      </c>
      <c r="S29" s="11" t="s">
        <v>8308</v>
      </c>
      <c r="T29" t="s">
        <v>8309</v>
      </c>
    </row>
    <row r="30" spans="1:20" ht="259.2" x14ac:dyDescent="0.3">
      <c r="A30" s="10">
        <v>3919</v>
      </c>
      <c r="B30" s="3" t="s">
        <v>3916</v>
      </c>
      <c r="C30" s="3" t="s">
        <v>8027</v>
      </c>
      <c r="D30" s="6">
        <v>5000</v>
      </c>
      <c r="E30" s="8">
        <v>90</v>
      </c>
      <c r="F30" t="s">
        <v>8220</v>
      </c>
      <c r="G30" t="s">
        <v>8224</v>
      </c>
      <c r="H30" t="s">
        <v>8246</v>
      </c>
      <c r="I30">
        <v>1453075200</v>
      </c>
      <c r="J30" s="15">
        <v>42387</v>
      </c>
      <c r="K30">
        <v>1450628773</v>
      </c>
      <c r="L30" s="15">
        <v>42358.684872685189</v>
      </c>
      <c r="M30" t="b">
        <v>0</v>
      </c>
      <c r="N30">
        <v>3</v>
      </c>
      <c r="O30" t="b">
        <v>0</v>
      </c>
      <c r="P30" t="s">
        <v>8269</v>
      </c>
      <c r="Q30">
        <v>2</v>
      </c>
      <c r="R30">
        <v>30</v>
      </c>
      <c r="S30" s="11" t="s">
        <v>8308</v>
      </c>
      <c r="T30" t="s">
        <v>8309</v>
      </c>
    </row>
    <row r="31" spans="1:20" ht="244.8" x14ac:dyDescent="0.3">
      <c r="A31" s="10">
        <v>3920</v>
      </c>
      <c r="B31" s="3" t="s">
        <v>3917</v>
      </c>
      <c r="C31" s="3" t="s">
        <v>8028</v>
      </c>
      <c r="D31" s="6">
        <v>2500</v>
      </c>
      <c r="E31" s="8">
        <v>135</v>
      </c>
      <c r="F31" t="s">
        <v>8220</v>
      </c>
      <c r="G31" t="s">
        <v>8224</v>
      </c>
      <c r="H31" t="s">
        <v>8246</v>
      </c>
      <c r="I31">
        <v>1479032260</v>
      </c>
      <c r="J31" s="15">
        <v>42687.428935185191</v>
      </c>
      <c r="K31">
        <v>1476436660</v>
      </c>
      <c r="L31" s="15">
        <v>42657.38726851852</v>
      </c>
      <c r="M31" t="b">
        <v>0</v>
      </c>
      <c r="N31">
        <v>3</v>
      </c>
      <c r="O31" t="b">
        <v>0</v>
      </c>
      <c r="P31" t="s">
        <v>8269</v>
      </c>
      <c r="Q31">
        <v>5</v>
      </c>
      <c r="R31">
        <v>45</v>
      </c>
      <c r="S31" s="11" t="s">
        <v>8308</v>
      </c>
      <c r="T31" t="s">
        <v>8309</v>
      </c>
    </row>
    <row r="32" spans="1:20" ht="216" x14ac:dyDescent="0.3">
      <c r="A32" s="10">
        <v>3921</v>
      </c>
      <c r="B32" s="3" t="s">
        <v>3918</v>
      </c>
      <c r="C32" s="3" t="s">
        <v>8029</v>
      </c>
      <c r="D32" s="6">
        <v>3000</v>
      </c>
      <c r="E32" s="8">
        <v>0</v>
      </c>
      <c r="F32" t="s">
        <v>8220</v>
      </c>
      <c r="G32" t="s">
        <v>8224</v>
      </c>
      <c r="H32" t="s">
        <v>8246</v>
      </c>
      <c r="I32">
        <v>1414346400</v>
      </c>
      <c r="J32" s="15">
        <v>41938.75</v>
      </c>
      <c r="K32">
        <v>1413291655</v>
      </c>
      <c r="L32" s="15">
        <v>41926.542303240742</v>
      </c>
      <c r="M32" t="b">
        <v>0</v>
      </c>
      <c r="N32">
        <v>0</v>
      </c>
      <c r="O32" t="b">
        <v>0</v>
      </c>
      <c r="P32" t="s">
        <v>8269</v>
      </c>
      <c r="Q32">
        <v>0</v>
      </c>
      <c r="R32">
        <v>0</v>
      </c>
      <c r="S32" s="11" t="s">
        <v>8308</v>
      </c>
      <c r="T32" t="s">
        <v>8309</v>
      </c>
    </row>
    <row r="33" spans="1:20" ht="259.2" x14ac:dyDescent="0.3">
      <c r="A33" s="10">
        <v>3923</v>
      </c>
      <c r="B33" s="3" t="s">
        <v>3920</v>
      </c>
      <c r="C33" s="3" t="s">
        <v>8031</v>
      </c>
      <c r="D33" s="6">
        <v>11500</v>
      </c>
      <c r="E33" s="8">
        <v>1384</v>
      </c>
      <c r="F33" t="s">
        <v>8220</v>
      </c>
      <c r="G33" t="s">
        <v>8224</v>
      </c>
      <c r="H33" t="s">
        <v>8246</v>
      </c>
      <c r="I33">
        <v>1428622271</v>
      </c>
      <c r="J33" s="15">
        <v>42103.979988425926</v>
      </c>
      <c r="K33">
        <v>1426203071</v>
      </c>
      <c r="L33" s="15">
        <v>42075.979988425926</v>
      </c>
      <c r="M33" t="b">
        <v>0</v>
      </c>
      <c r="N33">
        <v>17</v>
      </c>
      <c r="O33" t="b">
        <v>0</v>
      </c>
      <c r="P33" t="s">
        <v>8269</v>
      </c>
      <c r="Q33">
        <v>12</v>
      </c>
      <c r="R33">
        <v>81.41</v>
      </c>
      <c r="S33" s="11" t="s">
        <v>8308</v>
      </c>
      <c r="T33" t="s">
        <v>8309</v>
      </c>
    </row>
    <row r="34" spans="1:20" ht="259.2" x14ac:dyDescent="0.3">
      <c r="A34" s="10">
        <v>3927</v>
      </c>
      <c r="B34" s="3" t="s">
        <v>3924</v>
      </c>
      <c r="C34" s="3" t="s">
        <v>8035</v>
      </c>
      <c r="D34" s="6">
        <v>2500</v>
      </c>
      <c r="E34" s="8">
        <v>25</v>
      </c>
      <c r="F34" t="s">
        <v>8220</v>
      </c>
      <c r="G34" t="s">
        <v>8224</v>
      </c>
      <c r="H34" t="s">
        <v>8246</v>
      </c>
      <c r="I34">
        <v>1407565504</v>
      </c>
      <c r="J34" s="15">
        <v>41860.267407407409</v>
      </c>
      <c r="K34">
        <v>1404973504</v>
      </c>
      <c r="L34" s="15">
        <v>41830.267407407409</v>
      </c>
      <c r="M34" t="b">
        <v>0</v>
      </c>
      <c r="N34">
        <v>2</v>
      </c>
      <c r="O34" t="b">
        <v>0</v>
      </c>
      <c r="P34" t="s">
        <v>8269</v>
      </c>
      <c r="Q34">
        <v>1</v>
      </c>
      <c r="R34">
        <v>12.5</v>
      </c>
      <c r="S34" s="11" t="s">
        <v>8308</v>
      </c>
      <c r="T34" t="s">
        <v>8309</v>
      </c>
    </row>
    <row r="35" spans="1:20" ht="259.2" x14ac:dyDescent="0.3">
      <c r="A35" s="10">
        <v>3935</v>
      </c>
      <c r="B35" s="3" t="s">
        <v>3932</v>
      </c>
      <c r="C35" s="3" t="s">
        <v>8043</v>
      </c>
      <c r="D35" s="6">
        <v>3000</v>
      </c>
      <c r="E35" s="8">
        <v>1315</v>
      </c>
      <c r="F35" t="s">
        <v>8220</v>
      </c>
      <c r="G35" t="s">
        <v>8224</v>
      </c>
      <c r="H35" t="s">
        <v>8246</v>
      </c>
      <c r="I35">
        <v>1443973546</v>
      </c>
      <c r="J35" s="15">
        <v>42281.656782407401</v>
      </c>
      <c r="K35">
        <v>1438789546</v>
      </c>
      <c r="L35" s="15">
        <v>42221.656782407401</v>
      </c>
      <c r="M35" t="b">
        <v>0</v>
      </c>
      <c r="N35">
        <v>23</v>
      </c>
      <c r="O35" t="b">
        <v>0</v>
      </c>
      <c r="P35" t="s">
        <v>8269</v>
      </c>
      <c r="Q35">
        <v>44</v>
      </c>
      <c r="R35">
        <v>57.17</v>
      </c>
      <c r="S35" s="11" t="s">
        <v>8308</v>
      </c>
      <c r="T35" t="s">
        <v>8309</v>
      </c>
    </row>
    <row r="36" spans="1:20" ht="288" x14ac:dyDescent="0.3">
      <c r="A36" s="10">
        <v>3961</v>
      </c>
      <c r="B36" s="3" t="s">
        <v>3958</v>
      </c>
      <c r="C36" s="3" t="s">
        <v>8068</v>
      </c>
      <c r="D36" s="6">
        <v>5000</v>
      </c>
      <c r="E36" s="8">
        <v>21</v>
      </c>
      <c r="F36" t="s">
        <v>8220</v>
      </c>
      <c r="G36" t="s">
        <v>8224</v>
      </c>
      <c r="H36" t="s">
        <v>8246</v>
      </c>
      <c r="I36">
        <v>1399584210</v>
      </c>
      <c r="J36" s="15">
        <v>41767.891319444447</v>
      </c>
      <c r="K36">
        <v>1397683410</v>
      </c>
      <c r="L36" s="15">
        <v>41745.891319444447</v>
      </c>
      <c r="M36" t="b">
        <v>0</v>
      </c>
      <c r="N36">
        <v>2</v>
      </c>
      <c r="O36" t="b">
        <v>0</v>
      </c>
      <c r="P36" t="s">
        <v>8269</v>
      </c>
      <c r="Q36">
        <v>0</v>
      </c>
      <c r="R36">
        <v>10.5</v>
      </c>
      <c r="S36" s="11" t="s">
        <v>8308</v>
      </c>
      <c r="T36" t="s">
        <v>8309</v>
      </c>
    </row>
    <row r="37" spans="1:20" ht="259.2" x14ac:dyDescent="0.3">
      <c r="A37" s="10">
        <v>3962</v>
      </c>
      <c r="B37" s="3" t="s">
        <v>3959</v>
      </c>
      <c r="C37" s="3" t="s">
        <v>8069</v>
      </c>
      <c r="D37" s="6">
        <v>1400</v>
      </c>
      <c r="E37" s="8">
        <v>45</v>
      </c>
      <c r="F37" t="s">
        <v>8220</v>
      </c>
      <c r="G37" t="s">
        <v>8224</v>
      </c>
      <c r="H37" t="s">
        <v>8246</v>
      </c>
      <c r="I37">
        <v>1448722494</v>
      </c>
      <c r="J37" s="15">
        <v>42336.621458333335</v>
      </c>
      <c r="K37">
        <v>1446562494</v>
      </c>
      <c r="L37" s="15">
        <v>42311.621458333335</v>
      </c>
      <c r="M37" t="b">
        <v>0</v>
      </c>
      <c r="N37">
        <v>3</v>
      </c>
      <c r="O37" t="b">
        <v>0</v>
      </c>
      <c r="P37" t="s">
        <v>8269</v>
      </c>
      <c r="Q37">
        <v>3</v>
      </c>
      <c r="R37">
        <v>15</v>
      </c>
      <c r="S37" s="11" t="s">
        <v>8308</v>
      </c>
      <c r="T37" t="s">
        <v>8309</v>
      </c>
    </row>
    <row r="38" spans="1:20" ht="259.2" x14ac:dyDescent="0.3">
      <c r="A38" s="10">
        <v>3974</v>
      </c>
      <c r="B38" s="3" t="s">
        <v>3971</v>
      </c>
      <c r="C38" s="3" t="s">
        <v>8081</v>
      </c>
      <c r="D38" s="6">
        <v>1000</v>
      </c>
      <c r="E38" s="8">
        <v>320</v>
      </c>
      <c r="F38" t="s">
        <v>8220</v>
      </c>
      <c r="G38" t="s">
        <v>8224</v>
      </c>
      <c r="H38" t="s">
        <v>8246</v>
      </c>
      <c r="I38">
        <v>1464872848</v>
      </c>
      <c r="J38" s="15">
        <v>42523.546851851846</v>
      </c>
      <c r="K38">
        <v>1462280848</v>
      </c>
      <c r="L38" s="15">
        <v>42493.546851851846</v>
      </c>
      <c r="M38" t="b">
        <v>0</v>
      </c>
      <c r="N38">
        <v>11</v>
      </c>
      <c r="O38" t="b">
        <v>0</v>
      </c>
      <c r="P38" t="s">
        <v>8269</v>
      </c>
      <c r="Q38">
        <v>32</v>
      </c>
      <c r="R38">
        <v>29.09</v>
      </c>
      <c r="S38" s="11" t="s">
        <v>8308</v>
      </c>
      <c r="T38" t="s">
        <v>8309</v>
      </c>
    </row>
    <row r="39" spans="1:20" ht="259.2" x14ac:dyDescent="0.3">
      <c r="A39" s="10">
        <v>3979</v>
      </c>
      <c r="B39" s="3" t="s">
        <v>3976</v>
      </c>
      <c r="C39" s="3" t="s">
        <v>8086</v>
      </c>
      <c r="D39" s="6">
        <v>6000</v>
      </c>
      <c r="E39" s="8">
        <v>110</v>
      </c>
      <c r="F39" t="s">
        <v>8220</v>
      </c>
      <c r="G39" t="s">
        <v>8224</v>
      </c>
      <c r="H39" t="s">
        <v>8246</v>
      </c>
      <c r="I39">
        <v>1427659200</v>
      </c>
      <c r="J39" s="15">
        <v>42092.833333333328</v>
      </c>
      <c r="K39">
        <v>1425678057</v>
      </c>
      <c r="L39" s="15">
        <v>42069.903437500005</v>
      </c>
      <c r="M39" t="b">
        <v>0</v>
      </c>
      <c r="N39">
        <v>6</v>
      </c>
      <c r="O39" t="b">
        <v>0</v>
      </c>
      <c r="P39" t="s">
        <v>8269</v>
      </c>
      <c r="Q39">
        <v>2</v>
      </c>
      <c r="R39">
        <v>18.329999999999998</v>
      </c>
      <c r="S39" s="11" t="s">
        <v>8308</v>
      </c>
      <c r="T39" t="s">
        <v>8309</v>
      </c>
    </row>
    <row r="40" spans="1:20" ht="244.8" x14ac:dyDescent="0.3">
      <c r="A40" s="10">
        <v>3982</v>
      </c>
      <c r="B40" s="3" t="s">
        <v>3978</v>
      </c>
      <c r="C40" s="3" t="s">
        <v>8088</v>
      </c>
      <c r="D40" s="6">
        <v>850</v>
      </c>
      <c r="E40" s="8">
        <v>170</v>
      </c>
      <c r="F40" t="s">
        <v>8220</v>
      </c>
      <c r="G40" t="s">
        <v>8224</v>
      </c>
      <c r="H40" t="s">
        <v>8246</v>
      </c>
      <c r="I40">
        <v>1436297180</v>
      </c>
      <c r="J40" s="15">
        <v>42192.809953703705</v>
      </c>
      <c r="K40">
        <v>1431113180</v>
      </c>
      <c r="L40" s="15">
        <v>42132.809953703705</v>
      </c>
      <c r="M40" t="b">
        <v>0</v>
      </c>
      <c r="N40">
        <v>5</v>
      </c>
      <c r="O40" t="b">
        <v>0</v>
      </c>
      <c r="P40" t="s">
        <v>8269</v>
      </c>
      <c r="Q40">
        <v>20</v>
      </c>
      <c r="R40">
        <v>34</v>
      </c>
      <c r="S40" s="11" t="s">
        <v>8308</v>
      </c>
      <c r="T40" t="s">
        <v>8309</v>
      </c>
    </row>
    <row r="41" spans="1:20" ht="244.8" x14ac:dyDescent="0.3">
      <c r="A41" s="10">
        <v>3984</v>
      </c>
      <c r="B41" s="3" t="s">
        <v>3980</v>
      </c>
      <c r="C41" s="3" t="s">
        <v>8090</v>
      </c>
      <c r="D41" s="6">
        <v>1500</v>
      </c>
      <c r="E41" s="8">
        <v>95</v>
      </c>
      <c r="F41" t="s">
        <v>8220</v>
      </c>
      <c r="G41" t="s">
        <v>8224</v>
      </c>
      <c r="H41" t="s">
        <v>8246</v>
      </c>
      <c r="I41">
        <v>1415404800</v>
      </c>
      <c r="J41" s="15">
        <v>41951</v>
      </c>
      <c r="K41">
        <v>1412809644</v>
      </c>
      <c r="L41" s="15">
        <v>41920.963472222218</v>
      </c>
      <c r="M41" t="b">
        <v>0</v>
      </c>
      <c r="N41">
        <v>10</v>
      </c>
      <c r="O41" t="b">
        <v>0</v>
      </c>
      <c r="P41" t="s">
        <v>8269</v>
      </c>
      <c r="Q41">
        <v>6</v>
      </c>
      <c r="R41">
        <v>9.5</v>
      </c>
      <c r="S41" s="11" t="s">
        <v>8308</v>
      </c>
      <c r="T41" t="s">
        <v>8309</v>
      </c>
    </row>
    <row r="42" spans="1:20" ht="244.8" x14ac:dyDescent="0.3">
      <c r="A42" s="10">
        <v>3986</v>
      </c>
      <c r="B42" s="3" t="s">
        <v>3982</v>
      </c>
      <c r="C42" s="3" t="s">
        <v>8092</v>
      </c>
      <c r="D42" s="6">
        <v>5000</v>
      </c>
      <c r="E42" s="8">
        <v>488</v>
      </c>
      <c r="F42" t="s">
        <v>8220</v>
      </c>
      <c r="G42" t="s">
        <v>8224</v>
      </c>
      <c r="H42" t="s">
        <v>8246</v>
      </c>
      <c r="I42">
        <v>1462539840</v>
      </c>
      <c r="J42" s="15">
        <v>42496.544444444444</v>
      </c>
      <c r="K42">
        <v>1460034594</v>
      </c>
      <c r="L42" s="15">
        <v>42467.548541666663</v>
      </c>
      <c r="M42" t="b">
        <v>0</v>
      </c>
      <c r="N42">
        <v>13</v>
      </c>
      <c r="O42" t="b">
        <v>0</v>
      </c>
      <c r="P42" t="s">
        <v>8269</v>
      </c>
      <c r="Q42">
        <v>10</v>
      </c>
      <c r="R42">
        <v>37.54</v>
      </c>
      <c r="S42" s="11" t="s">
        <v>8308</v>
      </c>
      <c r="T42" t="s">
        <v>8309</v>
      </c>
    </row>
    <row r="43" spans="1:20" ht="216" x14ac:dyDescent="0.3">
      <c r="A43" s="10">
        <v>3987</v>
      </c>
      <c r="B43" s="3" t="s">
        <v>3983</v>
      </c>
      <c r="C43" s="3" t="s">
        <v>8093</v>
      </c>
      <c r="D43" s="6">
        <v>400</v>
      </c>
      <c r="E43" s="8">
        <v>151</v>
      </c>
      <c r="F43" t="s">
        <v>8220</v>
      </c>
      <c r="G43" t="s">
        <v>8224</v>
      </c>
      <c r="H43" t="s">
        <v>8246</v>
      </c>
      <c r="I43">
        <v>1400278290</v>
      </c>
      <c r="J43" s="15">
        <v>41775.92465277778</v>
      </c>
      <c r="K43">
        <v>1399414290</v>
      </c>
      <c r="L43" s="15">
        <v>41765.92465277778</v>
      </c>
      <c r="M43" t="b">
        <v>0</v>
      </c>
      <c r="N43">
        <v>13</v>
      </c>
      <c r="O43" t="b">
        <v>0</v>
      </c>
      <c r="P43" t="s">
        <v>8269</v>
      </c>
      <c r="Q43">
        <v>38</v>
      </c>
      <c r="R43">
        <v>11.62</v>
      </c>
      <c r="S43" s="11" t="s">
        <v>8308</v>
      </c>
      <c r="T43" t="s">
        <v>8309</v>
      </c>
    </row>
    <row r="44" spans="1:20" ht="244.8" x14ac:dyDescent="0.3">
      <c r="A44" s="10">
        <v>3990</v>
      </c>
      <c r="B44" s="3" t="s">
        <v>3986</v>
      </c>
      <c r="C44" s="3" t="s">
        <v>8096</v>
      </c>
      <c r="D44" s="6">
        <v>1650</v>
      </c>
      <c r="E44" s="8">
        <v>69</v>
      </c>
      <c r="F44" t="s">
        <v>8220</v>
      </c>
      <c r="G44" t="s">
        <v>8224</v>
      </c>
      <c r="H44" t="s">
        <v>8246</v>
      </c>
      <c r="I44">
        <v>1456934893</v>
      </c>
      <c r="J44" s="15">
        <v>42431.672372685185</v>
      </c>
      <c r="K44">
        <v>1454342893</v>
      </c>
      <c r="L44" s="15">
        <v>42401.672372685185</v>
      </c>
      <c r="M44" t="b">
        <v>0</v>
      </c>
      <c r="N44">
        <v>3</v>
      </c>
      <c r="O44" t="b">
        <v>0</v>
      </c>
      <c r="P44" t="s">
        <v>8269</v>
      </c>
      <c r="Q44">
        <v>4</v>
      </c>
      <c r="R44">
        <v>23</v>
      </c>
      <c r="S44" s="11" t="s">
        <v>8308</v>
      </c>
      <c r="T44" t="s">
        <v>8309</v>
      </c>
    </row>
    <row r="45" spans="1:20" ht="273.60000000000002" x14ac:dyDescent="0.3">
      <c r="A45" s="10">
        <v>3995</v>
      </c>
      <c r="B45" s="3" t="s">
        <v>3991</v>
      </c>
      <c r="C45" s="3" t="s">
        <v>8101</v>
      </c>
      <c r="D45" s="6">
        <v>200</v>
      </c>
      <c r="E45" s="8">
        <v>70</v>
      </c>
      <c r="F45" t="s">
        <v>8220</v>
      </c>
      <c r="G45" t="s">
        <v>8224</v>
      </c>
      <c r="H45" t="s">
        <v>8246</v>
      </c>
      <c r="I45">
        <v>1423913220</v>
      </c>
      <c r="J45" s="15">
        <v>42049.477083333331</v>
      </c>
      <c r="K45">
        <v>1421339077</v>
      </c>
      <c r="L45" s="15">
        <v>42019.683761574073</v>
      </c>
      <c r="M45" t="b">
        <v>0</v>
      </c>
      <c r="N45">
        <v>4</v>
      </c>
      <c r="O45" t="b">
        <v>0</v>
      </c>
      <c r="P45" t="s">
        <v>8269</v>
      </c>
      <c r="Q45">
        <v>35</v>
      </c>
      <c r="R45">
        <v>17.5</v>
      </c>
      <c r="S45" s="11" t="s">
        <v>8308</v>
      </c>
      <c r="T45" t="s">
        <v>8309</v>
      </c>
    </row>
    <row r="46" spans="1:20" ht="273.60000000000002" x14ac:dyDescent="0.3">
      <c r="A46" s="10">
        <v>3997</v>
      </c>
      <c r="B46" s="3" t="s">
        <v>3993</v>
      </c>
      <c r="C46" s="3" t="s">
        <v>8103</v>
      </c>
      <c r="D46" s="6">
        <v>3000</v>
      </c>
      <c r="E46" s="8">
        <v>0</v>
      </c>
      <c r="F46" t="s">
        <v>8220</v>
      </c>
      <c r="G46" t="s">
        <v>8224</v>
      </c>
      <c r="H46" t="s">
        <v>8246</v>
      </c>
      <c r="I46">
        <v>1428222221</v>
      </c>
      <c r="J46" s="15">
        <v>42099.349780092598</v>
      </c>
      <c r="K46">
        <v>1425633821</v>
      </c>
      <c r="L46" s="15">
        <v>42069.391446759255</v>
      </c>
      <c r="M46" t="b">
        <v>0</v>
      </c>
      <c r="N46">
        <v>0</v>
      </c>
      <c r="O46" t="b">
        <v>0</v>
      </c>
      <c r="P46" t="s">
        <v>8269</v>
      </c>
      <c r="Q46">
        <v>0</v>
      </c>
      <c r="R46">
        <v>0</v>
      </c>
      <c r="S46" s="11" t="s">
        <v>8308</v>
      </c>
      <c r="T46" t="s">
        <v>8309</v>
      </c>
    </row>
    <row r="47" spans="1:20" ht="244.8" x14ac:dyDescent="0.3">
      <c r="A47" s="10">
        <v>4001</v>
      </c>
      <c r="B47" s="3" t="s">
        <v>3997</v>
      </c>
      <c r="C47" s="3" t="s">
        <v>8107</v>
      </c>
      <c r="D47" s="6">
        <v>1200</v>
      </c>
      <c r="E47" s="8">
        <v>453</v>
      </c>
      <c r="F47" t="s">
        <v>8220</v>
      </c>
      <c r="G47" t="s">
        <v>8224</v>
      </c>
      <c r="H47" t="s">
        <v>8246</v>
      </c>
      <c r="I47">
        <v>1488394800</v>
      </c>
      <c r="J47" s="15">
        <v>42795.791666666672</v>
      </c>
      <c r="K47">
        <v>1486681708</v>
      </c>
      <c r="L47" s="15">
        <v>42775.964212962965</v>
      </c>
      <c r="M47" t="b">
        <v>0</v>
      </c>
      <c r="N47">
        <v>14</v>
      </c>
      <c r="O47" t="b">
        <v>0</v>
      </c>
      <c r="P47" t="s">
        <v>8269</v>
      </c>
      <c r="Q47">
        <v>38</v>
      </c>
      <c r="R47">
        <v>32.36</v>
      </c>
      <c r="S47" s="11" t="s">
        <v>8308</v>
      </c>
      <c r="T47" t="s">
        <v>8309</v>
      </c>
    </row>
    <row r="48" spans="1:20" ht="273.60000000000002" x14ac:dyDescent="0.3">
      <c r="A48" s="10">
        <v>4008</v>
      </c>
      <c r="B48" s="3" t="s">
        <v>4004</v>
      </c>
      <c r="C48" s="3" t="s">
        <v>8113</v>
      </c>
      <c r="D48" s="6">
        <v>1000</v>
      </c>
      <c r="E48" s="8">
        <v>60</v>
      </c>
      <c r="F48" t="s">
        <v>8220</v>
      </c>
      <c r="G48" t="s">
        <v>8224</v>
      </c>
      <c r="H48" t="s">
        <v>8246</v>
      </c>
      <c r="I48">
        <v>1437606507</v>
      </c>
      <c r="J48" s="15">
        <v>42207.964201388888</v>
      </c>
      <c r="K48">
        <v>1435014507</v>
      </c>
      <c r="L48" s="15">
        <v>42177.964201388888</v>
      </c>
      <c r="M48" t="b">
        <v>0</v>
      </c>
      <c r="N48">
        <v>4</v>
      </c>
      <c r="O48" t="b">
        <v>0</v>
      </c>
      <c r="P48" t="s">
        <v>8269</v>
      </c>
      <c r="Q48">
        <v>6</v>
      </c>
      <c r="R48">
        <v>15</v>
      </c>
      <c r="S48" s="11" t="s">
        <v>8308</v>
      </c>
      <c r="T48" t="s">
        <v>8309</v>
      </c>
    </row>
    <row r="49" spans="1:20" ht="244.8" x14ac:dyDescent="0.3">
      <c r="A49" s="10">
        <v>4009</v>
      </c>
      <c r="B49" s="3" t="s">
        <v>4005</v>
      </c>
      <c r="C49" s="3" t="s">
        <v>8114</v>
      </c>
      <c r="D49" s="6">
        <v>1930</v>
      </c>
      <c r="E49" s="8">
        <v>75</v>
      </c>
      <c r="F49" t="s">
        <v>8220</v>
      </c>
      <c r="G49" t="s">
        <v>8224</v>
      </c>
      <c r="H49" t="s">
        <v>8246</v>
      </c>
      <c r="I49">
        <v>1410281360</v>
      </c>
      <c r="J49" s="15">
        <v>41891.700925925928</v>
      </c>
      <c r="K49">
        <v>1406825360</v>
      </c>
      <c r="L49" s="15">
        <v>41851.700925925928</v>
      </c>
      <c r="M49" t="b">
        <v>0</v>
      </c>
      <c r="N49">
        <v>3</v>
      </c>
      <c r="O49" t="b">
        <v>0</v>
      </c>
      <c r="P49" t="s">
        <v>8269</v>
      </c>
      <c r="Q49">
        <v>4</v>
      </c>
      <c r="R49">
        <v>25</v>
      </c>
      <c r="S49" s="11" t="s">
        <v>8308</v>
      </c>
      <c r="T49" t="s">
        <v>8309</v>
      </c>
    </row>
    <row r="50" spans="1:20" ht="259.2" x14ac:dyDescent="0.3">
      <c r="A50" s="10">
        <v>4011</v>
      </c>
      <c r="B50" s="3" t="s">
        <v>4007</v>
      </c>
      <c r="C50" s="3" t="s">
        <v>8116</v>
      </c>
      <c r="D50" s="6">
        <v>250</v>
      </c>
      <c r="E50" s="8">
        <v>19</v>
      </c>
      <c r="F50" t="s">
        <v>8220</v>
      </c>
      <c r="G50" t="s">
        <v>8224</v>
      </c>
      <c r="H50" t="s">
        <v>8246</v>
      </c>
      <c r="I50">
        <v>1422450278</v>
      </c>
      <c r="J50" s="15">
        <v>42032.54488425926</v>
      </c>
      <c r="K50">
        <v>1419858278</v>
      </c>
      <c r="L50" s="15">
        <v>42002.54488425926</v>
      </c>
      <c r="M50" t="b">
        <v>0</v>
      </c>
      <c r="N50">
        <v>4</v>
      </c>
      <c r="O50" t="b">
        <v>0</v>
      </c>
      <c r="P50" t="s">
        <v>8269</v>
      </c>
      <c r="Q50">
        <v>8</v>
      </c>
      <c r="R50">
        <v>4.75</v>
      </c>
      <c r="S50" s="11" t="s">
        <v>8308</v>
      </c>
      <c r="T50" t="s">
        <v>8309</v>
      </c>
    </row>
    <row r="51" spans="1:20" ht="316.8" x14ac:dyDescent="0.3">
      <c r="A51" s="10">
        <v>4012</v>
      </c>
      <c r="B51" s="3" t="s">
        <v>4008</v>
      </c>
      <c r="C51" s="3" t="s">
        <v>8117</v>
      </c>
      <c r="D51" s="6">
        <v>575</v>
      </c>
      <c r="E51" s="8">
        <v>0</v>
      </c>
      <c r="F51" t="s">
        <v>8220</v>
      </c>
      <c r="G51" t="s">
        <v>8224</v>
      </c>
      <c r="H51" t="s">
        <v>8246</v>
      </c>
      <c r="I51">
        <v>1430571849</v>
      </c>
      <c r="J51" s="15">
        <v>42126.544548611113</v>
      </c>
      <c r="K51">
        <v>1427979849</v>
      </c>
      <c r="L51" s="15">
        <v>42096.544548611113</v>
      </c>
      <c r="M51" t="b">
        <v>0</v>
      </c>
      <c r="N51">
        <v>0</v>
      </c>
      <c r="O51" t="b">
        <v>0</v>
      </c>
      <c r="P51" t="s">
        <v>8269</v>
      </c>
      <c r="Q51">
        <v>0</v>
      </c>
      <c r="R51">
        <v>0</v>
      </c>
      <c r="S51" s="11" t="s">
        <v>8308</v>
      </c>
      <c r="T51" t="s">
        <v>8309</v>
      </c>
    </row>
    <row r="52" spans="1:20" ht="230.4" x14ac:dyDescent="0.3">
      <c r="A52" s="10">
        <v>4016</v>
      </c>
      <c r="B52" s="3" t="s">
        <v>4012</v>
      </c>
      <c r="C52" s="3" t="s">
        <v>8121</v>
      </c>
      <c r="D52" s="6">
        <v>500</v>
      </c>
      <c r="E52" s="8">
        <v>70</v>
      </c>
      <c r="F52" t="s">
        <v>8220</v>
      </c>
      <c r="G52" t="s">
        <v>8224</v>
      </c>
      <c r="H52" t="s">
        <v>8246</v>
      </c>
      <c r="I52">
        <v>1410987400</v>
      </c>
      <c r="J52" s="15">
        <v>41899.872685185182</v>
      </c>
      <c r="K52">
        <v>1408395400</v>
      </c>
      <c r="L52" s="15">
        <v>41869.872685185182</v>
      </c>
      <c r="M52" t="b">
        <v>0</v>
      </c>
      <c r="N52">
        <v>7</v>
      </c>
      <c r="O52" t="b">
        <v>0</v>
      </c>
      <c r="P52" t="s">
        <v>8269</v>
      </c>
      <c r="Q52">
        <v>14</v>
      </c>
      <c r="R52">
        <v>10</v>
      </c>
      <c r="S52" s="11" t="s">
        <v>8308</v>
      </c>
      <c r="T52" t="s">
        <v>8309</v>
      </c>
    </row>
    <row r="53" spans="1:20" ht="158.4" x14ac:dyDescent="0.3">
      <c r="A53" s="10">
        <v>4018</v>
      </c>
      <c r="B53" s="3" t="s">
        <v>4014</v>
      </c>
      <c r="C53" s="3" t="s">
        <v>8123</v>
      </c>
      <c r="D53" s="6">
        <v>1500</v>
      </c>
      <c r="E53" s="8">
        <v>130</v>
      </c>
      <c r="F53" t="s">
        <v>8220</v>
      </c>
      <c r="G53" t="s">
        <v>8224</v>
      </c>
      <c r="H53" t="s">
        <v>8246</v>
      </c>
      <c r="I53">
        <v>1475877108</v>
      </c>
      <c r="J53" s="15">
        <v>42650.91097222222</v>
      </c>
      <c r="K53">
        <v>1473285108</v>
      </c>
      <c r="L53" s="15">
        <v>42620.91097222222</v>
      </c>
      <c r="M53" t="b">
        <v>0</v>
      </c>
      <c r="N53">
        <v>4</v>
      </c>
      <c r="O53" t="b">
        <v>0</v>
      </c>
      <c r="P53" t="s">
        <v>8269</v>
      </c>
      <c r="Q53">
        <v>9</v>
      </c>
      <c r="R53">
        <v>32.5</v>
      </c>
      <c r="S53" s="11" t="s">
        <v>8308</v>
      </c>
      <c r="T53" t="s">
        <v>8309</v>
      </c>
    </row>
    <row r="54" spans="1:20" ht="273.60000000000002" x14ac:dyDescent="0.3">
      <c r="A54" s="10">
        <v>4033</v>
      </c>
      <c r="B54" s="3" t="s">
        <v>4029</v>
      </c>
      <c r="C54" s="3" t="s">
        <v>8138</v>
      </c>
      <c r="D54" s="6">
        <v>23900</v>
      </c>
      <c r="E54" s="8">
        <v>6141.99</v>
      </c>
      <c r="F54" t="s">
        <v>8220</v>
      </c>
      <c r="G54" t="s">
        <v>8224</v>
      </c>
      <c r="H54" t="s">
        <v>8246</v>
      </c>
      <c r="I54">
        <v>1475398800</v>
      </c>
      <c r="J54" s="15">
        <v>42645.375</v>
      </c>
      <c r="K54">
        <v>1472711224</v>
      </c>
      <c r="L54" s="15">
        <v>42614.268796296295</v>
      </c>
      <c r="M54" t="b">
        <v>0</v>
      </c>
      <c r="N54">
        <v>94</v>
      </c>
      <c r="O54" t="b">
        <v>0</v>
      </c>
      <c r="P54" t="s">
        <v>8269</v>
      </c>
      <c r="Q54">
        <v>26</v>
      </c>
      <c r="R54">
        <v>65.34</v>
      </c>
      <c r="S54" s="11" t="s">
        <v>8308</v>
      </c>
      <c r="T54" t="s">
        <v>8309</v>
      </c>
    </row>
    <row r="55" spans="1:20" ht="172.8" x14ac:dyDescent="0.3">
      <c r="A55" s="10">
        <v>4041</v>
      </c>
      <c r="B55" s="3" t="s">
        <v>4037</v>
      </c>
      <c r="C55" s="3" t="s">
        <v>8145</v>
      </c>
      <c r="D55" s="6">
        <v>5000</v>
      </c>
      <c r="E55" s="8">
        <v>21</v>
      </c>
      <c r="F55" t="s">
        <v>8220</v>
      </c>
      <c r="G55" t="s">
        <v>8224</v>
      </c>
      <c r="H55" t="s">
        <v>8246</v>
      </c>
      <c r="I55">
        <v>1473160954</v>
      </c>
      <c r="J55" s="15">
        <v>42619.474004629628</v>
      </c>
      <c r="K55">
        <v>1467976954</v>
      </c>
      <c r="L55" s="15">
        <v>42559.474004629628</v>
      </c>
      <c r="M55" t="b">
        <v>0</v>
      </c>
      <c r="N55">
        <v>2</v>
      </c>
      <c r="O55" t="b">
        <v>0</v>
      </c>
      <c r="P55" t="s">
        <v>8269</v>
      </c>
      <c r="Q55">
        <v>0</v>
      </c>
      <c r="R55">
        <v>10.5</v>
      </c>
      <c r="S55" s="11" t="s">
        <v>8308</v>
      </c>
      <c r="T55" t="s">
        <v>8309</v>
      </c>
    </row>
    <row r="56" spans="1:20" ht="273.60000000000002" x14ac:dyDescent="0.3">
      <c r="A56" s="10">
        <v>4048</v>
      </c>
      <c r="B56" s="3" t="s">
        <v>4044</v>
      </c>
      <c r="C56" s="3" t="s">
        <v>8152</v>
      </c>
      <c r="D56" s="6">
        <v>17000</v>
      </c>
      <c r="E56" s="8">
        <v>3001</v>
      </c>
      <c r="F56" t="s">
        <v>8220</v>
      </c>
      <c r="G56" t="s">
        <v>8224</v>
      </c>
      <c r="H56" t="s">
        <v>8246</v>
      </c>
      <c r="I56">
        <v>1460373187</v>
      </c>
      <c r="J56" s="15">
        <v>42471.467442129629</v>
      </c>
      <c r="K56">
        <v>1457352787</v>
      </c>
      <c r="L56" s="15">
        <v>42436.509108796294</v>
      </c>
      <c r="M56" t="b">
        <v>0</v>
      </c>
      <c r="N56">
        <v>91</v>
      </c>
      <c r="O56" t="b">
        <v>0</v>
      </c>
      <c r="P56" t="s">
        <v>8269</v>
      </c>
      <c r="Q56">
        <v>18</v>
      </c>
      <c r="R56">
        <v>32.979999999999997</v>
      </c>
      <c r="S56" s="11" t="s">
        <v>8308</v>
      </c>
      <c r="T56" t="s">
        <v>8309</v>
      </c>
    </row>
    <row r="57" spans="1:20" ht="230.4" x14ac:dyDescent="0.3">
      <c r="A57" s="10">
        <v>4053</v>
      </c>
      <c r="B57" s="3" t="s">
        <v>4049</v>
      </c>
      <c r="C57" s="3" t="s">
        <v>8157</v>
      </c>
      <c r="D57" s="6">
        <v>500</v>
      </c>
      <c r="E57" s="8">
        <v>110</v>
      </c>
      <c r="F57" t="s">
        <v>8220</v>
      </c>
      <c r="G57" t="s">
        <v>8224</v>
      </c>
      <c r="H57" t="s">
        <v>8246</v>
      </c>
      <c r="I57">
        <v>1416081600</v>
      </c>
      <c r="J57" s="15">
        <v>41958.833333333328</v>
      </c>
      <c r="K57">
        <v>1413477228</v>
      </c>
      <c r="L57" s="15">
        <v>41928.690138888887</v>
      </c>
      <c r="M57" t="b">
        <v>0</v>
      </c>
      <c r="N57">
        <v>2</v>
      </c>
      <c r="O57" t="b">
        <v>0</v>
      </c>
      <c r="P57" t="s">
        <v>8269</v>
      </c>
      <c r="Q57">
        <v>22</v>
      </c>
      <c r="R57">
        <v>55</v>
      </c>
      <c r="S57" s="11" t="s">
        <v>8308</v>
      </c>
      <c r="T57" t="s">
        <v>8309</v>
      </c>
    </row>
    <row r="58" spans="1:20" ht="244.8" x14ac:dyDescent="0.3">
      <c r="A58" s="10">
        <v>4055</v>
      </c>
      <c r="B58" s="3" t="s">
        <v>4051</v>
      </c>
      <c r="C58" s="3" t="s">
        <v>8159</v>
      </c>
      <c r="D58" s="6">
        <v>5000</v>
      </c>
      <c r="E58" s="8">
        <v>881</v>
      </c>
      <c r="F58" t="s">
        <v>8220</v>
      </c>
      <c r="G58" t="s">
        <v>8224</v>
      </c>
      <c r="H58" t="s">
        <v>8246</v>
      </c>
      <c r="I58">
        <v>1403192031</v>
      </c>
      <c r="J58" s="15">
        <v>41809.648506944446</v>
      </c>
      <c r="K58">
        <v>1400600031</v>
      </c>
      <c r="L58" s="15">
        <v>41779.648506944446</v>
      </c>
      <c r="M58" t="b">
        <v>0</v>
      </c>
      <c r="N58">
        <v>21</v>
      </c>
      <c r="O58" t="b">
        <v>0</v>
      </c>
      <c r="P58" t="s">
        <v>8269</v>
      </c>
      <c r="Q58">
        <v>18</v>
      </c>
      <c r="R58">
        <v>41.95</v>
      </c>
      <c r="S58" s="11" t="s">
        <v>8308</v>
      </c>
      <c r="T58" t="s">
        <v>8309</v>
      </c>
    </row>
    <row r="59" spans="1:20" ht="288" x14ac:dyDescent="0.3">
      <c r="A59" s="10">
        <v>4057</v>
      </c>
      <c r="B59" s="3" t="s">
        <v>4053</v>
      </c>
      <c r="C59" s="3" t="s">
        <v>8161</v>
      </c>
      <c r="D59" s="6">
        <v>3500</v>
      </c>
      <c r="E59" s="8">
        <v>775</v>
      </c>
      <c r="F59" t="s">
        <v>8220</v>
      </c>
      <c r="G59" t="s">
        <v>8224</v>
      </c>
      <c r="H59" t="s">
        <v>8246</v>
      </c>
      <c r="I59">
        <v>1448492400</v>
      </c>
      <c r="J59" s="15">
        <v>42333.958333333328</v>
      </c>
      <c r="K59">
        <v>1446506080</v>
      </c>
      <c r="L59" s="15">
        <v>42310.968518518523</v>
      </c>
      <c r="M59" t="b">
        <v>0</v>
      </c>
      <c r="N59">
        <v>6</v>
      </c>
      <c r="O59" t="b">
        <v>0</v>
      </c>
      <c r="P59" t="s">
        <v>8269</v>
      </c>
      <c r="Q59">
        <v>22</v>
      </c>
      <c r="R59">
        <v>129.16999999999999</v>
      </c>
      <c r="S59" s="11" t="s">
        <v>8308</v>
      </c>
      <c r="T59" t="s">
        <v>8309</v>
      </c>
    </row>
    <row r="60" spans="1:20" ht="259.2" x14ac:dyDescent="0.3">
      <c r="A60" s="10">
        <v>4063</v>
      </c>
      <c r="B60" s="3" t="s">
        <v>4059</v>
      </c>
      <c r="C60" s="3" t="s">
        <v>8167</v>
      </c>
      <c r="D60" s="6">
        <v>9500</v>
      </c>
      <c r="E60" s="8">
        <v>135</v>
      </c>
      <c r="F60" t="s">
        <v>8220</v>
      </c>
      <c r="G60" t="s">
        <v>8224</v>
      </c>
      <c r="H60" t="s">
        <v>8246</v>
      </c>
      <c r="I60">
        <v>1403886084</v>
      </c>
      <c r="J60" s="15">
        <v>41817.681527777779</v>
      </c>
      <c r="K60">
        <v>1401294084</v>
      </c>
      <c r="L60" s="15">
        <v>41787.681527777779</v>
      </c>
      <c r="M60" t="b">
        <v>0</v>
      </c>
      <c r="N60">
        <v>9</v>
      </c>
      <c r="O60" t="b">
        <v>0</v>
      </c>
      <c r="P60" t="s">
        <v>8269</v>
      </c>
      <c r="Q60">
        <v>1</v>
      </c>
      <c r="R60">
        <v>15</v>
      </c>
      <c r="S60" s="11" t="s">
        <v>8308</v>
      </c>
      <c r="T60" t="s">
        <v>8309</v>
      </c>
    </row>
    <row r="61" spans="1:20" ht="216" x14ac:dyDescent="0.3">
      <c r="A61" s="10">
        <v>4069</v>
      </c>
      <c r="B61" s="3" t="s">
        <v>4065</v>
      </c>
      <c r="C61" s="3" t="s">
        <v>8172</v>
      </c>
      <c r="D61" s="6">
        <v>1250</v>
      </c>
      <c r="E61" s="8">
        <v>430</v>
      </c>
      <c r="F61" t="s">
        <v>8220</v>
      </c>
      <c r="G61" t="s">
        <v>8224</v>
      </c>
      <c r="H61" t="s">
        <v>8246</v>
      </c>
      <c r="I61">
        <v>1425124800</v>
      </c>
      <c r="J61" s="15">
        <v>42063.5</v>
      </c>
      <c r="K61">
        <v>1421596356</v>
      </c>
      <c r="L61" s="15">
        <v>42022.661527777775</v>
      </c>
      <c r="M61" t="b">
        <v>0</v>
      </c>
      <c r="N61">
        <v>13</v>
      </c>
      <c r="O61" t="b">
        <v>0</v>
      </c>
      <c r="P61" t="s">
        <v>8269</v>
      </c>
      <c r="Q61">
        <v>34</v>
      </c>
      <c r="R61">
        <v>33.08</v>
      </c>
      <c r="S61" s="11" t="s">
        <v>8308</v>
      </c>
      <c r="T61" t="s">
        <v>8309</v>
      </c>
    </row>
    <row r="62" spans="1:20" ht="273.60000000000002" x14ac:dyDescent="0.3">
      <c r="A62" s="10">
        <v>4072</v>
      </c>
      <c r="B62" s="3" t="s">
        <v>4068</v>
      </c>
      <c r="C62" s="3" t="s">
        <v>8175</v>
      </c>
      <c r="D62" s="6">
        <v>1000</v>
      </c>
      <c r="E62" s="8">
        <v>4</v>
      </c>
      <c r="F62" t="s">
        <v>8220</v>
      </c>
      <c r="G62" t="s">
        <v>8224</v>
      </c>
      <c r="H62" t="s">
        <v>8246</v>
      </c>
      <c r="I62">
        <v>1408646111</v>
      </c>
      <c r="J62" s="15">
        <v>41872.77443287037</v>
      </c>
      <c r="K62">
        <v>1403462111</v>
      </c>
      <c r="L62" s="15">
        <v>41812.77443287037</v>
      </c>
      <c r="M62" t="b">
        <v>0</v>
      </c>
      <c r="N62">
        <v>2</v>
      </c>
      <c r="O62" t="b">
        <v>0</v>
      </c>
      <c r="P62" t="s">
        <v>8269</v>
      </c>
      <c r="Q62">
        <v>0</v>
      </c>
      <c r="R62">
        <v>2</v>
      </c>
      <c r="S62" s="11" t="s">
        <v>8308</v>
      </c>
      <c r="T62" t="s">
        <v>8309</v>
      </c>
    </row>
    <row r="63" spans="1:20" ht="259.2" x14ac:dyDescent="0.3">
      <c r="A63" s="10">
        <v>4074</v>
      </c>
      <c r="B63" s="3" t="s">
        <v>4070</v>
      </c>
      <c r="C63" s="3" t="s">
        <v>8177</v>
      </c>
      <c r="D63" s="6">
        <v>2750</v>
      </c>
      <c r="E63" s="8">
        <v>735</v>
      </c>
      <c r="F63" t="s">
        <v>8220</v>
      </c>
      <c r="G63" t="s">
        <v>8224</v>
      </c>
      <c r="H63" t="s">
        <v>8246</v>
      </c>
      <c r="I63">
        <v>1446732975</v>
      </c>
      <c r="J63" s="15">
        <v>42313.594618055555</v>
      </c>
      <c r="K63">
        <v>1444137375</v>
      </c>
      <c r="L63" s="15">
        <v>42283.552951388891</v>
      </c>
      <c r="M63" t="b">
        <v>0</v>
      </c>
      <c r="N63">
        <v>21</v>
      </c>
      <c r="O63" t="b">
        <v>0</v>
      </c>
      <c r="P63" t="s">
        <v>8269</v>
      </c>
      <c r="Q63">
        <v>27</v>
      </c>
      <c r="R63">
        <v>35</v>
      </c>
      <c r="S63" s="11" t="s">
        <v>8308</v>
      </c>
      <c r="T63" t="s">
        <v>8309</v>
      </c>
    </row>
    <row r="64" spans="1:20" ht="273.60000000000002" x14ac:dyDescent="0.3">
      <c r="A64" s="10">
        <v>4075</v>
      </c>
      <c r="B64" s="3" t="s">
        <v>4071</v>
      </c>
      <c r="C64" s="3" t="s">
        <v>8178</v>
      </c>
      <c r="D64" s="6">
        <v>2000</v>
      </c>
      <c r="E64" s="8">
        <v>576</v>
      </c>
      <c r="F64" t="s">
        <v>8220</v>
      </c>
      <c r="G64" t="s">
        <v>8224</v>
      </c>
      <c r="H64" t="s">
        <v>8246</v>
      </c>
      <c r="I64">
        <v>1404149280</v>
      </c>
      <c r="J64" s="15">
        <v>41820.727777777778</v>
      </c>
      <c r="K64">
        <v>1400547969</v>
      </c>
      <c r="L64" s="15">
        <v>41779.045937499999</v>
      </c>
      <c r="M64" t="b">
        <v>0</v>
      </c>
      <c r="N64">
        <v>13</v>
      </c>
      <c r="O64" t="b">
        <v>0</v>
      </c>
      <c r="P64" t="s">
        <v>8269</v>
      </c>
      <c r="Q64">
        <v>29</v>
      </c>
      <c r="R64">
        <v>44.31</v>
      </c>
      <c r="S64" s="11" t="s">
        <v>8308</v>
      </c>
      <c r="T64" t="s">
        <v>8309</v>
      </c>
    </row>
    <row r="65" spans="1:20" ht="244.8" x14ac:dyDescent="0.3">
      <c r="A65" s="10">
        <v>4078</v>
      </c>
      <c r="B65" s="3" t="s">
        <v>4074</v>
      </c>
      <c r="C65" s="3" t="s">
        <v>8181</v>
      </c>
      <c r="D65" s="6">
        <v>250</v>
      </c>
      <c r="E65" s="8">
        <v>0</v>
      </c>
      <c r="F65" t="s">
        <v>8220</v>
      </c>
      <c r="G65" t="s">
        <v>8224</v>
      </c>
      <c r="H65" t="s">
        <v>8246</v>
      </c>
      <c r="I65">
        <v>1485543242</v>
      </c>
      <c r="J65" s="15">
        <v>42762.787523148145</v>
      </c>
      <c r="K65">
        <v>1482951242</v>
      </c>
      <c r="L65" s="15">
        <v>42732.787523148145</v>
      </c>
      <c r="M65" t="b">
        <v>0</v>
      </c>
      <c r="N65">
        <v>0</v>
      </c>
      <c r="O65" t="b">
        <v>0</v>
      </c>
      <c r="P65" t="s">
        <v>8269</v>
      </c>
      <c r="Q65">
        <v>0</v>
      </c>
      <c r="R65">
        <v>0</v>
      </c>
      <c r="S65" s="11" t="s">
        <v>8308</v>
      </c>
      <c r="T65" t="s">
        <v>8309</v>
      </c>
    </row>
    <row r="66" spans="1:20" ht="216" x14ac:dyDescent="0.3">
      <c r="A66" s="10">
        <v>4088</v>
      </c>
      <c r="B66" s="3" t="s">
        <v>4084</v>
      </c>
      <c r="C66" s="3" t="s">
        <v>8191</v>
      </c>
      <c r="D66" s="6">
        <v>2000</v>
      </c>
      <c r="E66" s="8">
        <v>216</v>
      </c>
      <c r="F66" t="s">
        <v>8220</v>
      </c>
      <c r="G66" t="s">
        <v>8224</v>
      </c>
      <c r="H66" t="s">
        <v>8246</v>
      </c>
      <c r="I66">
        <v>1421403960</v>
      </c>
      <c r="J66" s="15">
        <v>42020.434722222228</v>
      </c>
      <c r="K66">
        <v>1418827324</v>
      </c>
      <c r="L66" s="15">
        <v>41990.612546296295</v>
      </c>
      <c r="M66" t="b">
        <v>0</v>
      </c>
      <c r="N66">
        <v>3</v>
      </c>
      <c r="O66" t="b">
        <v>0</v>
      </c>
      <c r="P66" t="s">
        <v>8269</v>
      </c>
      <c r="Q66">
        <v>11</v>
      </c>
      <c r="R66">
        <v>72</v>
      </c>
      <c r="S66" s="11" t="s">
        <v>8308</v>
      </c>
      <c r="T66" t="s">
        <v>8309</v>
      </c>
    </row>
    <row r="67" spans="1:20" ht="259.2" x14ac:dyDescent="0.3">
      <c r="A67" s="10">
        <v>4093</v>
      </c>
      <c r="B67" s="3" t="s">
        <v>4089</v>
      </c>
      <c r="C67" s="3" t="s">
        <v>8196</v>
      </c>
      <c r="D67" s="6">
        <v>2500</v>
      </c>
      <c r="E67" s="8">
        <v>60</v>
      </c>
      <c r="F67" t="s">
        <v>8220</v>
      </c>
      <c r="G67" t="s">
        <v>8224</v>
      </c>
      <c r="H67" t="s">
        <v>8246</v>
      </c>
      <c r="I67">
        <v>1440272093</v>
      </c>
      <c r="J67" s="15">
        <v>42238.815891203703</v>
      </c>
      <c r="K67">
        <v>1435088093</v>
      </c>
      <c r="L67" s="15">
        <v>42178.815891203703</v>
      </c>
      <c r="M67" t="b">
        <v>0</v>
      </c>
      <c r="N67">
        <v>4</v>
      </c>
      <c r="O67" t="b">
        <v>0</v>
      </c>
      <c r="P67" t="s">
        <v>8269</v>
      </c>
      <c r="Q67">
        <v>2</v>
      </c>
      <c r="R67">
        <v>15</v>
      </c>
      <c r="S67" s="11" t="s">
        <v>8308</v>
      </c>
      <c r="T67" t="s">
        <v>8309</v>
      </c>
    </row>
    <row r="68" spans="1:20" ht="244.8" x14ac:dyDescent="0.3">
      <c r="A68" s="10">
        <v>4096</v>
      </c>
      <c r="B68" s="3" t="s">
        <v>4092</v>
      </c>
      <c r="C68" s="3" t="s">
        <v>8199</v>
      </c>
      <c r="D68" s="6">
        <v>3500</v>
      </c>
      <c r="E68" s="8">
        <v>400</v>
      </c>
      <c r="F68" t="s">
        <v>8220</v>
      </c>
      <c r="G68" t="s">
        <v>8224</v>
      </c>
      <c r="H68" t="s">
        <v>8246</v>
      </c>
      <c r="I68">
        <v>1488271860</v>
      </c>
      <c r="J68" s="15">
        <v>42794.368749999994</v>
      </c>
      <c r="K68">
        <v>1484484219</v>
      </c>
      <c r="L68" s="15">
        <v>42750.530312499999</v>
      </c>
      <c r="M68" t="b">
        <v>0</v>
      </c>
      <c r="N68">
        <v>5</v>
      </c>
      <c r="O68" t="b">
        <v>0</v>
      </c>
      <c r="P68" t="s">
        <v>8269</v>
      </c>
      <c r="Q68">
        <v>11</v>
      </c>
      <c r="R68">
        <v>80</v>
      </c>
      <c r="S68" s="11" t="s">
        <v>8308</v>
      </c>
      <c r="T68" t="s">
        <v>8309</v>
      </c>
    </row>
    <row r="69" spans="1:20" ht="244.8" x14ac:dyDescent="0.3">
      <c r="A69" s="10">
        <v>4097</v>
      </c>
      <c r="B69" s="3" t="s">
        <v>4093</v>
      </c>
      <c r="C69" s="3" t="s">
        <v>8200</v>
      </c>
      <c r="D69" s="6">
        <v>10000</v>
      </c>
      <c r="E69" s="8">
        <v>0</v>
      </c>
      <c r="F69" t="s">
        <v>8220</v>
      </c>
      <c r="G69" t="s">
        <v>8224</v>
      </c>
      <c r="H69" t="s">
        <v>8246</v>
      </c>
      <c r="I69">
        <v>1454284500</v>
      </c>
      <c r="J69" s="15">
        <v>42400.996527777781</v>
      </c>
      <c r="K69">
        <v>1449431237</v>
      </c>
      <c r="L69" s="15">
        <v>42344.824502314819</v>
      </c>
      <c r="M69" t="b">
        <v>0</v>
      </c>
      <c r="N69">
        <v>0</v>
      </c>
      <c r="O69" t="b">
        <v>0</v>
      </c>
      <c r="P69" t="s">
        <v>8269</v>
      </c>
      <c r="Q69">
        <v>0</v>
      </c>
      <c r="R69">
        <v>0</v>
      </c>
      <c r="S69" s="11" t="s">
        <v>8308</v>
      </c>
      <c r="T69" t="s">
        <v>8309</v>
      </c>
    </row>
    <row r="70" spans="1:20" ht="244.8" x14ac:dyDescent="0.3">
      <c r="A70" s="10">
        <v>4109</v>
      </c>
      <c r="B70" s="3" t="s">
        <v>4105</v>
      </c>
      <c r="C70" s="3" t="s">
        <v>8212</v>
      </c>
      <c r="D70" s="6">
        <v>500</v>
      </c>
      <c r="E70" s="8">
        <v>0</v>
      </c>
      <c r="F70" t="s">
        <v>8220</v>
      </c>
      <c r="G70" t="s">
        <v>8224</v>
      </c>
      <c r="H70" t="s">
        <v>8246</v>
      </c>
      <c r="I70">
        <v>1448805404</v>
      </c>
      <c r="J70" s="15">
        <v>42337.581064814818</v>
      </c>
      <c r="K70">
        <v>1446209804</v>
      </c>
      <c r="L70" s="15">
        <v>42307.539398148147</v>
      </c>
      <c r="M70" t="b">
        <v>0</v>
      </c>
      <c r="N70">
        <v>0</v>
      </c>
      <c r="O70" t="b">
        <v>0</v>
      </c>
      <c r="P70" t="s">
        <v>8269</v>
      </c>
      <c r="Q70">
        <v>0</v>
      </c>
      <c r="R70">
        <v>0</v>
      </c>
      <c r="S70" s="11" t="s">
        <v>8308</v>
      </c>
      <c r="T70" t="s">
        <v>8309</v>
      </c>
    </row>
    <row r="71" spans="1:20" ht="230.4" x14ac:dyDescent="0.3">
      <c r="A71" s="10">
        <v>4110</v>
      </c>
      <c r="B71" s="3" t="s">
        <v>4106</v>
      </c>
      <c r="C71" s="3" t="s">
        <v>8213</v>
      </c>
      <c r="D71" s="6">
        <v>300</v>
      </c>
      <c r="E71" s="8">
        <v>86</v>
      </c>
      <c r="F71" t="s">
        <v>8220</v>
      </c>
      <c r="G71" t="s">
        <v>8224</v>
      </c>
      <c r="H71" t="s">
        <v>8246</v>
      </c>
      <c r="I71">
        <v>1469113351</v>
      </c>
      <c r="J71" s="15">
        <v>42572.626747685179</v>
      </c>
      <c r="K71">
        <v>1463929351</v>
      </c>
      <c r="L71" s="15">
        <v>42512.626747685179</v>
      </c>
      <c r="M71" t="b">
        <v>0</v>
      </c>
      <c r="N71">
        <v>6</v>
      </c>
      <c r="O71" t="b">
        <v>0</v>
      </c>
      <c r="P71" t="s">
        <v>8269</v>
      </c>
      <c r="Q71">
        <v>29</v>
      </c>
      <c r="R71">
        <v>14.33</v>
      </c>
      <c r="S71" s="11" t="s">
        <v>8308</v>
      </c>
      <c r="T71" t="s">
        <v>8309</v>
      </c>
    </row>
  </sheetData>
  <conditionalFormatting sqref="F1:F71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Q2:Q71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B66EC-F598-4046-B401-9EBF7F6E4470}">
  <dimension ref="A1:T251"/>
  <sheetViews>
    <sheetView workbookViewId="0">
      <selection sqref="A1:T251"/>
    </sheetView>
  </sheetViews>
  <sheetFormatPr defaultRowHeight="14.4" x14ac:dyDescent="0.3"/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2843</v>
      </c>
      <c r="B2" s="3" t="s">
        <v>2843</v>
      </c>
      <c r="C2" s="3" t="s">
        <v>6953</v>
      </c>
      <c r="D2" s="6">
        <v>1200</v>
      </c>
      <c r="E2" s="8">
        <v>0</v>
      </c>
      <c r="F2" t="s">
        <v>8220</v>
      </c>
      <c r="G2" t="s">
        <v>8223</v>
      </c>
      <c r="H2" t="s">
        <v>8245</v>
      </c>
      <c r="I2">
        <v>1465790400</v>
      </c>
      <c r="J2" s="15">
        <v>42534.166666666672</v>
      </c>
      <c r="K2">
        <v>1462210950</v>
      </c>
      <c r="L2" s="15">
        <v>42492.737847222219</v>
      </c>
      <c r="M2" t="b">
        <v>0</v>
      </c>
      <c r="N2">
        <v>0</v>
      </c>
      <c r="O2" t="b">
        <v>0</v>
      </c>
      <c r="P2" t="s">
        <v>8269</v>
      </c>
      <c r="Q2">
        <v>0</v>
      </c>
      <c r="R2">
        <v>0</v>
      </c>
      <c r="S2" s="11" t="s">
        <v>8308</v>
      </c>
      <c r="T2" t="s">
        <v>8309</v>
      </c>
    </row>
    <row r="3" spans="1:20" ht="201.6" x14ac:dyDescent="0.3">
      <c r="A3" s="10">
        <v>2845</v>
      </c>
      <c r="B3" s="3" t="s">
        <v>2845</v>
      </c>
      <c r="C3" s="3" t="s">
        <v>6955</v>
      </c>
      <c r="D3" s="6">
        <v>7500</v>
      </c>
      <c r="E3" s="8">
        <v>2366</v>
      </c>
      <c r="F3" t="s">
        <v>8220</v>
      </c>
      <c r="G3" t="s">
        <v>8223</v>
      </c>
      <c r="H3" t="s">
        <v>8245</v>
      </c>
      <c r="I3">
        <v>1433723033</v>
      </c>
      <c r="J3" s="15">
        <v>42163.016585648147</v>
      </c>
      <c r="K3">
        <v>1428539033</v>
      </c>
      <c r="L3" s="15">
        <v>42103.016585648147</v>
      </c>
      <c r="M3" t="b">
        <v>0</v>
      </c>
      <c r="N3">
        <v>39</v>
      </c>
      <c r="O3" t="b">
        <v>0</v>
      </c>
      <c r="P3" t="s">
        <v>8269</v>
      </c>
      <c r="Q3">
        <v>32</v>
      </c>
      <c r="R3">
        <v>60.67</v>
      </c>
      <c r="S3" s="11" t="s">
        <v>8308</v>
      </c>
      <c r="T3" t="s">
        <v>8309</v>
      </c>
    </row>
    <row r="4" spans="1:20" ht="259.2" x14ac:dyDescent="0.3">
      <c r="A4" s="10">
        <v>2846</v>
      </c>
      <c r="B4" s="3" t="s">
        <v>2846</v>
      </c>
      <c r="C4" s="3" t="s">
        <v>6956</v>
      </c>
      <c r="D4" s="6">
        <v>8000</v>
      </c>
      <c r="E4" s="8">
        <v>0</v>
      </c>
      <c r="F4" t="s">
        <v>8220</v>
      </c>
      <c r="G4" t="s">
        <v>8223</v>
      </c>
      <c r="H4" t="s">
        <v>8245</v>
      </c>
      <c r="I4">
        <v>1432917394</v>
      </c>
      <c r="J4" s="15">
        <v>42153.692060185189</v>
      </c>
      <c r="K4">
        <v>1429029394</v>
      </c>
      <c r="L4" s="15">
        <v>42108.692060185189</v>
      </c>
      <c r="M4" t="b">
        <v>0</v>
      </c>
      <c r="N4">
        <v>0</v>
      </c>
      <c r="O4" t="b">
        <v>0</v>
      </c>
      <c r="P4" t="s">
        <v>8269</v>
      </c>
      <c r="Q4">
        <v>0</v>
      </c>
      <c r="R4">
        <v>0</v>
      </c>
      <c r="S4" s="11" t="s">
        <v>8308</v>
      </c>
      <c r="T4" t="s">
        <v>8309</v>
      </c>
    </row>
    <row r="5" spans="1:20" ht="244.8" x14ac:dyDescent="0.3">
      <c r="A5" s="10">
        <v>2847</v>
      </c>
      <c r="B5" s="3" t="s">
        <v>2847</v>
      </c>
      <c r="C5" s="3" t="s">
        <v>6957</v>
      </c>
      <c r="D5" s="6">
        <v>2000</v>
      </c>
      <c r="E5" s="8">
        <v>0</v>
      </c>
      <c r="F5" t="s">
        <v>8220</v>
      </c>
      <c r="G5" t="s">
        <v>8223</v>
      </c>
      <c r="H5" t="s">
        <v>8245</v>
      </c>
      <c r="I5">
        <v>1464031265</v>
      </c>
      <c r="J5" s="15">
        <v>42513.806307870371</v>
      </c>
      <c r="K5">
        <v>1458847265</v>
      </c>
      <c r="L5" s="15">
        <v>42453.806307870371</v>
      </c>
      <c r="M5" t="b">
        <v>0</v>
      </c>
      <c r="N5">
        <v>0</v>
      </c>
      <c r="O5" t="b">
        <v>0</v>
      </c>
      <c r="P5" t="s">
        <v>8269</v>
      </c>
      <c r="Q5">
        <v>0</v>
      </c>
      <c r="R5">
        <v>0</v>
      </c>
      <c r="S5" s="11" t="s">
        <v>8308</v>
      </c>
      <c r="T5" t="s">
        <v>8309</v>
      </c>
    </row>
    <row r="6" spans="1:20" ht="230.4" x14ac:dyDescent="0.3">
      <c r="A6" s="10">
        <v>2848</v>
      </c>
      <c r="B6" s="3" t="s">
        <v>2848</v>
      </c>
      <c r="C6" s="3" t="s">
        <v>6958</v>
      </c>
      <c r="D6" s="6">
        <v>35000</v>
      </c>
      <c r="E6" s="8">
        <v>70</v>
      </c>
      <c r="F6" t="s">
        <v>8220</v>
      </c>
      <c r="G6" t="s">
        <v>8223</v>
      </c>
      <c r="H6" t="s">
        <v>8245</v>
      </c>
      <c r="I6">
        <v>1432913659</v>
      </c>
      <c r="J6" s="15">
        <v>42153.648831018523</v>
      </c>
      <c r="K6">
        <v>1430321659</v>
      </c>
      <c r="L6" s="15">
        <v>42123.648831018523</v>
      </c>
      <c r="M6" t="b">
        <v>0</v>
      </c>
      <c r="N6">
        <v>3</v>
      </c>
      <c r="O6" t="b">
        <v>0</v>
      </c>
      <c r="P6" t="s">
        <v>8269</v>
      </c>
      <c r="Q6">
        <v>0</v>
      </c>
      <c r="R6">
        <v>23.33</v>
      </c>
      <c r="S6" s="11" t="s">
        <v>8308</v>
      </c>
      <c r="T6" t="s">
        <v>8309</v>
      </c>
    </row>
    <row r="7" spans="1:20" ht="273.60000000000002" x14ac:dyDescent="0.3">
      <c r="A7" s="10">
        <v>2850</v>
      </c>
      <c r="B7" s="3" t="s">
        <v>2850</v>
      </c>
      <c r="C7" s="3" t="s">
        <v>6960</v>
      </c>
      <c r="D7" s="6">
        <v>8000</v>
      </c>
      <c r="E7" s="8">
        <v>311</v>
      </c>
      <c r="F7" t="s">
        <v>8220</v>
      </c>
      <c r="G7" t="s">
        <v>8223</v>
      </c>
      <c r="H7" t="s">
        <v>8245</v>
      </c>
      <c r="I7">
        <v>1409962211</v>
      </c>
      <c r="J7" s="15">
        <v>41888.007071759261</v>
      </c>
      <c r="K7">
        <v>1407370211</v>
      </c>
      <c r="L7" s="15">
        <v>41858.007071759261</v>
      </c>
      <c r="M7" t="b">
        <v>0</v>
      </c>
      <c r="N7">
        <v>13</v>
      </c>
      <c r="O7" t="b">
        <v>0</v>
      </c>
      <c r="P7" t="s">
        <v>8269</v>
      </c>
      <c r="Q7">
        <v>4</v>
      </c>
      <c r="R7">
        <v>23.92</v>
      </c>
      <c r="S7" s="11" t="s">
        <v>8308</v>
      </c>
      <c r="T7" t="s">
        <v>8309</v>
      </c>
    </row>
    <row r="8" spans="1:20" ht="216" x14ac:dyDescent="0.3">
      <c r="A8" s="10">
        <v>2852</v>
      </c>
      <c r="B8" s="3" t="s">
        <v>2852</v>
      </c>
      <c r="C8" s="3" t="s">
        <v>6962</v>
      </c>
      <c r="D8" s="6">
        <v>5000</v>
      </c>
      <c r="E8" s="8">
        <v>95</v>
      </c>
      <c r="F8" t="s">
        <v>8220</v>
      </c>
      <c r="G8" t="s">
        <v>8223</v>
      </c>
      <c r="H8" t="s">
        <v>8245</v>
      </c>
      <c r="I8">
        <v>1403312703</v>
      </c>
      <c r="J8" s="15">
        <v>41811.045173611114</v>
      </c>
      <c r="K8">
        <v>1400720703</v>
      </c>
      <c r="L8" s="15">
        <v>41781.045173611114</v>
      </c>
      <c r="M8" t="b">
        <v>0</v>
      </c>
      <c r="N8">
        <v>6</v>
      </c>
      <c r="O8" t="b">
        <v>0</v>
      </c>
      <c r="P8" t="s">
        <v>8269</v>
      </c>
      <c r="Q8">
        <v>2</v>
      </c>
      <c r="R8">
        <v>15.83</v>
      </c>
      <c r="S8" s="11" t="s">
        <v>8308</v>
      </c>
      <c r="T8" t="s">
        <v>8309</v>
      </c>
    </row>
    <row r="9" spans="1:20" ht="273.60000000000002" x14ac:dyDescent="0.3">
      <c r="A9" s="10">
        <v>2855</v>
      </c>
      <c r="B9" s="3" t="s">
        <v>2855</v>
      </c>
      <c r="C9" s="3" t="s">
        <v>6965</v>
      </c>
      <c r="D9" s="6">
        <v>600</v>
      </c>
      <c r="E9" s="8">
        <v>300</v>
      </c>
      <c r="F9" t="s">
        <v>8220</v>
      </c>
      <c r="G9" t="s">
        <v>8223</v>
      </c>
      <c r="H9" t="s">
        <v>8245</v>
      </c>
      <c r="I9">
        <v>1454110440</v>
      </c>
      <c r="J9" s="15">
        <v>42398.981944444444</v>
      </c>
      <c r="K9">
        <v>1451607071</v>
      </c>
      <c r="L9" s="15">
        <v>42370.007766203707</v>
      </c>
      <c r="M9" t="b">
        <v>0</v>
      </c>
      <c r="N9">
        <v>5</v>
      </c>
      <c r="O9" t="b">
        <v>0</v>
      </c>
      <c r="P9" t="s">
        <v>8269</v>
      </c>
      <c r="Q9">
        <v>50</v>
      </c>
      <c r="R9">
        <v>60</v>
      </c>
      <c r="S9" s="11" t="s">
        <v>8308</v>
      </c>
      <c r="T9" t="s">
        <v>8309</v>
      </c>
    </row>
    <row r="10" spans="1:20" ht="216" x14ac:dyDescent="0.3">
      <c r="A10" s="10">
        <v>2856</v>
      </c>
      <c r="B10" s="3" t="s">
        <v>2856</v>
      </c>
      <c r="C10" s="3" t="s">
        <v>6966</v>
      </c>
      <c r="D10" s="6">
        <v>3000</v>
      </c>
      <c r="E10" s="8">
        <v>146</v>
      </c>
      <c r="F10" t="s">
        <v>8220</v>
      </c>
      <c r="G10" t="s">
        <v>8223</v>
      </c>
      <c r="H10" t="s">
        <v>8245</v>
      </c>
      <c r="I10">
        <v>1439069640</v>
      </c>
      <c r="J10" s="15">
        <v>42224.898611111115</v>
      </c>
      <c r="K10">
        <v>1433897647</v>
      </c>
      <c r="L10" s="15">
        <v>42165.037581018521</v>
      </c>
      <c r="M10" t="b">
        <v>0</v>
      </c>
      <c r="N10">
        <v>6</v>
      </c>
      <c r="O10" t="b">
        <v>0</v>
      </c>
      <c r="P10" t="s">
        <v>8269</v>
      </c>
      <c r="Q10">
        <v>5</v>
      </c>
      <c r="R10">
        <v>24.33</v>
      </c>
      <c r="S10" s="11" t="s">
        <v>8308</v>
      </c>
      <c r="T10" t="s">
        <v>8309</v>
      </c>
    </row>
    <row r="11" spans="1:20" ht="259.2" x14ac:dyDescent="0.3">
      <c r="A11" s="10">
        <v>2860</v>
      </c>
      <c r="B11" s="3" t="s">
        <v>2860</v>
      </c>
      <c r="C11" s="3" t="s">
        <v>6970</v>
      </c>
      <c r="D11" s="6">
        <v>4000</v>
      </c>
      <c r="E11" s="8">
        <v>266</v>
      </c>
      <c r="F11" t="s">
        <v>8220</v>
      </c>
      <c r="G11" t="s">
        <v>8223</v>
      </c>
      <c r="H11" t="s">
        <v>8245</v>
      </c>
      <c r="I11">
        <v>1466363576</v>
      </c>
      <c r="J11" s="15">
        <v>42540.800648148142</v>
      </c>
      <c r="K11">
        <v>1461179576</v>
      </c>
      <c r="L11" s="15">
        <v>42480.800648148142</v>
      </c>
      <c r="M11" t="b">
        <v>0</v>
      </c>
      <c r="N11">
        <v>9</v>
      </c>
      <c r="O11" t="b">
        <v>0</v>
      </c>
      <c r="P11" t="s">
        <v>8269</v>
      </c>
      <c r="Q11">
        <v>7</v>
      </c>
      <c r="R11">
        <v>29.56</v>
      </c>
      <c r="S11" s="11" t="s">
        <v>8308</v>
      </c>
      <c r="T11" t="s">
        <v>8309</v>
      </c>
    </row>
    <row r="12" spans="1:20" ht="216" x14ac:dyDescent="0.3">
      <c r="A12" s="10">
        <v>2862</v>
      </c>
      <c r="B12" s="3" t="s">
        <v>2862</v>
      </c>
      <c r="C12" s="3" t="s">
        <v>6972</v>
      </c>
      <c r="D12" s="6">
        <v>12700</v>
      </c>
      <c r="E12" s="8">
        <v>55</v>
      </c>
      <c r="F12" t="s">
        <v>8220</v>
      </c>
      <c r="G12" t="s">
        <v>8223</v>
      </c>
      <c r="H12" t="s">
        <v>8245</v>
      </c>
      <c r="I12">
        <v>1403636229</v>
      </c>
      <c r="J12" s="15">
        <v>41814.789687500001</v>
      </c>
      <c r="K12">
        <v>1401044229</v>
      </c>
      <c r="L12" s="15">
        <v>41784.789687500001</v>
      </c>
      <c r="M12" t="b">
        <v>0</v>
      </c>
      <c r="N12">
        <v>3</v>
      </c>
      <c r="O12" t="b">
        <v>0</v>
      </c>
      <c r="P12" t="s">
        <v>8269</v>
      </c>
      <c r="Q12">
        <v>0</v>
      </c>
      <c r="R12">
        <v>18.329999999999998</v>
      </c>
      <c r="S12" s="11" t="s">
        <v>8308</v>
      </c>
      <c r="T12" t="s">
        <v>8309</v>
      </c>
    </row>
    <row r="13" spans="1:20" ht="273.60000000000002" x14ac:dyDescent="0.3">
      <c r="A13" s="10">
        <v>2863</v>
      </c>
      <c r="B13" s="3" t="s">
        <v>2863</v>
      </c>
      <c r="C13" s="3" t="s">
        <v>6973</v>
      </c>
      <c r="D13" s="6">
        <v>50000</v>
      </c>
      <c r="E13" s="8">
        <v>20</v>
      </c>
      <c r="F13" t="s">
        <v>8220</v>
      </c>
      <c r="G13" t="s">
        <v>8223</v>
      </c>
      <c r="H13" t="s">
        <v>8245</v>
      </c>
      <c r="I13">
        <v>1410279123</v>
      </c>
      <c r="J13" s="15">
        <v>41891.675034722226</v>
      </c>
      <c r="K13">
        <v>1405095123</v>
      </c>
      <c r="L13" s="15">
        <v>41831.675034722226</v>
      </c>
      <c r="M13" t="b">
        <v>0</v>
      </c>
      <c r="N13">
        <v>1</v>
      </c>
      <c r="O13" t="b">
        <v>0</v>
      </c>
      <c r="P13" t="s">
        <v>8269</v>
      </c>
      <c r="Q13">
        <v>0</v>
      </c>
      <c r="R13">
        <v>20</v>
      </c>
      <c r="S13" s="11" t="s">
        <v>8308</v>
      </c>
      <c r="T13" t="s">
        <v>8309</v>
      </c>
    </row>
    <row r="14" spans="1:20" ht="273.60000000000002" x14ac:dyDescent="0.3">
      <c r="A14" s="10">
        <v>2865</v>
      </c>
      <c r="B14" s="3" t="s">
        <v>2865</v>
      </c>
      <c r="C14" s="3" t="s">
        <v>6975</v>
      </c>
      <c r="D14" s="6">
        <v>2888</v>
      </c>
      <c r="E14" s="8">
        <v>0</v>
      </c>
      <c r="F14" t="s">
        <v>8220</v>
      </c>
      <c r="G14" t="s">
        <v>8223</v>
      </c>
      <c r="H14" t="s">
        <v>8245</v>
      </c>
      <c r="I14">
        <v>1420512259</v>
      </c>
      <c r="J14" s="15">
        <v>42010.114108796297</v>
      </c>
      <c r="K14">
        <v>1415328259</v>
      </c>
      <c r="L14" s="15">
        <v>41950.114108796297</v>
      </c>
      <c r="M14" t="b">
        <v>0</v>
      </c>
      <c r="N14">
        <v>0</v>
      </c>
      <c r="O14" t="b">
        <v>0</v>
      </c>
      <c r="P14" t="s">
        <v>8269</v>
      </c>
      <c r="Q14">
        <v>0</v>
      </c>
      <c r="R14">
        <v>0</v>
      </c>
      <c r="S14" s="11" t="s">
        <v>8308</v>
      </c>
      <c r="T14" t="s">
        <v>8309</v>
      </c>
    </row>
    <row r="15" spans="1:20" ht="259.2" x14ac:dyDescent="0.3">
      <c r="A15" s="10">
        <v>2866</v>
      </c>
      <c r="B15" s="3" t="s">
        <v>2866</v>
      </c>
      <c r="C15" s="3" t="s">
        <v>6976</v>
      </c>
      <c r="D15" s="6">
        <v>5000</v>
      </c>
      <c r="E15" s="8">
        <v>45</v>
      </c>
      <c r="F15" t="s">
        <v>8220</v>
      </c>
      <c r="G15" t="s">
        <v>8223</v>
      </c>
      <c r="H15" t="s">
        <v>8245</v>
      </c>
      <c r="I15">
        <v>1476482400</v>
      </c>
      <c r="J15" s="15">
        <v>42657.916666666672</v>
      </c>
      <c r="K15">
        <v>1473893721</v>
      </c>
      <c r="L15" s="15">
        <v>42627.955104166671</v>
      </c>
      <c r="M15" t="b">
        <v>0</v>
      </c>
      <c r="N15">
        <v>2</v>
      </c>
      <c r="O15" t="b">
        <v>0</v>
      </c>
      <c r="P15" t="s">
        <v>8269</v>
      </c>
      <c r="Q15">
        <v>1</v>
      </c>
      <c r="R15">
        <v>22.5</v>
      </c>
      <c r="S15" s="11" t="s">
        <v>8308</v>
      </c>
      <c r="T15" t="s">
        <v>8309</v>
      </c>
    </row>
    <row r="16" spans="1:20" ht="273.60000000000002" x14ac:dyDescent="0.3">
      <c r="A16" s="10">
        <v>2867</v>
      </c>
      <c r="B16" s="3" t="s">
        <v>2867</v>
      </c>
      <c r="C16" s="3" t="s">
        <v>6977</v>
      </c>
      <c r="D16" s="6">
        <v>2500</v>
      </c>
      <c r="E16" s="8">
        <v>504</v>
      </c>
      <c r="F16" t="s">
        <v>8220</v>
      </c>
      <c r="G16" t="s">
        <v>8223</v>
      </c>
      <c r="H16" t="s">
        <v>8245</v>
      </c>
      <c r="I16">
        <v>1467604800</v>
      </c>
      <c r="J16" s="15">
        <v>42555.166666666672</v>
      </c>
      <c r="K16">
        <v>1465533672</v>
      </c>
      <c r="L16" s="15">
        <v>42531.195277777777</v>
      </c>
      <c r="M16" t="b">
        <v>0</v>
      </c>
      <c r="N16">
        <v>10</v>
      </c>
      <c r="O16" t="b">
        <v>0</v>
      </c>
      <c r="P16" t="s">
        <v>8269</v>
      </c>
      <c r="Q16">
        <v>20</v>
      </c>
      <c r="R16">
        <v>50.4</v>
      </c>
      <c r="S16" s="11" t="s">
        <v>8308</v>
      </c>
      <c r="T16" t="s">
        <v>8309</v>
      </c>
    </row>
    <row r="17" spans="1:20" ht="259.2" x14ac:dyDescent="0.3">
      <c r="A17" s="10">
        <v>2868</v>
      </c>
      <c r="B17" s="3" t="s">
        <v>2868</v>
      </c>
      <c r="C17" s="3" t="s">
        <v>6978</v>
      </c>
      <c r="D17" s="6">
        <v>15000</v>
      </c>
      <c r="E17" s="8">
        <v>6301.76</v>
      </c>
      <c r="F17" t="s">
        <v>8220</v>
      </c>
      <c r="G17" t="s">
        <v>8223</v>
      </c>
      <c r="H17" t="s">
        <v>8245</v>
      </c>
      <c r="I17">
        <v>1475697054</v>
      </c>
      <c r="J17" s="15">
        <v>42648.827013888891</v>
      </c>
      <c r="K17">
        <v>1473105054</v>
      </c>
      <c r="L17" s="15">
        <v>42618.827013888891</v>
      </c>
      <c r="M17" t="b">
        <v>0</v>
      </c>
      <c r="N17">
        <v>60</v>
      </c>
      <c r="O17" t="b">
        <v>0</v>
      </c>
      <c r="P17" t="s">
        <v>8269</v>
      </c>
      <c r="Q17">
        <v>42</v>
      </c>
      <c r="R17">
        <v>105.03</v>
      </c>
      <c r="S17" s="11" t="s">
        <v>8308</v>
      </c>
      <c r="T17" t="s">
        <v>8309</v>
      </c>
    </row>
    <row r="18" spans="1:20" ht="273.60000000000002" x14ac:dyDescent="0.3">
      <c r="A18" s="10">
        <v>2869</v>
      </c>
      <c r="B18" s="3" t="s">
        <v>2869</v>
      </c>
      <c r="C18" s="3" t="s">
        <v>6979</v>
      </c>
      <c r="D18" s="6">
        <v>20000</v>
      </c>
      <c r="E18" s="8">
        <v>177</v>
      </c>
      <c r="F18" t="s">
        <v>8220</v>
      </c>
      <c r="G18" t="s">
        <v>8223</v>
      </c>
      <c r="H18" t="s">
        <v>8245</v>
      </c>
      <c r="I18">
        <v>1468937681</v>
      </c>
      <c r="J18" s="15">
        <v>42570.593530092592</v>
      </c>
      <c r="K18">
        <v>1466345681</v>
      </c>
      <c r="L18" s="15">
        <v>42540.593530092592</v>
      </c>
      <c r="M18" t="b">
        <v>0</v>
      </c>
      <c r="N18">
        <v>5</v>
      </c>
      <c r="O18" t="b">
        <v>0</v>
      </c>
      <c r="P18" t="s">
        <v>8269</v>
      </c>
      <c r="Q18">
        <v>1</v>
      </c>
      <c r="R18">
        <v>35.4</v>
      </c>
      <c r="S18" s="11" t="s">
        <v>8308</v>
      </c>
      <c r="T18" t="s">
        <v>8309</v>
      </c>
    </row>
    <row r="19" spans="1:20" ht="273.60000000000002" x14ac:dyDescent="0.3">
      <c r="A19" s="10">
        <v>2870</v>
      </c>
      <c r="B19" s="3" t="s">
        <v>2870</v>
      </c>
      <c r="C19" s="3" t="s">
        <v>6980</v>
      </c>
      <c r="D19" s="6">
        <v>5000</v>
      </c>
      <c r="E19" s="8">
        <v>750</v>
      </c>
      <c r="F19" t="s">
        <v>8220</v>
      </c>
      <c r="G19" t="s">
        <v>8223</v>
      </c>
      <c r="H19" t="s">
        <v>8245</v>
      </c>
      <c r="I19">
        <v>1400301165</v>
      </c>
      <c r="J19" s="15">
        <v>41776.189409722225</v>
      </c>
      <c r="K19">
        <v>1397709165</v>
      </c>
      <c r="L19" s="15">
        <v>41746.189409722225</v>
      </c>
      <c r="M19" t="b">
        <v>0</v>
      </c>
      <c r="N19">
        <v>9</v>
      </c>
      <c r="O19" t="b">
        <v>0</v>
      </c>
      <c r="P19" t="s">
        <v>8269</v>
      </c>
      <c r="Q19">
        <v>15</v>
      </c>
      <c r="R19">
        <v>83.33</v>
      </c>
      <c r="S19" s="11" t="s">
        <v>8308</v>
      </c>
      <c r="T19" t="s">
        <v>8309</v>
      </c>
    </row>
    <row r="20" spans="1:20" ht="216" x14ac:dyDescent="0.3">
      <c r="A20" s="10">
        <v>2871</v>
      </c>
      <c r="B20" s="3" t="s">
        <v>2871</v>
      </c>
      <c r="C20" s="3" t="s">
        <v>6981</v>
      </c>
      <c r="D20" s="6">
        <v>10000</v>
      </c>
      <c r="E20" s="8">
        <v>467</v>
      </c>
      <c r="F20" t="s">
        <v>8220</v>
      </c>
      <c r="G20" t="s">
        <v>8223</v>
      </c>
      <c r="H20" t="s">
        <v>8245</v>
      </c>
      <c r="I20">
        <v>1419183813</v>
      </c>
      <c r="J20" s="15">
        <v>41994.738576388889</v>
      </c>
      <c r="K20">
        <v>1417455813</v>
      </c>
      <c r="L20" s="15">
        <v>41974.738576388889</v>
      </c>
      <c r="M20" t="b">
        <v>0</v>
      </c>
      <c r="N20">
        <v>13</v>
      </c>
      <c r="O20" t="b">
        <v>0</v>
      </c>
      <c r="P20" t="s">
        <v>8269</v>
      </c>
      <c r="Q20">
        <v>5</v>
      </c>
      <c r="R20">
        <v>35.92</v>
      </c>
      <c r="S20" s="11" t="s">
        <v>8308</v>
      </c>
      <c r="T20" t="s">
        <v>8309</v>
      </c>
    </row>
    <row r="21" spans="1:20" ht="158.4" x14ac:dyDescent="0.3">
      <c r="A21" s="10">
        <v>2872</v>
      </c>
      <c r="B21" s="3" t="s">
        <v>2872</v>
      </c>
      <c r="C21" s="3" t="s">
        <v>6982</v>
      </c>
      <c r="D21" s="6">
        <v>3000</v>
      </c>
      <c r="E21" s="8">
        <v>0</v>
      </c>
      <c r="F21" t="s">
        <v>8220</v>
      </c>
      <c r="G21" t="s">
        <v>8223</v>
      </c>
      <c r="H21" t="s">
        <v>8245</v>
      </c>
      <c r="I21">
        <v>1434768438</v>
      </c>
      <c r="J21" s="15">
        <v>42175.11618055556</v>
      </c>
      <c r="K21">
        <v>1429584438</v>
      </c>
      <c r="L21" s="15">
        <v>42115.11618055556</v>
      </c>
      <c r="M21" t="b">
        <v>0</v>
      </c>
      <c r="N21">
        <v>0</v>
      </c>
      <c r="O21" t="b">
        <v>0</v>
      </c>
      <c r="P21" t="s">
        <v>8269</v>
      </c>
      <c r="Q21">
        <v>0</v>
      </c>
      <c r="R21">
        <v>0</v>
      </c>
      <c r="S21" s="11" t="s">
        <v>8308</v>
      </c>
      <c r="T21" t="s">
        <v>8309</v>
      </c>
    </row>
    <row r="22" spans="1:20" ht="259.2" x14ac:dyDescent="0.3">
      <c r="A22" s="10">
        <v>2873</v>
      </c>
      <c r="B22" s="3" t="s">
        <v>2873</v>
      </c>
      <c r="C22" s="3" t="s">
        <v>6983</v>
      </c>
      <c r="D22" s="6">
        <v>2500</v>
      </c>
      <c r="E22" s="8">
        <v>953</v>
      </c>
      <c r="F22" t="s">
        <v>8220</v>
      </c>
      <c r="G22" t="s">
        <v>8223</v>
      </c>
      <c r="H22" t="s">
        <v>8245</v>
      </c>
      <c r="I22">
        <v>1422473831</v>
      </c>
      <c r="J22" s="15">
        <v>42032.817488425921</v>
      </c>
      <c r="K22">
        <v>1419881831</v>
      </c>
      <c r="L22" s="15">
        <v>42002.817488425921</v>
      </c>
      <c r="M22" t="b">
        <v>0</v>
      </c>
      <c r="N22">
        <v>8</v>
      </c>
      <c r="O22" t="b">
        <v>0</v>
      </c>
      <c r="P22" t="s">
        <v>8269</v>
      </c>
      <c r="Q22">
        <v>38</v>
      </c>
      <c r="R22">
        <v>119.13</v>
      </c>
      <c r="S22" s="11" t="s">
        <v>8308</v>
      </c>
      <c r="T22" t="s">
        <v>8309</v>
      </c>
    </row>
    <row r="23" spans="1:20" ht="259.2" x14ac:dyDescent="0.3">
      <c r="A23" s="10">
        <v>2874</v>
      </c>
      <c r="B23" s="3" t="s">
        <v>2874</v>
      </c>
      <c r="C23" s="3" t="s">
        <v>6984</v>
      </c>
      <c r="D23" s="6">
        <v>5000</v>
      </c>
      <c r="E23" s="8">
        <v>271</v>
      </c>
      <c r="F23" t="s">
        <v>8220</v>
      </c>
      <c r="G23" t="s">
        <v>8223</v>
      </c>
      <c r="H23" t="s">
        <v>8245</v>
      </c>
      <c r="I23">
        <v>1484684186</v>
      </c>
      <c r="J23" s="15">
        <v>42752.84474537037</v>
      </c>
      <c r="K23">
        <v>1482092186</v>
      </c>
      <c r="L23" s="15">
        <v>42722.84474537037</v>
      </c>
      <c r="M23" t="b">
        <v>0</v>
      </c>
      <c r="N23">
        <v>3</v>
      </c>
      <c r="O23" t="b">
        <v>0</v>
      </c>
      <c r="P23" t="s">
        <v>8269</v>
      </c>
      <c r="Q23">
        <v>5</v>
      </c>
      <c r="R23">
        <v>90.33</v>
      </c>
      <c r="S23" s="11" t="s">
        <v>8308</v>
      </c>
      <c r="T23" t="s">
        <v>8309</v>
      </c>
    </row>
    <row r="24" spans="1:20" ht="244.8" x14ac:dyDescent="0.3">
      <c r="A24" s="10">
        <v>2875</v>
      </c>
      <c r="B24" s="3" t="s">
        <v>2875</v>
      </c>
      <c r="C24" s="3" t="s">
        <v>6985</v>
      </c>
      <c r="D24" s="6">
        <v>20000</v>
      </c>
      <c r="E24" s="8">
        <v>7</v>
      </c>
      <c r="F24" t="s">
        <v>8220</v>
      </c>
      <c r="G24" t="s">
        <v>8223</v>
      </c>
      <c r="H24" t="s">
        <v>8245</v>
      </c>
      <c r="I24">
        <v>1462417493</v>
      </c>
      <c r="J24" s="15">
        <v>42495.128391203703</v>
      </c>
      <c r="K24">
        <v>1459825493</v>
      </c>
      <c r="L24" s="15">
        <v>42465.128391203703</v>
      </c>
      <c r="M24" t="b">
        <v>0</v>
      </c>
      <c r="N24">
        <v>3</v>
      </c>
      <c r="O24" t="b">
        <v>0</v>
      </c>
      <c r="P24" t="s">
        <v>8269</v>
      </c>
      <c r="Q24">
        <v>0</v>
      </c>
      <c r="R24">
        <v>2.33</v>
      </c>
      <c r="S24" s="11" t="s">
        <v>8308</v>
      </c>
      <c r="T24" t="s">
        <v>8309</v>
      </c>
    </row>
    <row r="25" spans="1:20" ht="230.4" x14ac:dyDescent="0.3">
      <c r="A25" s="10">
        <v>2876</v>
      </c>
      <c r="B25" s="3" t="s">
        <v>2876</v>
      </c>
      <c r="C25" s="3" t="s">
        <v>6986</v>
      </c>
      <c r="D25" s="6">
        <v>150000</v>
      </c>
      <c r="E25" s="8">
        <v>0</v>
      </c>
      <c r="F25" t="s">
        <v>8220</v>
      </c>
      <c r="G25" t="s">
        <v>8223</v>
      </c>
      <c r="H25" t="s">
        <v>8245</v>
      </c>
      <c r="I25">
        <v>1437069079</v>
      </c>
      <c r="J25" s="15">
        <v>42201.743969907402</v>
      </c>
      <c r="K25">
        <v>1434477079</v>
      </c>
      <c r="L25" s="15">
        <v>42171.743969907402</v>
      </c>
      <c r="M25" t="b">
        <v>0</v>
      </c>
      <c r="N25">
        <v>0</v>
      </c>
      <c r="O25" t="b">
        <v>0</v>
      </c>
      <c r="P25" t="s">
        <v>8269</v>
      </c>
      <c r="Q25">
        <v>0</v>
      </c>
      <c r="R25">
        <v>0</v>
      </c>
      <c r="S25" s="11" t="s">
        <v>8308</v>
      </c>
      <c r="T25" t="s">
        <v>8309</v>
      </c>
    </row>
    <row r="26" spans="1:20" ht="230.4" x14ac:dyDescent="0.3">
      <c r="A26" s="10">
        <v>2877</v>
      </c>
      <c r="B26" s="3" t="s">
        <v>2877</v>
      </c>
      <c r="C26" s="3" t="s">
        <v>6987</v>
      </c>
      <c r="D26" s="6">
        <v>6000</v>
      </c>
      <c r="E26" s="8">
        <v>650</v>
      </c>
      <c r="F26" t="s">
        <v>8220</v>
      </c>
      <c r="G26" t="s">
        <v>8223</v>
      </c>
      <c r="H26" t="s">
        <v>8245</v>
      </c>
      <c r="I26">
        <v>1480525200</v>
      </c>
      <c r="J26" s="15">
        <v>42704.708333333328</v>
      </c>
      <c r="K26">
        <v>1477781724</v>
      </c>
      <c r="L26" s="15">
        <v>42672.955138888887</v>
      </c>
      <c r="M26" t="b">
        <v>0</v>
      </c>
      <c r="N26">
        <v>6</v>
      </c>
      <c r="O26" t="b">
        <v>0</v>
      </c>
      <c r="P26" t="s">
        <v>8269</v>
      </c>
      <c r="Q26">
        <v>11</v>
      </c>
      <c r="R26">
        <v>108.33</v>
      </c>
      <c r="S26" s="11" t="s">
        <v>8308</v>
      </c>
      <c r="T26" t="s">
        <v>8309</v>
      </c>
    </row>
    <row r="27" spans="1:20" ht="201.6" x14ac:dyDescent="0.3">
      <c r="A27" s="10">
        <v>2879</v>
      </c>
      <c r="B27" s="3" t="s">
        <v>2879</v>
      </c>
      <c r="C27" s="3" t="s">
        <v>6989</v>
      </c>
      <c r="D27" s="6">
        <v>11200</v>
      </c>
      <c r="E27" s="8">
        <v>29</v>
      </c>
      <c r="F27" t="s">
        <v>8220</v>
      </c>
      <c r="G27" t="s">
        <v>8223</v>
      </c>
      <c r="H27" t="s">
        <v>8245</v>
      </c>
      <c r="I27">
        <v>1453310661</v>
      </c>
      <c r="J27" s="15">
        <v>42389.725243055553</v>
      </c>
      <c r="K27">
        <v>1450718661</v>
      </c>
      <c r="L27" s="15">
        <v>42359.725243055553</v>
      </c>
      <c r="M27" t="b">
        <v>0</v>
      </c>
      <c r="N27">
        <v>1</v>
      </c>
      <c r="O27" t="b">
        <v>0</v>
      </c>
      <c r="P27" t="s">
        <v>8269</v>
      </c>
      <c r="Q27">
        <v>0</v>
      </c>
      <c r="R27">
        <v>29</v>
      </c>
      <c r="S27" s="11" t="s">
        <v>8308</v>
      </c>
      <c r="T27" t="s">
        <v>8309</v>
      </c>
    </row>
    <row r="28" spans="1:20" ht="273.60000000000002" x14ac:dyDescent="0.3">
      <c r="A28" s="10">
        <v>2880</v>
      </c>
      <c r="B28" s="3" t="s">
        <v>2880</v>
      </c>
      <c r="C28" s="3" t="s">
        <v>6990</v>
      </c>
      <c r="D28" s="6">
        <v>12000</v>
      </c>
      <c r="E28" s="8">
        <v>2800</v>
      </c>
      <c r="F28" t="s">
        <v>8220</v>
      </c>
      <c r="G28" t="s">
        <v>8223</v>
      </c>
      <c r="H28" t="s">
        <v>8245</v>
      </c>
      <c r="I28">
        <v>1440090300</v>
      </c>
      <c r="J28" s="15">
        <v>42236.711805555555</v>
      </c>
      <c r="K28">
        <v>1436305452</v>
      </c>
      <c r="L28" s="15">
        <v>42192.905694444446</v>
      </c>
      <c r="M28" t="b">
        <v>0</v>
      </c>
      <c r="N28">
        <v>29</v>
      </c>
      <c r="O28" t="b">
        <v>0</v>
      </c>
      <c r="P28" t="s">
        <v>8269</v>
      </c>
      <c r="Q28">
        <v>23</v>
      </c>
      <c r="R28">
        <v>96.55</v>
      </c>
      <c r="S28" s="11" t="s">
        <v>8308</v>
      </c>
      <c r="T28" t="s">
        <v>8309</v>
      </c>
    </row>
    <row r="29" spans="1:20" ht="273.60000000000002" x14ac:dyDescent="0.3">
      <c r="A29" s="10">
        <v>2881</v>
      </c>
      <c r="B29" s="3" t="s">
        <v>2881</v>
      </c>
      <c r="C29" s="3" t="s">
        <v>6991</v>
      </c>
      <c r="D29" s="6">
        <v>5500</v>
      </c>
      <c r="E29" s="8">
        <v>0</v>
      </c>
      <c r="F29" t="s">
        <v>8220</v>
      </c>
      <c r="G29" t="s">
        <v>8223</v>
      </c>
      <c r="H29" t="s">
        <v>8245</v>
      </c>
      <c r="I29">
        <v>1417620036</v>
      </c>
      <c r="J29" s="15">
        <v>41976.639305555553</v>
      </c>
      <c r="K29">
        <v>1412432436</v>
      </c>
      <c r="L29" s="15">
        <v>41916.597638888888</v>
      </c>
      <c r="M29" t="b">
        <v>0</v>
      </c>
      <c r="N29">
        <v>0</v>
      </c>
      <c r="O29" t="b">
        <v>0</v>
      </c>
      <c r="P29" t="s">
        <v>8269</v>
      </c>
      <c r="Q29">
        <v>0</v>
      </c>
      <c r="R29">
        <v>0</v>
      </c>
      <c r="S29" s="11" t="s">
        <v>8308</v>
      </c>
      <c r="T29" t="s">
        <v>8309</v>
      </c>
    </row>
    <row r="30" spans="1:20" ht="244.8" x14ac:dyDescent="0.3">
      <c r="A30" s="10">
        <v>2882</v>
      </c>
      <c r="B30" s="3" t="s">
        <v>2882</v>
      </c>
      <c r="C30" s="3" t="s">
        <v>6992</v>
      </c>
      <c r="D30" s="6">
        <v>750</v>
      </c>
      <c r="E30" s="8">
        <v>252</v>
      </c>
      <c r="F30" t="s">
        <v>8220</v>
      </c>
      <c r="G30" t="s">
        <v>8223</v>
      </c>
      <c r="H30" t="s">
        <v>8245</v>
      </c>
      <c r="I30">
        <v>1462112318</v>
      </c>
      <c r="J30" s="15">
        <v>42491.596273148149</v>
      </c>
      <c r="K30">
        <v>1459520318</v>
      </c>
      <c r="L30" s="15">
        <v>42461.596273148149</v>
      </c>
      <c r="M30" t="b">
        <v>0</v>
      </c>
      <c r="N30">
        <v>4</v>
      </c>
      <c r="O30" t="b">
        <v>0</v>
      </c>
      <c r="P30" t="s">
        <v>8269</v>
      </c>
      <c r="Q30">
        <v>34</v>
      </c>
      <c r="R30">
        <v>63</v>
      </c>
      <c r="S30" s="11" t="s">
        <v>8308</v>
      </c>
      <c r="T30" t="s">
        <v>8309</v>
      </c>
    </row>
    <row r="31" spans="1:20" ht="259.2" x14ac:dyDescent="0.3">
      <c r="A31" s="10">
        <v>2883</v>
      </c>
      <c r="B31" s="3" t="s">
        <v>2883</v>
      </c>
      <c r="C31" s="3" t="s">
        <v>6993</v>
      </c>
      <c r="D31" s="6">
        <v>10000</v>
      </c>
      <c r="E31" s="8">
        <v>1908</v>
      </c>
      <c r="F31" t="s">
        <v>8220</v>
      </c>
      <c r="G31" t="s">
        <v>8223</v>
      </c>
      <c r="H31" t="s">
        <v>8245</v>
      </c>
      <c r="I31">
        <v>1454734740</v>
      </c>
      <c r="J31" s="15">
        <v>42406.207638888889</v>
      </c>
      <c r="K31">
        <v>1451684437</v>
      </c>
      <c r="L31" s="15">
        <v>42370.90320601852</v>
      </c>
      <c r="M31" t="b">
        <v>0</v>
      </c>
      <c r="N31">
        <v>5</v>
      </c>
      <c r="O31" t="b">
        <v>0</v>
      </c>
      <c r="P31" t="s">
        <v>8269</v>
      </c>
      <c r="Q31">
        <v>19</v>
      </c>
      <c r="R31">
        <v>381.6</v>
      </c>
      <c r="S31" s="11" t="s">
        <v>8308</v>
      </c>
      <c r="T31" t="s">
        <v>8309</v>
      </c>
    </row>
    <row r="32" spans="1:20" ht="172.8" x14ac:dyDescent="0.3">
      <c r="A32" s="10">
        <v>2884</v>
      </c>
      <c r="B32" s="3" t="s">
        <v>2884</v>
      </c>
      <c r="C32" s="3" t="s">
        <v>6994</v>
      </c>
      <c r="D32" s="6">
        <v>45000</v>
      </c>
      <c r="E32" s="8">
        <v>185</v>
      </c>
      <c r="F32" t="s">
        <v>8220</v>
      </c>
      <c r="G32" t="s">
        <v>8223</v>
      </c>
      <c r="H32" t="s">
        <v>8245</v>
      </c>
      <c r="I32">
        <v>1417800435</v>
      </c>
      <c r="J32" s="15">
        <v>41978.727256944447</v>
      </c>
      <c r="K32">
        <v>1415208435</v>
      </c>
      <c r="L32" s="15">
        <v>41948.727256944447</v>
      </c>
      <c r="M32" t="b">
        <v>0</v>
      </c>
      <c r="N32">
        <v>4</v>
      </c>
      <c r="O32" t="b">
        <v>0</v>
      </c>
      <c r="P32" t="s">
        <v>8269</v>
      </c>
      <c r="Q32">
        <v>0</v>
      </c>
      <c r="R32">
        <v>46.25</v>
      </c>
      <c r="S32" s="11" t="s">
        <v>8308</v>
      </c>
      <c r="T32" t="s">
        <v>8309</v>
      </c>
    </row>
    <row r="33" spans="1:20" ht="172.8" x14ac:dyDescent="0.3">
      <c r="A33" s="10">
        <v>2885</v>
      </c>
      <c r="B33" s="3" t="s">
        <v>2885</v>
      </c>
      <c r="C33" s="3" t="s">
        <v>6995</v>
      </c>
      <c r="D33" s="6">
        <v>400</v>
      </c>
      <c r="E33" s="8">
        <v>130</v>
      </c>
      <c r="F33" t="s">
        <v>8220</v>
      </c>
      <c r="G33" t="s">
        <v>8223</v>
      </c>
      <c r="H33" t="s">
        <v>8245</v>
      </c>
      <c r="I33">
        <v>1426294201</v>
      </c>
      <c r="J33" s="15">
        <v>42077.034733796296</v>
      </c>
      <c r="K33">
        <v>1423705801</v>
      </c>
      <c r="L33" s="15">
        <v>42047.07640046296</v>
      </c>
      <c r="M33" t="b">
        <v>0</v>
      </c>
      <c r="N33">
        <v>5</v>
      </c>
      <c r="O33" t="b">
        <v>0</v>
      </c>
      <c r="P33" t="s">
        <v>8269</v>
      </c>
      <c r="Q33">
        <v>33</v>
      </c>
      <c r="R33">
        <v>26</v>
      </c>
      <c r="S33" s="11" t="s">
        <v>8308</v>
      </c>
      <c r="T33" t="s">
        <v>8309</v>
      </c>
    </row>
    <row r="34" spans="1:20" ht="244.8" x14ac:dyDescent="0.3">
      <c r="A34" s="10">
        <v>2886</v>
      </c>
      <c r="B34" s="3" t="s">
        <v>2886</v>
      </c>
      <c r="C34" s="3" t="s">
        <v>6996</v>
      </c>
      <c r="D34" s="6">
        <v>200</v>
      </c>
      <c r="E34" s="8">
        <v>10</v>
      </c>
      <c r="F34" t="s">
        <v>8220</v>
      </c>
      <c r="G34" t="s">
        <v>8223</v>
      </c>
      <c r="H34" t="s">
        <v>8245</v>
      </c>
      <c r="I34">
        <v>1442635140</v>
      </c>
      <c r="J34" s="15">
        <v>42266.165972222225</v>
      </c>
      <c r="K34">
        <v>1442243484</v>
      </c>
      <c r="L34" s="15">
        <v>42261.632916666669</v>
      </c>
      <c r="M34" t="b">
        <v>0</v>
      </c>
      <c r="N34">
        <v>1</v>
      </c>
      <c r="O34" t="b">
        <v>0</v>
      </c>
      <c r="P34" t="s">
        <v>8269</v>
      </c>
      <c r="Q34">
        <v>5</v>
      </c>
      <c r="R34">
        <v>10</v>
      </c>
      <c r="S34" s="11" t="s">
        <v>8308</v>
      </c>
      <c r="T34" t="s">
        <v>8309</v>
      </c>
    </row>
    <row r="35" spans="1:20" ht="230.4" x14ac:dyDescent="0.3">
      <c r="A35" s="10">
        <v>2887</v>
      </c>
      <c r="B35" s="3" t="s">
        <v>2887</v>
      </c>
      <c r="C35" s="3" t="s">
        <v>6997</v>
      </c>
      <c r="D35" s="6">
        <v>3000</v>
      </c>
      <c r="E35" s="8">
        <v>5</v>
      </c>
      <c r="F35" t="s">
        <v>8220</v>
      </c>
      <c r="G35" t="s">
        <v>8223</v>
      </c>
      <c r="H35" t="s">
        <v>8245</v>
      </c>
      <c r="I35">
        <v>1420971324</v>
      </c>
      <c r="J35" s="15">
        <v>42015.427361111113</v>
      </c>
      <c r="K35">
        <v>1418379324</v>
      </c>
      <c r="L35" s="15">
        <v>41985.427361111113</v>
      </c>
      <c r="M35" t="b">
        <v>0</v>
      </c>
      <c r="N35">
        <v>1</v>
      </c>
      <c r="O35" t="b">
        <v>0</v>
      </c>
      <c r="P35" t="s">
        <v>8269</v>
      </c>
      <c r="Q35">
        <v>0</v>
      </c>
      <c r="R35">
        <v>5</v>
      </c>
      <c r="S35" s="11" t="s">
        <v>8308</v>
      </c>
      <c r="T35" t="s">
        <v>8309</v>
      </c>
    </row>
    <row r="36" spans="1:20" ht="259.2" x14ac:dyDescent="0.3">
      <c r="A36" s="10">
        <v>2888</v>
      </c>
      <c r="B36" s="3" t="s">
        <v>2888</v>
      </c>
      <c r="C36" s="3" t="s">
        <v>6998</v>
      </c>
      <c r="D36" s="6">
        <v>30000</v>
      </c>
      <c r="E36" s="8">
        <v>0</v>
      </c>
      <c r="F36" t="s">
        <v>8220</v>
      </c>
      <c r="G36" t="s">
        <v>8223</v>
      </c>
      <c r="H36" t="s">
        <v>8245</v>
      </c>
      <c r="I36">
        <v>1413608340</v>
      </c>
      <c r="J36" s="15">
        <v>41930.207638888889</v>
      </c>
      <c r="K36">
        <v>1412945440</v>
      </c>
      <c r="L36" s="15">
        <v>41922.535185185188</v>
      </c>
      <c r="M36" t="b">
        <v>0</v>
      </c>
      <c r="N36">
        <v>0</v>
      </c>
      <c r="O36" t="b">
        <v>0</v>
      </c>
      <c r="P36" t="s">
        <v>8269</v>
      </c>
      <c r="Q36">
        <v>0</v>
      </c>
      <c r="R36">
        <v>0</v>
      </c>
      <c r="S36" s="11" t="s">
        <v>8308</v>
      </c>
      <c r="T36" t="s">
        <v>8309</v>
      </c>
    </row>
    <row r="37" spans="1:20" ht="201.6" x14ac:dyDescent="0.3">
      <c r="A37" s="10">
        <v>2889</v>
      </c>
      <c r="B37" s="3" t="s">
        <v>2889</v>
      </c>
      <c r="C37" s="3" t="s">
        <v>6999</v>
      </c>
      <c r="D37" s="6">
        <v>3000</v>
      </c>
      <c r="E37" s="8">
        <v>1142</v>
      </c>
      <c r="F37" t="s">
        <v>8220</v>
      </c>
      <c r="G37" t="s">
        <v>8223</v>
      </c>
      <c r="H37" t="s">
        <v>8245</v>
      </c>
      <c r="I37">
        <v>1409344985</v>
      </c>
      <c r="J37" s="15">
        <v>41880.863252314812</v>
      </c>
      <c r="K37">
        <v>1406752985</v>
      </c>
      <c r="L37" s="15">
        <v>41850.863252314812</v>
      </c>
      <c r="M37" t="b">
        <v>0</v>
      </c>
      <c r="N37">
        <v>14</v>
      </c>
      <c r="O37" t="b">
        <v>0</v>
      </c>
      <c r="P37" t="s">
        <v>8269</v>
      </c>
      <c r="Q37">
        <v>38</v>
      </c>
      <c r="R37">
        <v>81.569999999999993</v>
      </c>
      <c r="S37" s="11" t="s">
        <v>8308</v>
      </c>
      <c r="T37" t="s">
        <v>8309</v>
      </c>
    </row>
    <row r="38" spans="1:20" ht="273.60000000000002" x14ac:dyDescent="0.3">
      <c r="A38" s="10">
        <v>2890</v>
      </c>
      <c r="B38" s="3" t="s">
        <v>2890</v>
      </c>
      <c r="C38" s="3" t="s">
        <v>7000</v>
      </c>
      <c r="D38" s="6">
        <v>2000</v>
      </c>
      <c r="E38" s="8">
        <v>21</v>
      </c>
      <c r="F38" t="s">
        <v>8220</v>
      </c>
      <c r="G38" t="s">
        <v>8223</v>
      </c>
      <c r="H38" t="s">
        <v>8245</v>
      </c>
      <c r="I38">
        <v>1407553200</v>
      </c>
      <c r="J38" s="15">
        <v>41860.125</v>
      </c>
      <c r="K38">
        <v>1405100992</v>
      </c>
      <c r="L38" s="15">
        <v>41831.742962962962</v>
      </c>
      <c r="M38" t="b">
        <v>0</v>
      </c>
      <c r="N38">
        <v>3</v>
      </c>
      <c r="O38" t="b">
        <v>0</v>
      </c>
      <c r="P38" t="s">
        <v>8269</v>
      </c>
      <c r="Q38">
        <v>1</v>
      </c>
      <c r="R38">
        <v>7</v>
      </c>
      <c r="S38" s="11" t="s">
        <v>8308</v>
      </c>
      <c r="T38" t="s">
        <v>8309</v>
      </c>
    </row>
    <row r="39" spans="1:20" ht="273.60000000000002" x14ac:dyDescent="0.3">
      <c r="A39" s="10">
        <v>2891</v>
      </c>
      <c r="B39" s="3" t="s">
        <v>2891</v>
      </c>
      <c r="C39" s="3" t="s">
        <v>7001</v>
      </c>
      <c r="D39" s="6">
        <v>10000</v>
      </c>
      <c r="E39" s="8">
        <v>273</v>
      </c>
      <c r="F39" t="s">
        <v>8220</v>
      </c>
      <c r="G39" t="s">
        <v>8223</v>
      </c>
      <c r="H39" t="s">
        <v>8245</v>
      </c>
      <c r="I39">
        <v>1460751128</v>
      </c>
      <c r="J39" s="15">
        <v>42475.84175925926</v>
      </c>
      <c r="K39">
        <v>1455570728</v>
      </c>
      <c r="L39" s="15">
        <v>42415.883425925931</v>
      </c>
      <c r="M39" t="b">
        <v>0</v>
      </c>
      <c r="N39">
        <v>10</v>
      </c>
      <c r="O39" t="b">
        <v>0</v>
      </c>
      <c r="P39" t="s">
        <v>8269</v>
      </c>
      <c r="Q39">
        <v>3</v>
      </c>
      <c r="R39">
        <v>27.3</v>
      </c>
      <c r="S39" s="11" t="s">
        <v>8308</v>
      </c>
      <c r="T39" t="s">
        <v>8309</v>
      </c>
    </row>
    <row r="40" spans="1:20" ht="230.4" x14ac:dyDescent="0.3">
      <c r="A40" s="10">
        <v>2892</v>
      </c>
      <c r="B40" s="3" t="s">
        <v>2892</v>
      </c>
      <c r="C40" s="3" t="s">
        <v>7002</v>
      </c>
      <c r="D40" s="6">
        <v>5500</v>
      </c>
      <c r="E40" s="8">
        <v>500</v>
      </c>
      <c r="F40" t="s">
        <v>8220</v>
      </c>
      <c r="G40" t="s">
        <v>8223</v>
      </c>
      <c r="H40" t="s">
        <v>8245</v>
      </c>
      <c r="I40">
        <v>1409000400</v>
      </c>
      <c r="J40" s="15">
        <v>41876.875</v>
      </c>
      <c r="K40">
        <v>1408381704</v>
      </c>
      <c r="L40" s="15">
        <v>41869.714166666665</v>
      </c>
      <c r="M40" t="b">
        <v>0</v>
      </c>
      <c r="N40">
        <v>17</v>
      </c>
      <c r="O40" t="b">
        <v>0</v>
      </c>
      <c r="P40" t="s">
        <v>8269</v>
      </c>
      <c r="Q40">
        <v>9</v>
      </c>
      <c r="R40">
        <v>29.41</v>
      </c>
      <c r="S40" s="11" t="s">
        <v>8308</v>
      </c>
      <c r="T40" t="s">
        <v>8309</v>
      </c>
    </row>
    <row r="41" spans="1:20" ht="86.4" x14ac:dyDescent="0.3">
      <c r="A41" s="10">
        <v>2893</v>
      </c>
      <c r="B41" s="3" t="s">
        <v>2893</v>
      </c>
      <c r="C41" s="3" t="s">
        <v>7003</v>
      </c>
      <c r="D41" s="6">
        <v>5000</v>
      </c>
      <c r="E41" s="8">
        <v>25</v>
      </c>
      <c r="F41" t="s">
        <v>8220</v>
      </c>
      <c r="G41" t="s">
        <v>8223</v>
      </c>
      <c r="H41" t="s">
        <v>8245</v>
      </c>
      <c r="I41">
        <v>1420768800</v>
      </c>
      <c r="J41" s="15">
        <v>42013.083333333328</v>
      </c>
      <c r="K41">
        <v>1415644395</v>
      </c>
      <c r="L41" s="15">
        <v>41953.773090277777</v>
      </c>
      <c r="M41" t="b">
        <v>0</v>
      </c>
      <c r="N41">
        <v>2</v>
      </c>
      <c r="O41" t="b">
        <v>0</v>
      </c>
      <c r="P41" t="s">
        <v>8269</v>
      </c>
      <c r="Q41">
        <v>1</v>
      </c>
      <c r="R41">
        <v>12.5</v>
      </c>
      <c r="S41" s="11" t="s">
        <v>8308</v>
      </c>
      <c r="T41" t="s">
        <v>8309</v>
      </c>
    </row>
    <row r="42" spans="1:20" ht="100.8" x14ac:dyDescent="0.3">
      <c r="A42" s="10">
        <v>2894</v>
      </c>
      <c r="B42" s="3" t="s">
        <v>2894</v>
      </c>
      <c r="C42" s="3" t="s">
        <v>7004</v>
      </c>
      <c r="D42" s="6">
        <v>50000</v>
      </c>
      <c r="E42" s="8">
        <v>0</v>
      </c>
      <c r="F42" t="s">
        <v>8220</v>
      </c>
      <c r="G42" t="s">
        <v>8223</v>
      </c>
      <c r="H42" t="s">
        <v>8245</v>
      </c>
      <c r="I42">
        <v>1428100815</v>
      </c>
      <c r="J42" s="15">
        <v>42097.944618055553</v>
      </c>
      <c r="K42">
        <v>1422920415</v>
      </c>
      <c r="L42" s="15">
        <v>42037.986284722225</v>
      </c>
      <c r="M42" t="b">
        <v>0</v>
      </c>
      <c r="N42">
        <v>0</v>
      </c>
      <c r="O42" t="b">
        <v>0</v>
      </c>
      <c r="P42" t="s">
        <v>8269</v>
      </c>
      <c r="Q42">
        <v>0</v>
      </c>
      <c r="R42">
        <v>0</v>
      </c>
      <c r="S42" s="11" t="s">
        <v>8308</v>
      </c>
      <c r="T42" t="s">
        <v>8309</v>
      </c>
    </row>
    <row r="43" spans="1:20" ht="259.2" x14ac:dyDescent="0.3">
      <c r="A43" s="10">
        <v>2895</v>
      </c>
      <c r="B43" s="3" t="s">
        <v>2895</v>
      </c>
      <c r="C43" s="3" t="s">
        <v>7005</v>
      </c>
      <c r="D43" s="6">
        <v>500</v>
      </c>
      <c r="E43" s="8">
        <v>23</v>
      </c>
      <c r="F43" t="s">
        <v>8220</v>
      </c>
      <c r="G43" t="s">
        <v>8223</v>
      </c>
      <c r="H43" t="s">
        <v>8245</v>
      </c>
      <c r="I43">
        <v>1403470800</v>
      </c>
      <c r="J43" s="15">
        <v>41812.875</v>
      </c>
      <c r="K43">
        <v>1403356792</v>
      </c>
      <c r="L43" s="15">
        <v>41811.555462962962</v>
      </c>
      <c r="M43" t="b">
        <v>0</v>
      </c>
      <c r="N43">
        <v>4</v>
      </c>
      <c r="O43" t="b">
        <v>0</v>
      </c>
      <c r="P43" t="s">
        <v>8269</v>
      </c>
      <c r="Q43">
        <v>5</v>
      </c>
      <c r="R43">
        <v>5.75</v>
      </c>
      <c r="S43" s="11" t="s">
        <v>8308</v>
      </c>
      <c r="T43" t="s">
        <v>8309</v>
      </c>
    </row>
    <row r="44" spans="1:20" ht="144" x14ac:dyDescent="0.3">
      <c r="A44" s="10">
        <v>2896</v>
      </c>
      <c r="B44" s="3" t="s">
        <v>2896</v>
      </c>
      <c r="C44" s="3" t="s">
        <v>7006</v>
      </c>
      <c r="D44" s="6">
        <v>3000</v>
      </c>
      <c r="E44" s="8">
        <v>625</v>
      </c>
      <c r="F44" t="s">
        <v>8220</v>
      </c>
      <c r="G44" t="s">
        <v>8223</v>
      </c>
      <c r="H44" t="s">
        <v>8245</v>
      </c>
      <c r="I44">
        <v>1481522400</v>
      </c>
      <c r="J44" s="15">
        <v>42716.25</v>
      </c>
      <c r="K44">
        <v>1480283321</v>
      </c>
      <c r="L44" s="15">
        <v>42701.908807870372</v>
      </c>
      <c r="M44" t="b">
        <v>0</v>
      </c>
      <c r="N44">
        <v>12</v>
      </c>
      <c r="O44" t="b">
        <v>0</v>
      </c>
      <c r="P44" t="s">
        <v>8269</v>
      </c>
      <c r="Q44">
        <v>21</v>
      </c>
      <c r="R44">
        <v>52.08</v>
      </c>
      <c r="S44" s="11" t="s">
        <v>8308</v>
      </c>
      <c r="T44" t="s">
        <v>8309</v>
      </c>
    </row>
    <row r="45" spans="1:20" ht="259.2" x14ac:dyDescent="0.3">
      <c r="A45" s="10">
        <v>2897</v>
      </c>
      <c r="B45" s="3" t="s">
        <v>2897</v>
      </c>
      <c r="C45" s="3" t="s">
        <v>7007</v>
      </c>
      <c r="D45" s="6">
        <v>12000</v>
      </c>
      <c r="E45" s="8">
        <v>550</v>
      </c>
      <c r="F45" t="s">
        <v>8220</v>
      </c>
      <c r="G45" t="s">
        <v>8223</v>
      </c>
      <c r="H45" t="s">
        <v>8245</v>
      </c>
      <c r="I45">
        <v>1444577345</v>
      </c>
      <c r="J45" s="15">
        <v>42288.645196759258</v>
      </c>
      <c r="K45">
        <v>1441985458</v>
      </c>
      <c r="L45" s="15">
        <v>42258.646504629629</v>
      </c>
      <c r="M45" t="b">
        <v>0</v>
      </c>
      <c r="N45">
        <v>3</v>
      </c>
      <c r="O45" t="b">
        <v>0</v>
      </c>
      <c r="P45" t="s">
        <v>8269</v>
      </c>
      <c r="Q45">
        <v>5</v>
      </c>
      <c r="R45">
        <v>183.33</v>
      </c>
      <c r="S45" s="11" t="s">
        <v>8308</v>
      </c>
      <c r="T45" t="s">
        <v>8309</v>
      </c>
    </row>
    <row r="46" spans="1:20" ht="259.2" x14ac:dyDescent="0.3">
      <c r="A46" s="10">
        <v>2898</v>
      </c>
      <c r="B46" s="3" t="s">
        <v>2898</v>
      </c>
      <c r="C46" s="3" t="s">
        <v>7008</v>
      </c>
      <c r="D46" s="6">
        <v>7500</v>
      </c>
      <c r="E46" s="8">
        <v>316</v>
      </c>
      <c r="F46" t="s">
        <v>8220</v>
      </c>
      <c r="G46" t="s">
        <v>8223</v>
      </c>
      <c r="H46" t="s">
        <v>8245</v>
      </c>
      <c r="I46">
        <v>1446307053</v>
      </c>
      <c r="J46" s="15">
        <v>42308.664965277778</v>
      </c>
      <c r="K46">
        <v>1443715053</v>
      </c>
      <c r="L46" s="15">
        <v>42278.664965277778</v>
      </c>
      <c r="M46" t="b">
        <v>0</v>
      </c>
      <c r="N46">
        <v>12</v>
      </c>
      <c r="O46" t="b">
        <v>0</v>
      </c>
      <c r="P46" t="s">
        <v>8269</v>
      </c>
      <c r="Q46">
        <v>4</v>
      </c>
      <c r="R46">
        <v>26.33</v>
      </c>
      <c r="S46" s="11" t="s">
        <v>8308</v>
      </c>
      <c r="T46" t="s">
        <v>8309</v>
      </c>
    </row>
    <row r="47" spans="1:20" ht="244.8" x14ac:dyDescent="0.3">
      <c r="A47" s="10">
        <v>2899</v>
      </c>
      <c r="B47" s="3" t="s">
        <v>2899</v>
      </c>
      <c r="C47" s="3" t="s">
        <v>7009</v>
      </c>
      <c r="D47" s="6">
        <v>10000</v>
      </c>
      <c r="E47" s="8">
        <v>0</v>
      </c>
      <c r="F47" t="s">
        <v>8220</v>
      </c>
      <c r="G47" t="s">
        <v>8223</v>
      </c>
      <c r="H47" t="s">
        <v>8245</v>
      </c>
      <c r="I47">
        <v>1469325158</v>
      </c>
      <c r="J47" s="15">
        <v>42575.078217592592</v>
      </c>
      <c r="K47">
        <v>1464141158</v>
      </c>
      <c r="L47" s="15">
        <v>42515.078217592592</v>
      </c>
      <c r="M47" t="b">
        <v>0</v>
      </c>
      <c r="N47">
        <v>0</v>
      </c>
      <c r="O47" t="b">
        <v>0</v>
      </c>
      <c r="P47" t="s">
        <v>8269</v>
      </c>
      <c r="Q47">
        <v>0</v>
      </c>
      <c r="R47">
        <v>0</v>
      </c>
      <c r="S47" s="11" t="s">
        <v>8308</v>
      </c>
      <c r="T47" t="s">
        <v>8309</v>
      </c>
    </row>
    <row r="48" spans="1:20" ht="288" x14ac:dyDescent="0.3">
      <c r="A48" s="10">
        <v>2900</v>
      </c>
      <c r="B48" s="3" t="s">
        <v>2900</v>
      </c>
      <c r="C48" s="3" t="s">
        <v>7010</v>
      </c>
      <c r="D48" s="6">
        <v>5500</v>
      </c>
      <c r="E48" s="8">
        <v>3405</v>
      </c>
      <c r="F48" t="s">
        <v>8220</v>
      </c>
      <c r="G48" t="s">
        <v>8223</v>
      </c>
      <c r="H48" t="s">
        <v>8245</v>
      </c>
      <c r="I48">
        <v>1407562632</v>
      </c>
      <c r="J48" s="15">
        <v>41860.234166666669</v>
      </c>
      <c r="K48">
        <v>1404970632</v>
      </c>
      <c r="L48" s="15">
        <v>41830.234166666669</v>
      </c>
      <c r="M48" t="b">
        <v>0</v>
      </c>
      <c r="N48">
        <v>7</v>
      </c>
      <c r="O48" t="b">
        <v>0</v>
      </c>
      <c r="P48" t="s">
        <v>8269</v>
      </c>
      <c r="Q48">
        <v>62</v>
      </c>
      <c r="R48">
        <v>486.43</v>
      </c>
      <c r="S48" s="11" t="s">
        <v>8308</v>
      </c>
      <c r="T48" t="s">
        <v>8309</v>
      </c>
    </row>
    <row r="49" spans="1:20" ht="244.8" x14ac:dyDescent="0.3">
      <c r="A49" s="10">
        <v>2901</v>
      </c>
      <c r="B49" s="3" t="s">
        <v>2901</v>
      </c>
      <c r="C49" s="3" t="s">
        <v>7011</v>
      </c>
      <c r="D49" s="6">
        <v>750</v>
      </c>
      <c r="E49" s="8">
        <v>6</v>
      </c>
      <c r="F49" t="s">
        <v>8220</v>
      </c>
      <c r="G49" t="s">
        <v>8223</v>
      </c>
      <c r="H49" t="s">
        <v>8245</v>
      </c>
      <c r="I49">
        <v>1423345339</v>
      </c>
      <c r="J49" s="15">
        <v>42042.904386574075</v>
      </c>
      <c r="K49">
        <v>1418161339</v>
      </c>
      <c r="L49" s="15">
        <v>41982.904386574075</v>
      </c>
      <c r="M49" t="b">
        <v>0</v>
      </c>
      <c r="N49">
        <v>2</v>
      </c>
      <c r="O49" t="b">
        <v>0</v>
      </c>
      <c r="P49" t="s">
        <v>8269</v>
      </c>
      <c r="Q49">
        <v>1</v>
      </c>
      <c r="R49">
        <v>3</v>
      </c>
      <c r="S49" s="11" t="s">
        <v>8308</v>
      </c>
      <c r="T49" t="s">
        <v>8309</v>
      </c>
    </row>
    <row r="50" spans="1:20" ht="172.8" x14ac:dyDescent="0.3">
      <c r="A50" s="10">
        <v>2902</v>
      </c>
      <c r="B50" s="3" t="s">
        <v>2902</v>
      </c>
      <c r="C50" s="3" t="s">
        <v>7012</v>
      </c>
      <c r="D50" s="6">
        <v>150000</v>
      </c>
      <c r="E50" s="8">
        <v>25</v>
      </c>
      <c r="F50" t="s">
        <v>8220</v>
      </c>
      <c r="G50" t="s">
        <v>8223</v>
      </c>
      <c r="H50" t="s">
        <v>8245</v>
      </c>
      <c r="I50">
        <v>1440412396</v>
      </c>
      <c r="J50" s="15">
        <v>42240.439768518518</v>
      </c>
      <c r="K50">
        <v>1437820396</v>
      </c>
      <c r="L50" s="15">
        <v>42210.439768518518</v>
      </c>
      <c r="M50" t="b">
        <v>0</v>
      </c>
      <c r="N50">
        <v>1</v>
      </c>
      <c r="O50" t="b">
        <v>0</v>
      </c>
      <c r="P50" t="s">
        <v>8269</v>
      </c>
      <c r="Q50">
        <v>0</v>
      </c>
      <c r="R50">
        <v>25</v>
      </c>
      <c r="S50" s="11" t="s">
        <v>8308</v>
      </c>
      <c r="T50" t="s">
        <v>8309</v>
      </c>
    </row>
    <row r="51" spans="1:20" ht="259.2" x14ac:dyDescent="0.3">
      <c r="A51" s="10">
        <v>2903</v>
      </c>
      <c r="B51" s="3" t="s">
        <v>2903</v>
      </c>
      <c r="C51" s="3" t="s">
        <v>7013</v>
      </c>
      <c r="D51" s="6">
        <v>5000</v>
      </c>
      <c r="E51" s="8">
        <v>39</v>
      </c>
      <c r="F51" t="s">
        <v>8220</v>
      </c>
      <c r="G51" t="s">
        <v>8223</v>
      </c>
      <c r="H51" t="s">
        <v>8245</v>
      </c>
      <c r="I51">
        <v>1441771218</v>
      </c>
      <c r="J51" s="15">
        <v>42256.166874999995</v>
      </c>
      <c r="K51">
        <v>1436587218</v>
      </c>
      <c r="L51" s="15">
        <v>42196.166874999995</v>
      </c>
      <c r="M51" t="b">
        <v>0</v>
      </c>
      <c r="N51">
        <v>4</v>
      </c>
      <c r="O51" t="b">
        <v>0</v>
      </c>
      <c r="P51" t="s">
        <v>8269</v>
      </c>
      <c r="Q51">
        <v>1</v>
      </c>
      <c r="R51">
        <v>9.75</v>
      </c>
      <c r="S51" s="11" t="s">
        <v>8308</v>
      </c>
      <c r="T51" t="s">
        <v>8309</v>
      </c>
    </row>
    <row r="52" spans="1:20" ht="187.2" x14ac:dyDescent="0.3">
      <c r="A52" s="10">
        <v>2905</v>
      </c>
      <c r="B52" s="3" t="s">
        <v>2905</v>
      </c>
      <c r="C52" s="3" t="s">
        <v>7015</v>
      </c>
      <c r="D52" s="6">
        <v>3500</v>
      </c>
      <c r="E52" s="8">
        <v>622</v>
      </c>
      <c r="F52" t="s">
        <v>8220</v>
      </c>
      <c r="G52" t="s">
        <v>8223</v>
      </c>
      <c r="H52" t="s">
        <v>8245</v>
      </c>
      <c r="I52">
        <v>1473211313</v>
      </c>
      <c r="J52" s="15">
        <v>42620.056863425925</v>
      </c>
      <c r="K52">
        <v>1472001713</v>
      </c>
      <c r="L52" s="15">
        <v>42606.056863425925</v>
      </c>
      <c r="M52" t="b">
        <v>0</v>
      </c>
      <c r="N52">
        <v>17</v>
      </c>
      <c r="O52" t="b">
        <v>0</v>
      </c>
      <c r="P52" t="s">
        <v>8269</v>
      </c>
      <c r="Q52">
        <v>18</v>
      </c>
      <c r="R52">
        <v>36.590000000000003</v>
      </c>
      <c r="S52" s="11" t="s">
        <v>8308</v>
      </c>
      <c r="T52" t="s">
        <v>8309</v>
      </c>
    </row>
    <row r="53" spans="1:20" ht="288" x14ac:dyDescent="0.3">
      <c r="A53" s="10">
        <v>2906</v>
      </c>
      <c r="B53" s="3" t="s">
        <v>2906</v>
      </c>
      <c r="C53" s="3" t="s">
        <v>7016</v>
      </c>
      <c r="D53" s="6">
        <v>6000</v>
      </c>
      <c r="E53" s="8">
        <v>565</v>
      </c>
      <c r="F53" t="s">
        <v>8220</v>
      </c>
      <c r="G53" t="s">
        <v>8223</v>
      </c>
      <c r="H53" t="s">
        <v>8245</v>
      </c>
      <c r="I53">
        <v>1438390800</v>
      </c>
      <c r="J53" s="15">
        <v>42217.041666666672</v>
      </c>
      <c r="K53">
        <v>1436888066</v>
      </c>
      <c r="L53" s="15">
        <v>42199.648912037039</v>
      </c>
      <c r="M53" t="b">
        <v>0</v>
      </c>
      <c r="N53">
        <v>7</v>
      </c>
      <c r="O53" t="b">
        <v>0</v>
      </c>
      <c r="P53" t="s">
        <v>8269</v>
      </c>
      <c r="Q53">
        <v>9</v>
      </c>
      <c r="R53">
        <v>80.709999999999994</v>
      </c>
      <c r="S53" s="11" t="s">
        <v>8308</v>
      </c>
      <c r="T53" t="s">
        <v>8309</v>
      </c>
    </row>
    <row r="54" spans="1:20" ht="273.60000000000002" x14ac:dyDescent="0.3">
      <c r="A54" s="10">
        <v>2907</v>
      </c>
      <c r="B54" s="3" t="s">
        <v>2907</v>
      </c>
      <c r="C54" s="3" t="s">
        <v>7017</v>
      </c>
      <c r="D54" s="6">
        <v>2500</v>
      </c>
      <c r="E54" s="8">
        <v>2</v>
      </c>
      <c r="F54" t="s">
        <v>8220</v>
      </c>
      <c r="G54" t="s">
        <v>8223</v>
      </c>
      <c r="H54" t="s">
        <v>8245</v>
      </c>
      <c r="I54">
        <v>1463259837</v>
      </c>
      <c r="J54" s="15">
        <v>42504.877743055549</v>
      </c>
      <c r="K54">
        <v>1458075837</v>
      </c>
      <c r="L54" s="15">
        <v>42444.877743055549</v>
      </c>
      <c r="M54" t="b">
        <v>0</v>
      </c>
      <c r="N54">
        <v>2</v>
      </c>
      <c r="O54" t="b">
        <v>0</v>
      </c>
      <c r="P54" t="s">
        <v>8269</v>
      </c>
      <c r="Q54">
        <v>0</v>
      </c>
      <c r="R54">
        <v>1</v>
      </c>
      <c r="S54" s="11" t="s">
        <v>8308</v>
      </c>
      <c r="T54" t="s">
        <v>8309</v>
      </c>
    </row>
    <row r="55" spans="1:20" ht="244.8" x14ac:dyDescent="0.3">
      <c r="A55" s="10">
        <v>2908</v>
      </c>
      <c r="B55" s="3" t="s">
        <v>2908</v>
      </c>
      <c r="C55" s="3" t="s">
        <v>7018</v>
      </c>
      <c r="D55" s="6">
        <v>9600</v>
      </c>
      <c r="E55" s="8">
        <v>264</v>
      </c>
      <c r="F55" t="s">
        <v>8220</v>
      </c>
      <c r="G55" t="s">
        <v>8223</v>
      </c>
      <c r="H55" t="s">
        <v>8245</v>
      </c>
      <c r="I55">
        <v>1465407219</v>
      </c>
      <c r="J55" s="15">
        <v>42529.731701388882</v>
      </c>
      <c r="K55">
        <v>1462815219</v>
      </c>
      <c r="L55" s="15">
        <v>42499.731701388882</v>
      </c>
      <c r="M55" t="b">
        <v>0</v>
      </c>
      <c r="N55">
        <v>5</v>
      </c>
      <c r="O55" t="b">
        <v>0</v>
      </c>
      <c r="P55" t="s">
        <v>8269</v>
      </c>
      <c r="Q55">
        <v>3</v>
      </c>
      <c r="R55">
        <v>52.8</v>
      </c>
      <c r="S55" s="11" t="s">
        <v>8308</v>
      </c>
      <c r="T55" t="s">
        <v>8309</v>
      </c>
    </row>
    <row r="56" spans="1:20" ht="259.2" x14ac:dyDescent="0.3">
      <c r="A56" s="10">
        <v>2909</v>
      </c>
      <c r="B56" s="3" t="s">
        <v>2909</v>
      </c>
      <c r="C56" s="3" t="s">
        <v>7019</v>
      </c>
      <c r="D56" s="6">
        <v>180000</v>
      </c>
      <c r="E56" s="8">
        <v>20</v>
      </c>
      <c r="F56" t="s">
        <v>8220</v>
      </c>
      <c r="G56" t="s">
        <v>8223</v>
      </c>
      <c r="H56" t="s">
        <v>8245</v>
      </c>
      <c r="I56">
        <v>1416944760</v>
      </c>
      <c r="J56" s="15">
        <v>41968.823611111111</v>
      </c>
      <c r="K56">
        <v>1413527001</v>
      </c>
      <c r="L56" s="15">
        <v>41929.266215277778</v>
      </c>
      <c r="M56" t="b">
        <v>0</v>
      </c>
      <c r="N56">
        <v>1</v>
      </c>
      <c r="O56" t="b">
        <v>0</v>
      </c>
      <c r="P56" t="s">
        <v>8269</v>
      </c>
      <c r="Q56">
        <v>0</v>
      </c>
      <c r="R56">
        <v>20</v>
      </c>
      <c r="S56" s="11" t="s">
        <v>8308</v>
      </c>
      <c r="T56" t="s">
        <v>8309</v>
      </c>
    </row>
    <row r="57" spans="1:20" ht="244.8" x14ac:dyDescent="0.3">
      <c r="A57" s="10">
        <v>2911</v>
      </c>
      <c r="B57" s="3" t="s">
        <v>2911</v>
      </c>
      <c r="C57" s="3" t="s">
        <v>7021</v>
      </c>
      <c r="D57" s="6">
        <v>1800</v>
      </c>
      <c r="E57" s="8">
        <v>657</v>
      </c>
      <c r="F57" t="s">
        <v>8220</v>
      </c>
      <c r="G57" t="s">
        <v>8223</v>
      </c>
      <c r="H57" t="s">
        <v>8245</v>
      </c>
      <c r="I57">
        <v>1435429626</v>
      </c>
      <c r="J57" s="15">
        <v>42182.768819444449</v>
      </c>
      <c r="K57">
        <v>1431973626</v>
      </c>
      <c r="L57" s="15">
        <v>42142.768819444449</v>
      </c>
      <c r="M57" t="b">
        <v>0</v>
      </c>
      <c r="N57">
        <v>14</v>
      </c>
      <c r="O57" t="b">
        <v>0</v>
      </c>
      <c r="P57" t="s">
        <v>8269</v>
      </c>
      <c r="Q57">
        <v>37</v>
      </c>
      <c r="R57">
        <v>46.93</v>
      </c>
      <c r="S57" s="11" t="s">
        <v>8308</v>
      </c>
      <c r="T57" t="s">
        <v>8309</v>
      </c>
    </row>
    <row r="58" spans="1:20" ht="244.8" x14ac:dyDescent="0.3">
      <c r="A58" s="10">
        <v>2912</v>
      </c>
      <c r="B58" s="3" t="s">
        <v>2912</v>
      </c>
      <c r="C58" s="3" t="s">
        <v>7022</v>
      </c>
      <c r="D58" s="6">
        <v>14440</v>
      </c>
      <c r="E58" s="8">
        <v>2030</v>
      </c>
      <c r="F58" t="s">
        <v>8220</v>
      </c>
      <c r="G58" t="s">
        <v>8223</v>
      </c>
      <c r="H58" t="s">
        <v>8245</v>
      </c>
      <c r="I58">
        <v>1452827374</v>
      </c>
      <c r="J58" s="15">
        <v>42384.131643518514</v>
      </c>
      <c r="K58">
        <v>1450235374</v>
      </c>
      <c r="L58" s="15">
        <v>42354.131643518514</v>
      </c>
      <c r="M58" t="b">
        <v>0</v>
      </c>
      <c r="N58">
        <v>26</v>
      </c>
      <c r="O58" t="b">
        <v>0</v>
      </c>
      <c r="P58" t="s">
        <v>8269</v>
      </c>
      <c r="Q58">
        <v>14</v>
      </c>
      <c r="R58">
        <v>78.08</v>
      </c>
      <c r="S58" s="11" t="s">
        <v>8308</v>
      </c>
      <c r="T58" t="s">
        <v>8309</v>
      </c>
    </row>
    <row r="59" spans="1:20" ht="230.4" x14ac:dyDescent="0.3">
      <c r="A59" s="10">
        <v>2913</v>
      </c>
      <c r="B59" s="3" t="s">
        <v>2913</v>
      </c>
      <c r="C59" s="3" t="s">
        <v>7023</v>
      </c>
      <c r="D59" s="6">
        <v>10000</v>
      </c>
      <c r="E59" s="8">
        <v>2</v>
      </c>
      <c r="F59" t="s">
        <v>8220</v>
      </c>
      <c r="G59" t="s">
        <v>8223</v>
      </c>
      <c r="H59" t="s">
        <v>8245</v>
      </c>
      <c r="I59">
        <v>1410041339</v>
      </c>
      <c r="J59" s="15">
        <v>41888.922905092593</v>
      </c>
      <c r="K59">
        <v>1404857339</v>
      </c>
      <c r="L59" s="15">
        <v>41828.922905092593</v>
      </c>
      <c r="M59" t="b">
        <v>0</v>
      </c>
      <c r="N59">
        <v>2</v>
      </c>
      <c r="O59" t="b">
        <v>0</v>
      </c>
      <c r="P59" t="s">
        <v>8269</v>
      </c>
      <c r="Q59">
        <v>0</v>
      </c>
      <c r="R59">
        <v>1</v>
      </c>
      <c r="S59" s="11" t="s">
        <v>8308</v>
      </c>
      <c r="T59" t="s">
        <v>8309</v>
      </c>
    </row>
    <row r="60" spans="1:20" ht="244.8" x14ac:dyDescent="0.3">
      <c r="A60" s="10">
        <v>2917</v>
      </c>
      <c r="B60" s="3" t="s">
        <v>2917</v>
      </c>
      <c r="C60" s="3" t="s">
        <v>7027</v>
      </c>
      <c r="D60" s="6">
        <v>2000</v>
      </c>
      <c r="E60" s="8">
        <v>437</v>
      </c>
      <c r="F60" t="s">
        <v>8220</v>
      </c>
      <c r="G60" t="s">
        <v>8223</v>
      </c>
      <c r="H60" t="s">
        <v>8245</v>
      </c>
      <c r="I60">
        <v>1442381847</v>
      </c>
      <c r="J60" s="15">
        <v>42263.234340277777</v>
      </c>
      <c r="K60">
        <v>1440826647</v>
      </c>
      <c r="L60" s="15">
        <v>42245.234340277777</v>
      </c>
      <c r="M60" t="b">
        <v>0</v>
      </c>
      <c r="N60">
        <v>9</v>
      </c>
      <c r="O60" t="b">
        <v>0</v>
      </c>
      <c r="P60" t="s">
        <v>8269</v>
      </c>
      <c r="Q60">
        <v>22</v>
      </c>
      <c r="R60">
        <v>48.56</v>
      </c>
      <c r="S60" s="11" t="s">
        <v>8308</v>
      </c>
      <c r="T60" t="s">
        <v>8309</v>
      </c>
    </row>
    <row r="61" spans="1:20" ht="216" x14ac:dyDescent="0.3">
      <c r="A61" s="10">
        <v>2918</v>
      </c>
      <c r="B61" s="3" t="s">
        <v>2918</v>
      </c>
      <c r="C61" s="3" t="s">
        <v>7028</v>
      </c>
      <c r="D61" s="6">
        <v>5000</v>
      </c>
      <c r="E61" s="8">
        <v>1362</v>
      </c>
      <c r="F61" t="s">
        <v>8220</v>
      </c>
      <c r="G61" t="s">
        <v>8223</v>
      </c>
      <c r="H61" t="s">
        <v>8245</v>
      </c>
      <c r="I61">
        <v>1446131207</v>
      </c>
      <c r="J61" s="15">
        <v>42306.629710648151</v>
      </c>
      <c r="K61">
        <v>1443712007</v>
      </c>
      <c r="L61" s="15">
        <v>42278.629710648151</v>
      </c>
      <c r="M61" t="b">
        <v>0</v>
      </c>
      <c r="N61">
        <v>20</v>
      </c>
      <c r="O61" t="b">
        <v>0</v>
      </c>
      <c r="P61" t="s">
        <v>8269</v>
      </c>
      <c r="Q61">
        <v>27</v>
      </c>
      <c r="R61">
        <v>68.099999999999994</v>
      </c>
      <c r="S61" s="11" t="s">
        <v>8308</v>
      </c>
      <c r="T61" t="s">
        <v>8309</v>
      </c>
    </row>
    <row r="62" spans="1:20" ht="216" x14ac:dyDescent="0.3">
      <c r="A62" s="10">
        <v>2919</v>
      </c>
      <c r="B62" s="3" t="s">
        <v>2919</v>
      </c>
      <c r="C62" s="3" t="s">
        <v>7029</v>
      </c>
      <c r="D62" s="6">
        <v>600</v>
      </c>
      <c r="E62" s="8">
        <v>51</v>
      </c>
      <c r="F62" t="s">
        <v>8220</v>
      </c>
      <c r="G62" t="s">
        <v>8223</v>
      </c>
      <c r="H62" t="s">
        <v>8245</v>
      </c>
      <c r="I62">
        <v>1407250329</v>
      </c>
      <c r="J62" s="15">
        <v>41856.61954861111</v>
      </c>
      <c r="K62">
        <v>1404658329</v>
      </c>
      <c r="L62" s="15">
        <v>41826.61954861111</v>
      </c>
      <c r="M62" t="b">
        <v>0</v>
      </c>
      <c r="N62">
        <v>6</v>
      </c>
      <c r="O62" t="b">
        <v>0</v>
      </c>
      <c r="P62" t="s">
        <v>8269</v>
      </c>
      <c r="Q62">
        <v>9</v>
      </c>
      <c r="R62">
        <v>8.5</v>
      </c>
      <c r="S62" s="11" t="s">
        <v>8308</v>
      </c>
      <c r="T62" t="s">
        <v>8309</v>
      </c>
    </row>
    <row r="63" spans="1:20" ht="201.6" x14ac:dyDescent="0.3">
      <c r="A63" s="10">
        <v>3728</v>
      </c>
      <c r="B63" s="3" t="s">
        <v>3725</v>
      </c>
      <c r="C63" s="3" t="s">
        <v>7838</v>
      </c>
      <c r="D63" s="6">
        <v>20000</v>
      </c>
      <c r="E63" s="8">
        <v>1862</v>
      </c>
      <c r="F63" t="s">
        <v>8220</v>
      </c>
      <c r="G63" t="s">
        <v>8223</v>
      </c>
      <c r="H63" t="s">
        <v>8245</v>
      </c>
      <c r="I63">
        <v>1439957176</v>
      </c>
      <c r="J63" s="15">
        <v>42235.171018518522</v>
      </c>
      <c r="K63">
        <v>1437365176</v>
      </c>
      <c r="L63" s="15">
        <v>42205.171018518522</v>
      </c>
      <c r="M63" t="b">
        <v>0</v>
      </c>
      <c r="N63">
        <v>31</v>
      </c>
      <c r="O63" t="b">
        <v>0</v>
      </c>
      <c r="P63" t="s">
        <v>8269</v>
      </c>
      <c r="Q63">
        <v>9</v>
      </c>
      <c r="R63">
        <v>60.06</v>
      </c>
      <c r="S63" s="11" t="s">
        <v>8308</v>
      </c>
      <c r="T63" t="s">
        <v>8309</v>
      </c>
    </row>
    <row r="64" spans="1:20" ht="288" x14ac:dyDescent="0.3">
      <c r="A64" s="10">
        <v>3729</v>
      </c>
      <c r="B64" s="3" t="s">
        <v>3726</v>
      </c>
      <c r="C64" s="3" t="s">
        <v>7839</v>
      </c>
      <c r="D64" s="6">
        <v>5000</v>
      </c>
      <c r="E64" s="8">
        <v>362</v>
      </c>
      <c r="F64" t="s">
        <v>8220</v>
      </c>
      <c r="G64" t="s">
        <v>8223</v>
      </c>
      <c r="H64" t="s">
        <v>8245</v>
      </c>
      <c r="I64">
        <v>1427082912</v>
      </c>
      <c r="J64" s="15">
        <v>42086.16333333333</v>
      </c>
      <c r="K64">
        <v>1423198512</v>
      </c>
      <c r="L64" s="15">
        <v>42041.205000000002</v>
      </c>
      <c r="M64" t="b">
        <v>0</v>
      </c>
      <c r="N64">
        <v>5</v>
      </c>
      <c r="O64" t="b">
        <v>0</v>
      </c>
      <c r="P64" t="s">
        <v>8269</v>
      </c>
      <c r="Q64">
        <v>7</v>
      </c>
      <c r="R64">
        <v>72.400000000000006</v>
      </c>
      <c r="S64" s="11" t="s">
        <v>8308</v>
      </c>
      <c r="T64" t="s">
        <v>8309</v>
      </c>
    </row>
    <row r="65" spans="1:20" ht="230.4" x14ac:dyDescent="0.3">
      <c r="A65" s="10">
        <v>3730</v>
      </c>
      <c r="B65" s="3" t="s">
        <v>3727</v>
      </c>
      <c r="C65" s="3" t="s">
        <v>7840</v>
      </c>
      <c r="D65" s="6">
        <v>1000</v>
      </c>
      <c r="E65" s="8">
        <v>100</v>
      </c>
      <c r="F65" t="s">
        <v>8220</v>
      </c>
      <c r="G65" t="s">
        <v>8223</v>
      </c>
      <c r="H65" t="s">
        <v>8245</v>
      </c>
      <c r="I65">
        <v>1439828159</v>
      </c>
      <c r="J65" s="15">
        <v>42233.677766203706</v>
      </c>
      <c r="K65">
        <v>1437236159</v>
      </c>
      <c r="L65" s="15">
        <v>42203.677766203706</v>
      </c>
      <c r="M65" t="b">
        <v>0</v>
      </c>
      <c r="N65">
        <v>1</v>
      </c>
      <c r="O65" t="b">
        <v>0</v>
      </c>
      <c r="P65" t="s">
        <v>8269</v>
      </c>
      <c r="Q65">
        <v>10</v>
      </c>
      <c r="R65">
        <v>100</v>
      </c>
      <c r="S65" s="11" t="s">
        <v>8308</v>
      </c>
      <c r="T65" t="s">
        <v>8309</v>
      </c>
    </row>
    <row r="66" spans="1:20" ht="259.2" x14ac:dyDescent="0.3">
      <c r="A66" s="10">
        <v>3731</v>
      </c>
      <c r="B66" s="3" t="s">
        <v>3728</v>
      </c>
      <c r="C66" s="3" t="s">
        <v>7841</v>
      </c>
      <c r="D66" s="6">
        <v>5500</v>
      </c>
      <c r="E66" s="8">
        <v>620</v>
      </c>
      <c r="F66" t="s">
        <v>8220</v>
      </c>
      <c r="G66" t="s">
        <v>8223</v>
      </c>
      <c r="H66" t="s">
        <v>8245</v>
      </c>
      <c r="I66">
        <v>1420860180</v>
      </c>
      <c r="J66" s="15">
        <v>42014.140972222223</v>
      </c>
      <c r="K66">
        <v>1418234646</v>
      </c>
      <c r="L66" s="15">
        <v>41983.752847222218</v>
      </c>
      <c r="M66" t="b">
        <v>0</v>
      </c>
      <c r="N66">
        <v>12</v>
      </c>
      <c r="O66" t="b">
        <v>0</v>
      </c>
      <c r="P66" t="s">
        <v>8269</v>
      </c>
      <c r="Q66">
        <v>11</v>
      </c>
      <c r="R66">
        <v>51.67</v>
      </c>
      <c r="S66" s="11" t="s">
        <v>8308</v>
      </c>
      <c r="T66" t="s">
        <v>8309</v>
      </c>
    </row>
    <row r="67" spans="1:20" ht="187.2" x14ac:dyDescent="0.3">
      <c r="A67" s="10">
        <v>3733</v>
      </c>
      <c r="B67" s="3" t="s">
        <v>3730</v>
      </c>
      <c r="C67" s="3" t="s">
        <v>7843</v>
      </c>
      <c r="D67" s="6">
        <v>1500</v>
      </c>
      <c r="E67" s="8">
        <v>0</v>
      </c>
      <c r="F67" t="s">
        <v>8220</v>
      </c>
      <c r="G67" t="s">
        <v>8223</v>
      </c>
      <c r="H67" t="s">
        <v>8245</v>
      </c>
      <c r="I67">
        <v>1429396200</v>
      </c>
      <c r="J67" s="15">
        <v>42112.9375</v>
      </c>
      <c r="K67">
        <v>1428539708</v>
      </c>
      <c r="L67" s="15">
        <v>42103.024398148147</v>
      </c>
      <c r="M67" t="b">
        <v>0</v>
      </c>
      <c r="N67">
        <v>0</v>
      </c>
      <c r="O67" t="b">
        <v>0</v>
      </c>
      <c r="P67" t="s">
        <v>8269</v>
      </c>
      <c r="Q67">
        <v>0</v>
      </c>
      <c r="R67">
        <v>0</v>
      </c>
      <c r="S67" s="11" t="s">
        <v>8308</v>
      </c>
      <c r="T67" t="s">
        <v>8309</v>
      </c>
    </row>
    <row r="68" spans="1:20" ht="273.60000000000002" x14ac:dyDescent="0.3">
      <c r="A68" s="10">
        <v>3734</v>
      </c>
      <c r="B68" s="3" t="s">
        <v>3731</v>
      </c>
      <c r="C68" s="3" t="s">
        <v>7844</v>
      </c>
      <c r="D68" s="6">
        <v>1500</v>
      </c>
      <c r="E68" s="8">
        <v>427</v>
      </c>
      <c r="F68" t="s">
        <v>8220</v>
      </c>
      <c r="G68" t="s">
        <v>8223</v>
      </c>
      <c r="H68" t="s">
        <v>8245</v>
      </c>
      <c r="I68">
        <v>1432589896</v>
      </c>
      <c r="J68" s="15">
        <v>42149.901574074072</v>
      </c>
      <c r="K68">
        <v>1427405896</v>
      </c>
      <c r="L68" s="15">
        <v>42089.901574074072</v>
      </c>
      <c r="M68" t="b">
        <v>0</v>
      </c>
      <c r="N68">
        <v>7</v>
      </c>
      <c r="O68" t="b">
        <v>0</v>
      </c>
      <c r="P68" t="s">
        <v>8269</v>
      </c>
      <c r="Q68">
        <v>28</v>
      </c>
      <c r="R68">
        <v>61</v>
      </c>
      <c r="S68" s="11" t="s">
        <v>8308</v>
      </c>
      <c r="T68" t="s">
        <v>8309</v>
      </c>
    </row>
    <row r="69" spans="1:20" ht="172.8" x14ac:dyDescent="0.3">
      <c r="A69" s="10">
        <v>3737</v>
      </c>
      <c r="B69" s="3" t="s">
        <v>3734</v>
      </c>
      <c r="C69" s="3" t="s">
        <v>7847</v>
      </c>
      <c r="D69" s="6">
        <v>700</v>
      </c>
      <c r="E69" s="8">
        <v>150</v>
      </c>
      <c r="F69" t="s">
        <v>8220</v>
      </c>
      <c r="G69" t="s">
        <v>8223</v>
      </c>
      <c r="H69" t="s">
        <v>8245</v>
      </c>
      <c r="I69">
        <v>1447311540</v>
      </c>
      <c r="J69" s="15">
        <v>42320.290972222225</v>
      </c>
      <c r="K69">
        <v>1445358903</v>
      </c>
      <c r="L69" s="15">
        <v>42297.691006944442</v>
      </c>
      <c r="M69" t="b">
        <v>0</v>
      </c>
      <c r="N69">
        <v>4</v>
      </c>
      <c r="O69" t="b">
        <v>0</v>
      </c>
      <c r="P69" t="s">
        <v>8269</v>
      </c>
      <c r="Q69">
        <v>21</v>
      </c>
      <c r="R69">
        <v>37.5</v>
      </c>
      <c r="S69" s="11" t="s">
        <v>8308</v>
      </c>
      <c r="T69" t="s">
        <v>8309</v>
      </c>
    </row>
    <row r="70" spans="1:20" ht="259.2" x14ac:dyDescent="0.3">
      <c r="A70" s="10">
        <v>3740</v>
      </c>
      <c r="B70" s="3" t="s">
        <v>3737</v>
      </c>
      <c r="C70" s="3" t="s">
        <v>7850</v>
      </c>
      <c r="D70" s="6">
        <v>2000</v>
      </c>
      <c r="E70" s="8">
        <v>358</v>
      </c>
      <c r="F70" t="s">
        <v>8220</v>
      </c>
      <c r="G70" t="s">
        <v>8223</v>
      </c>
      <c r="H70" t="s">
        <v>8245</v>
      </c>
      <c r="I70">
        <v>1407808438</v>
      </c>
      <c r="J70" s="15">
        <v>41863.079143518517</v>
      </c>
      <c r="K70">
        <v>1405217355</v>
      </c>
      <c r="L70" s="15">
        <v>41833.089756944442</v>
      </c>
      <c r="M70" t="b">
        <v>0</v>
      </c>
      <c r="N70">
        <v>14</v>
      </c>
      <c r="O70" t="b">
        <v>0</v>
      </c>
      <c r="P70" t="s">
        <v>8269</v>
      </c>
      <c r="Q70">
        <v>18</v>
      </c>
      <c r="R70">
        <v>25.57</v>
      </c>
      <c r="S70" s="11" t="s">
        <v>8308</v>
      </c>
      <c r="T70" t="s">
        <v>8309</v>
      </c>
    </row>
    <row r="71" spans="1:20" ht="201.6" x14ac:dyDescent="0.3">
      <c r="A71" s="10">
        <v>3741</v>
      </c>
      <c r="B71" s="3" t="s">
        <v>3738</v>
      </c>
      <c r="C71" s="3" t="s">
        <v>7851</v>
      </c>
      <c r="D71" s="6">
        <v>20000</v>
      </c>
      <c r="E71" s="8">
        <v>0</v>
      </c>
      <c r="F71" t="s">
        <v>8220</v>
      </c>
      <c r="G71" t="s">
        <v>8223</v>
      </c>
      <c r="H71" t="s">
        <v>8245</v>
      </c>
      <c r="I71">
        <v>1450389950</v>
      </c>
      <c r="J71" s="15">
        <v>42355.920717592591</v>
      </c>
      <c r="K71">
        <v>1447797950</v>
      </c>
      <c r="L71" s="15">
        <v>42325.920717592591</v>
      </c>
      <c r="M71" t="b">
        <v>0</v>
      </c>
      <c r="N71">
        <v>0</v>
      </c>
      <c r="O71" t="b">
        <v>0</v>
      </c>
      <c r="P71" t="s">
        <v>8269</v>
      </c>
      <c r="Q71">
        <v>0</v>
      </c>
      <c r="R71">
        <v>0</v>
      </c>
      <c r="S71" s="11" t="s">
        <v>8308</v>
      </c>
      <c r="T71" t="s">
        <v>8309</v>
      </c>
    </row>
    <row r="72" spans="1:20" ht="259.2" x14ac:dyDescent="0.3">
      <c r="A72" s="10">
        <v>3742</v>
      </c>
      <c r="B72" s="3" t="s">
        <v>3739</v>
      </c>
      <c r="C72" s="3" t="s">
        <v>7852</v>
      </c>
      <c r="D72" s="6">
        <v>5000</v>
      </c>
      <c r="E72" s="8">
        <v>100</v>
      </c>
      <c r="F72" t="s">
        <v>8220</v>
      </c>
      <c r="G72" t="s">
        <v>8223</v>
      </c>
      <c r="H72" t="s">
        <v>8245</v>
      </c>
      <c r="I72">
        <v>1409980144</v>
      </c>
      <c r="J72" s="15">
        <v>41888.214629629627</v>
      </c>
      <c r="K72">
        <v>1407388144</v>
      </c>
      <c r="L72" s="15">
        <v>41858.214629629627</v>
      </c>
      <c r="M72" t="b">
        <v>0</v>
      </c>
      <c r="N72">
        <v>4</v>
      </c>
      <c r="O72" t="b">
        <v>0</v>
      </c>
      <c r="P72" t="s">
        <v>8269</v>
      </c>
      <c r="Q72">
        <v>2</v>
      </c>
      <c r="R72">
        <v>25</v>
      </c>
      <c r="S72" s="11" t="s">
        <v>8308</v>
      </c>
      <c r="T72" t="s">
        <v>8309</v>
      </c>
    </row>
    <row r="73" spans="1:20" ht="158.4" x14ac:dyDescent="0.3">
      <c r="A73" s="10">
        <v>3743</v>
      </c>
      <c r="B73" s="3" t="s">
        <v>3740</v>
      </c>
      <c r="C73" s="3" t="s">
        <v>7853</v>
      </c>
      <c r="D73" s="6">
        <v>2200</v>
      </c>
      <c r="E73" s="8">
        <v>0</v>
      </c>
      <c r="F73" t="s">
        <v>8220</v>
      </c>
      <c r="G73" t="s">
        <v>8223</v>
      </c>
      <c r="H73" t="s">
        <v>8245</v>
      </c>
      <c r="I73">
        <v>1404406964</v>
      </c>
      <c r="J73" s="15">
        <v>41823.710231481484</v>
      </c>
      <c r="K73">
        <v>1401814964</v>
      </c>
      <c r="L73" s="15">
        <v>41793.710231481484</v>
      </c>
      <c r="M73" t="b">
        <v>0</v>
      </c>
      <c r="N73">
        <v>0</v>
      </c>
      <c r="O73" t="b">
        <v>0</v>
      </c>
      <c r="P73" t="s">
        <v>8269</v>
      </c>
      <c r="Q73">
        <v>0</v>
      </c>
      <c r="R73">
        <v>0</v>
      </c>
      <c r="S73" s="11" t="s">
        <v>8308</v>
      </c>
      <c r="T73" t="s">
        <v>8309</v>
      </c>
    </row>
    <row r="74" spans="1:20" ht="259.2" x14ac:dyDescent="0.3">
      <c r="A74" s="10">
        <v>3744</v>
      </c>
      <c r="B74" s="3" t="s">
        <v>3741</v>
      </c>
      <c r="C74" s="3" t="s">
        <v>7854</v>
      </c>
      <c r="D74" s="6">
        <v>1200</v>
      </c>
      <c r="E74" s="8">
        <v>0</v>
      </c>
      <c r="F74" t="s">
        <v>8220</v>
      </c>
      <c r="G74" t="s">
        <v>8223</v>
      </c>
      <c r="H74" t="s">
        <v>8245</v>
      </c>
      <c r="I74">
        <v>1404532740</v>
      </c>
      <c r="J74" s="15">
        <v>41825.165972222225</v>
      </c>
      <c r="K74">
        <v>1401823952</v>
      </c>
      <c r="L74" s="15">
        <v>41793.814259259263</v>
      </c>
      <c r="M74" t="b">
        <v>0</v>
      </c>
      <c r="N74">
        <v>0</v>
      </c>
      <c r="O74" t="b">
        <v>0</v>
      </c>
      <c r="P74" t="s">
        <v>8269</v>
      </c>
      <c r="Q74">
        <v>0</v>
      </c>
      <c r="R74">
        <v>0</v>
      </c>
      <c r="S74" s="11" t="s">
        <v>8308</v>
      </c>
      <c r="T74" t="s">
        <v>8309</v>
      </c>
    </row>
    <row r="75" spans="1:20" ht="216" x14ac:dyDescent="0.3">
      <c r="A75" s="10">
        <v>3745</v>
      </c>
      <c r="B75" s="3" t="s">
        <v>3742</v>
      </c>
      <c r="C75" s="3" t="s">
        <v>7855</v>
      </c>
      <c r="D75" s="6">
        <v>100</v>
      </c>
      <c r="E75" s="8">
        <v>10</v>
      </c>
      <c r="F75" t="s">
        <v>8220</v>
      </c>
      <c r="G75" t="s">
        <v>8223</v>
      </c>
      <c r="H75" t="s">
        <v>8245</v>
      </c>
      <c r="I75">
        <v>1407689102</v>
      </c>
      <c r="J75" s="15">
        <v>41861.697939814818</v>
      </c>
      <c r="K75">
        <v>1405097102</v>
      </c>
      <c r="L75" s="15">
        <v>41831.697939814818</v>
      </c>
      <c r="M75" t="b">
        <v>0</v>
      </c>
      <c r="N75">
        <v>1</v>
      </c>
      <c r="O75" t="b">
        <v>0</v>
      </c>
      <c r="P75" t="s">
        <v>8269</v>
      </c>
      <c r="Q75">
        <v>10</v>
      </c>
      <c r="R75">
        <v>10</v>
      </c>
      <c r="S75" s="11" t="s">
        <v>8308</v>
      </c>
      <c r="T75" t="s">
        <v>8309</v>
      </c>
    </row>
    <row r="76" spans="1:20" ht="86.4" x14ac:dyDescent="0.3">
      <c r="A76" s="10">
        <v>3746</v>
      </c>
      <c r="B76" s="3" t="s">
        <v>3743</v>
      </c>
      <c r="C76" s="3" t="s">
        <v>7856</v>
      </c>
      <c r="D76" s="6">
        <v>8500</v>
      </c>
      <c r="E76" s="8">
        <v>202</v>
      </c>
      <c r="F76" t="s">
        <v>8220</v>
      </c>
      <c r="G76" t="s">
        <v>8223</v>
      </c>
      <c r="H76" t="s">
        <v>8245</v>
      </c>
      <c r="I76">
        <v>1475918439</v>
      </c>
      <c r="J76" s="15">
        <v>42651.389340277776</v>
      </c>
      <c r="K76">
        <v>1473326439</v>
      </c>
      <c r="L76" s="15">
        <v>42621.389340277776</v>
      </c>
      <c r="M76" t="b">
        <v>0</v>
      </c>
      <c r="N76">
        <v>1</v>
      </c>
      <c r="O76" t="b">
        <v>0</v>
      </c>
      <c r="P76" t="s">
        <v>8269</v>
      </c>
      <c r="Q76">
        <v>2</v>
      </c>
      <c r="R76">
        <v>202</v>
      </c>
      <c r="S76" s="11" t="s">
        <v>8308</v>
      </c>
      <c r="T76" t="s">
        <v>8309</v>
      </c>
    </row>
    <row r="77" spans="1:20" ht="273.60000000000002" x14ac:dyDescent="0.3">
      <c r="A77" s="10">
        <v>3841</v>
      </c>
      <c r="B77" s="3" t="s">
        <v>3838</v>
      </c>
      <c r="C77" s="3" t="s">
        <v>7950</v>
      </c>
      <c r="D77" s="6">
        <v>10000</v>
      </c>
      <c r="E77" s="8">
        <v>872</v>
      </c>
      <c r="F77" t="s">
        <v>8220</v>
      </c>
      <c r="G77" t="s">
        <v>8223</v>
      </c>
      <c r="H77" t="s">
        <v>8245</v>
      </c>
      <c r="I77">
        <v>1405882287</v>
      </c>
      <c r="J77" s="15">
        <v>41840.785729166666</v>
      </c>
      <c r="K77">
        <v>1400698287</v>
      </c>
      <c r="L77" s="15">
        <v>41780.785729166666</v>
      </c>
      <c r="M77" t="b">
        <v>1</v>
      </c>
      <c r="N77">
        <v>34</v>
      </c>
      <c r="O77" t="b">
        <v>0</v>
      </c>
      <c r="P77" t="s">
        <v>8269</v>
      </c>
      <c r="Q77">
        <v>9</v>
      </c>
      <c r="R77">
        <v>25.65</v>
      </c>
      <c r="S77" s="11" t="s">
        <v>8308</v>
      </c>
      <c r="T77" t="s">
        <v>8309</v>
      </c>
    </row>
    <row r="78" spans="1:20" ht="244.8" x14ac:dyDescent="0.3">
      <c r="A78" s="10">
        <v>3843</v>
      </c>
      <c r="B78" s="3" t="s">
        <v>3840</v>
      </c>
      <c r="C78" s="3" t="s">
        <v>7952</v>
      </c>
      <c r="D78" s="6">
        <v>5000</v>
      </c>
      <c r="E78" s="8">
        <v>1065</v>
      </c>
      <c r="F78" t="s">
        <v>8220</v>
      </c>
      <c r="G78" t="s">
        <v>8223</v>
      </c>
      <c r="H78" t="s">
        <v>8245</v>
      </c>
      <c r="I78">
        <v>1401587064</v>
      </c>
      <c r="J78" s="15">
        <v>41791.072500000002</v>
      </c>
      <c r="K78">
        <v>1399427064</v>
      </c>
      <c r="L78" s="15">
        <v>41766.072500000002</v>
      </c>
      <c r="M78" t="b">
        <v>1</v>
      </c>
      <c r="N78">
        <v>19</v>
      </c>
      <c r="O78" t="b">
        <v>0</v>
      </c>
      <c r="P78" t="s">
        <v>8269</v>
      </c>
      <c r="Q78">
        <v>21</v>
      </c>
      <c r="R78">
        <v>56.05</v>
      </c>
      <c r="S78" s="11" t="s">
        <v>8308</v>
      </c>
      <c r="T78" t="s">
        <v>8309</v>
      </c>
    </row>
    <row r="79" spans="1:20" ht="288" x14ac:dyDescent="0.3">
      <c r="A79" s="10">
        <v>3844</v>
      </c>
      <c r="B79" s="3" t="s">
        <v>3841</v>
      </c>
      <c r="C79" s="3" t="s">
        <v>7953</v>
      </c>
      <c r="D79" s="6">
        <v>9800</v>
      </c>
      <c r="E79" s="8">
        <v>4066</v>
      </c>
      <c r="F79" t="s">
        <v>8220</v>
      </c>
      <c r="G79" t="s">
        <v>8223</v>
      </c>
      <c r="H79" t="s">
        <v>8245</v>
      </c>
      <c r="I79">
        <v>1401778740</v>
      </c>
      <c r="J79" s="15">
        <v>41793.290972222225</v>
      </c>
      <c r="K79">
        <v>1399474134</v>
      </c>
      <c r="L79" s="15">
        <v>41766.617291666669</v>
      </c>
      <c r="M79" t="b">
        <v>1</v>
      </c>
      <c r="N79">
        <v>50</v>
      </c>
      <c r="O79" t="b">
        <v>0</v>
      </c>
      <c r="P79" t="s">
        <v>8269</v>
      </c>
      <c r="Q79">
        <v>41</v>
      </c>
      <c r="R79">
        <v>81.319999999999993</v>
      </c>
      <c r="S79" s="11" t="s">
        <v>8308</v>
      </c>
      <c r="T79" t="s">
        <v>8309</v>
      </c>
    </row>
    <row r="80" spans="1:20" ht="244.8" x14ac:dyDescent="0.3">
      <c r="A80" s="10">
        <v>3845</v>
      </c>
      <c r="B80" s="3" t="s">
        <v>3842</v>
      </c>
      <c r="C80" s="3" t="s">
        <v>7954</v>
      </c>
      <c r="D80" s="6">
        <v>40000</v>
      </c>
      <c r="E80" s="8">
        <v>842</v>
      </c>
      <c r="F80" t="s">
        <v>8220</v>
      </c>
      <c r="G80" t="s">
        <v>8223</v>
      </c>
      <c r="H80" t="s">
        <v>8245</v>
      </c>
      <c r="I80">
        <v>1443711774</v>
      </c>
      <c r="J80" s="15">
        <v>42278.627013888887</v>
      </c>
      <c r="K80">
        <v>1441119774</v>
      </c>
      <c r="L80" s="15">
        <v>42248.627013888887</v>
      </c>
      <c r="M80" t="b">
        <v>1</v>
      </c>
      <c r="N80">
        <v>12</v>
      </c>
      <c r="O80" t="b">
        <v>0</v>
      </c>
      <c r="P80" t="s">
        <v>8269</v>
      </c>
      <c r="Q80">
        <v>2</v>
      </c>
      <c r="R80">
        <v>70.17</v>
      </c>
      <c r="S80" s="11" t="s">
        <v>8308</v>
      </c>
      <c r="T80" t="s">
        <v>8309</v>
      </c>
    </row>
    <row r="81" spans="1:20" ht="230.4" x14ac:dyDescent="0.3">
      <c r="A81" s="10">
        <v>3846</v>
      </c>
      <c r="B81" s="3" t="s">
        <v>3843</v>
      </c>
      <c r="C81" s="3" t="s">
        <v>7955</v>
      </c>
      <c r="D81" s="6">
        <v>7000</v>
      </c>
      <c r="E81" s="8">
        <v>189</v>
      </c>
      <c r="F81" t="s">
        <v>8220</v>
      </c>
      <c r="G81" t="s">
        <v>8223</v>
      </c>
      <c r="H81" t="s">
        <v>8245</v>
      </c>
      <c r="I81">
        <v>1412405940</v>
      </c>
      <c r="J81" s="15">
        <v>41916.290972222225</v>
      </c>
      <c r="K81">
        <v>1409721542</v>
      </c>
      <c r="L81" s="15">
        <v>41885.221550925926</v>
      </c>
      <c r="M81" t="b">
        <v>1</v>
      </c>
      <c r="N81">
        <v>8</v>
      </c>
      <c r="O81" t="b">
        <v>0</v>
      </c>
      <c r="P81" t="s">
        <v>8269</v>
      </c>
      <c r="Q81">
        <v>3</v>
      </c>
      <c r="R81">
        <v>23.63</v>
      </c>
      <c r="S81" s="11" t="s">
        <v>8308</v>
      </c>
      <c r="T81" t="s">
        <v>8309</v>
      </c>
    </row>
    <row r="82" spans="1:20" ht="216" x14ac:dyDescent="0.3">
      <c r="A82" s="10">
        <v>3847</v>
      </c>
      <c r="B82" s="3" t="s">
        <v>3844</v>
      </c>
      <c r="C82" s="3" t="s">
        <v>7956</v>
      </c>
      <c r="D82" s="6">
        <v>10500</v>
      </c>
      <c r="E82" s="8">
        <v>1697</v>
      </c>
      <c r="F82" t="s">
        <v>8220</v>
      </c>
      <c r="G82" t="s">
        <v>8223</v>
      </c>
      <c r="H82" t="s">
        <v>8245</v>
      </c>
      <c r="I82">
        <v>1437283391</v>
      </c>
      <c r="J82" s="15">
        <v>42204.224432870367</v>
      </c>
      <c r="K82">
        <v>1433395391</v>
      </c>
      <c r="L82" s="15">
        <v>42159.224432870367</v>
      </c>
      <c r="M82" t="b">
        <v>1</v>
      </c>
      <c r="N82">
        <v>9</v>
      </c>
      <c r="O82" t="b">
        <v>0</v>
      </c>
      <c r="P82" t="s">
        <v>8269</v>
      </c>
      <c r="Q82">
        <v>16</v>
      </c>
      <c r="R82">
        <v>188.56</v>
      </c>
      <c r="S82" s="11" t="s">
        <v>8308</v>
      </c>
      <c r="T82" t="s">
        <v>8309</v>
      </c>
    </row>
    <row r="83" spans="1:20" ht="288" x14ac:dyDescent="0.3">
      <c r="A83" s="10">
        <v>3848</v>
      </c>
      <c r="B83" s="3" t="s">
        <v>3845</v>
      </c>
      <c r="C83" s="3" t="s">
        <v>7957</v>
      </c>
      <c r="D83" s="6">
        <v>13000</v>
      </c>
      <c r="E83" s="8">
        <v>2129</v>
      </c>
      <c r="F83" t="s">
        <v>8220</v>
      </c>
      <c r="G83" t="s">
        <v>8223</v>
      </c>
      <c r="H83" t="s">
        <v>8245</v>
      </c>
      <c r="I83">
        <v>1445196989</v>
      </c>
      <c r="J83" s="15">
        <v>42295.817002314812</v>
      </c>
      <c r="K83">
        <v>1442604989</v>
      </c>
      <c r="L83" s="15">
        <v>42265.817002314812</v>
      </c>
      <c r="M83" t="b">
        <v>1</v>
      </c>
      <c r="N83">
        <v>43</v>
      </c>
      <c r="O83" t="b">
        <v>0</v>
      </c>
      <c r="P83" t="s">
        <v>8269</v>
      </c>
      <c r="Q83">
        <v>16</v>
      </c>
      <c r="R83">
        <v>49.51</v>
      </c>
      <c r="S83" s="11" t="s">
        <v>8308</v>
      </c>
      <c r="T83" t="s">
        <v>8309</v>
      </c>
    </row>
    <row r="84" spans="1:20" ht="129.6" x14ac:dyDescent="0.3">
      <c r="A84" s="10">
        <v>3850</v>
      </c>
      <c r="B84" s="3" t="s">
        <v>3847</v>
      </c>
      <c r="C84" s="3" t="s">
        <v>7959</v>
      </c>
      <c r="D84" s="6">
        <v>1000</v>
      </c>
      <c r="E84" s="8">
        <v>38</v>
      </c>
      <c r="F84" t="s">
        <v>8220</v>
      </c>
      <c r="G84" t="s">
        <v>8223</v>
      </c>
      <c r="H84" t="s">
        <v>8245</v>
      </c>
      <c r="I84">
        <v>1420081143</v>
      </c>
      <c r="J84" s="15">
        <v>42005.124340277776</v>
      </c>
      <c r="K84">
        <v>1417489143</v>
      </c>
      <c r="L84" s="15">
        <v>41975.124340277776</v>
      </c>
      <c r="M84" t="b">
        <v>1</v>
      </c>
      <c r="N84">
        <v>4</v>
      </c>
      <c r="O84" t="b">
        <v>0</v>
      </c>
      <c r="P84" t="s">
        <v>8269</v>
      </c>
      <c r="Q84">
        <v>4</v>
      </c>
      <c r="R84">
        <v>9.5</v>
      </c>
      <c r="S84" s="11" t="s">
        <v>8308</v>
      </c>
      <c r="T84" t="s">
        <v>8309</v>
      </c>
    </row>
    <row r="85" spans="1:20" ht="216" x14ac:dyDescent="0.3">
      <c r="A85" s="10">
        <v>3852</v>
      </c>
      <c r="B85" s="3" t="s">
        <v>3849</v>
      </c>
      <c r="C85" s="3" t="s">
        <v>7961</v>
      </c>
      <c r="D85" s="6">
        <v>10000</v>
      </c>
      <c r="E85" s="8">
        <v>20</v>
      </c>
      <c r="F85" t="s">
        <v>8220</v>
      </c>
      <c r="G85" t="s">
        <v>8223</v>
      </c>
      <c r="H85" t="s">
        <v>8245</v>
      </c>
      <c r="I85">
        <v>1427427276</v>
      </c>
      <c r="J85" s="15">
        <v>42090.149027777778</v>
      </c>
      <c r="K85">
        <v>1425270876</v>
      </c>
      <c r="L85" s="15">
        <v>42065.190694444449</v>
      </c>
      <c r="M85" t="b">
        <v>0</v>
      </c>
      <c r="N85">
        <v>2</v>
      </c>
      <c r="O85" t="b">
        <v>0</v>
      </c>
      <c r="P85" t="s">
        <v>8269</v>
      </c>
      <c r="Q85">
        <v>0</v>
      </c>
      <c r="R85">
        <v>10</v>
      </c>
      <c r="S85" s="11" t="s">
        <v>8308</v>
      </c>
      <c r="T85" t="s">
        <v>8309</v>
      </c>
    </row>
    <row r="86" spans="1:20" ht="172.8" x14ac:dyDescent="0.3">
      <c r="A86" s="10">
        <v>3853</v>
      </c>
      <c r="B86" s="3" t="s">
        <v>3850</v>
      </c>
      <c r="C86" s="3" t="s">
        <v>7962</v>
      </c>
      <c r="D86" s="6">
        <v>100000</v>
      </c>
      <c r="E86" s="8">
        <v>26</v>
      </c>
      <c r="F86" t="s">
        <v>8220</v>
      </c>
      <c r="G86" t="s">
        <v>8223</v>
      </c>
      <c r="H86" t="s">
        <v>8245</v>
      </c>
      <c r="I86">
        <v>1409602178</v>
      </c>
      <c r="J86" s="15">
        <v>41883.84002314815</v>
      </c>
      <c r="K86">
        <v>1406578178</v>
      </c>
      <c r="L86" s="15">
        <v>41848.84002314815</v>
      </c>
      <c r="M86" t="b">
        <v>0</v>
      </c>
      <c r="N86">
        <v>2</v>
      </c>
      <c r="O86" t="b">
        <v>0</v>
      </c>
      <c r="P86" t="s">
        <v>8269</v>
      </c>
      <c r="Q86">
        <v>0</v>
      </c>
      <c r="R86">
        <v>13</v>
      </c>
      <c r="S86" s="11" t="s">
        <v>8308</v>
      </c>
      <c r="T86" t="s">
        <v>8309</v>
      </c>
    </row>
    <row r="87" spans="1:20" ht="129.6" x14ac:dyDescent="0.3">
      <c r="A87" s="10">
        <v>3854</v>
      </c>
      <c r="B87" s="3" t="s">
        <v>3851</v>
      </c>
      <c r="C87" s="3" t="s">
        <v>7963</v>
      </c>
      <c r="D87" s="6">
        <v>11000</v>
      </c>
      <c r="E87" s="8">
        <v>1788</v>
      </c>
      <c r="F87" t="s">
        <v>8220</v>
      </c>
      <c r="G87" t="s">
        <v>8223</v>
      </c>
      <c r="H87" t="s">
        <v>8245</v>
      </c>
      <c r="I87">
        <v>1431206058</v>
      </c>
      <c r="J87" s="15">
        <v>42133.884930555556</v>
      </c>
      <c r="K87">
        <v>1428614058</v>
      </c>
      <c r="L87" s="15">
        <v>42103.884930555556</v>
      </c>
      <c r="M87" t="b">
        <v>0</v>
      </c>
      <c r="N87">
        <v>20</v>
      </c>
      <c r="O87" t="b">
        <v>0</v>
      </c>
      <c r="P87" t="s">
        <v>8269</v>
      </c>
      <c r="Q87">
        <v>16</v>
      </c>
      <c r="R87">
        <v>89.4</v>
      </c>
      <c r="S87" s="11" t="s">
        <v>8308</v>
      </c>
      <c r="T87" t="s">
        <v>8309</v>
      </c>
    </row>
    <row r="88" spans="1:20" ht="288" x14ac:dyDescent="0.3">
      <c r="A88" s="10">
        <v>3855</v>
      </c>
      <c r="B88" s="3" t="s">
        <v>3852</v>
      </c>
      <c r="C88" s="3" t="s">
        <v>7964</v>
      </c>
      <c r="D88" s="6">
        <v>1000</v>
      </c>
      <c r="E88" s="8">
        <v>25</v>
      </c>
      <c r="F88" t="s">
        <v>8220</v>
      </c>
      <c r="G88" t="s">
        <v>8223</v>
      </c>
      <c r="H88" t="s">
        <v>8245</v>
      </c>
      <c r="I88">
        <v>1427408271</v>
      </c>
      <c r="J88" s="15">
        <v>42089.929062499999</v>
      </c>
      <c r="K88">
        <v>1424819871</v>
      </c>
      <c r="L88" s="15">
        <v>42059.970729166671</v>
      </c>
      <c r="M88" t="b">
        <v>0</v>
      </c>
      <c r="N88">
        <v>1</v>
      </c>
      <c r="O88" t="b">
        <v>0</v>
      </c>
      <c r="P88" t="s">
        <v>8269</v>
      </c>
      <c r="Q88">
        <v>3</v>
      </c>
      <c r="R88">
        <v>25</v>
      </c>
      <c r="S88" s="11" t="s">
        <v>8308</v>
      </c>
      <c r="T88" t="s">
        <v>8309</v>
      </c>
    </row>
    <row r="89" spans="1:20" ht="259.2" x14ac:dyDescent="0.3">
      <c r="A89" s="10">
        <v>3856</v>
      </c>
      <c r="B89" s="3" t="s">
        <v>3853</v>
      </c>
      <c r="C89" s="3" t="s">
        <v>7965</v>
      </c>
      <c r="D89" s="6">
        <v>5000</v>
      </c>
      <c r="E89" s="8">
        <v>1</v>
      </c>
      <c r="F89" t="s">
        <v>8220</v>
      </c>
      <c r="G89" t="s">
        <v>8223</v>
      </c>
      <c r="H89" t="s">
        <v>8245</v>
      </c>
      <c r="I89">
        <v>1425833403</v>
      </c>
      <c r="J89" s="15">
        <v>42071.701423611114</v>
      </c>
      <c r="K89">
        <v>1423245003</v>
      </c>
      <c r="L89" s="15">
        <v>42041.743090277778</v>
      </c>
      <c r="M89" t="b">
        <v>0</v>
      </c>
      <c r="N89">
        <v>1</v>
      </c>
      <c r="O89" t="b">
        <v>0</v>
      </c>
      <c r="P89" t="s">
        <v>8269</v>
      </c>
      <c r="Q89">
        <v>0</v>
      </c>
      <c r="R89">
        <v>1</v>
      </c>
      <c r="S89" s="11" t="s">
        <v>8308</v>
      </c>
      <c r="T89" t="s">
        <v>8309</v>
      </c>
    </row>
    <row r="90" spans="1:20" ht="259.2" x14ac:dyDescent="0.3">
      <c r="A90" s="10">
        <v>3857</v>
      </c>
      <c r="B90" s="3" t="s">
        <v>3854</v>
      </c>
      <c r="C90" s="3" t="s">
        <v>7966</v>
      </c>
      <c r="D90" s="6">
        <v>5000</v>
      </c>
      <c r="E90" s="8">
        <v>260</v>
      </c>
      <c r="F90" t="s">
        <v>8220</v>
      </c>
      <c r="G90" t="s">
        <v>8223</v>
      </c>
      <c r="H90" t="s">
        <v>8245</v>
      </c>
      <c r="I90">
        <v>1406913120</v>
      </c>
      <c r="J90" s="15">
        <v>41852.716666666667</v>
      </c>
      <c r="K90">
        <v>1404927690</v>
      </c>
      <c r="L90" s="15">
        <v>41829.73715277778</v>
      </c>
      <c r="M90" t="b">
        <v>0</v>
      </c>
      <c r="N90">
        <v>4</v>
      </c>
      <c r="O90" t="b">
        <v>0</v>
      </c>
      <c r="P90" t="s">
        <v>8269</v>
      </c>
      <c r="Q90">
        <v>5</v>
      </c>
      <c r="R90">
        <v>65</v>
      </c>
      <c r="S90" s="11" t="s">
        <v>8308</v>
      </c>
      <c r="T90" t="s">
        <v>8309</v>
      </c>
    </row>
    <row r="91" spans="1:20" ht="187.2" x14ac:dyDescent="0.3">
      <c r="A91" s="10">
        <v>3859</v>
      </c>
      <c r="B91" s="3" t="s">
        <v>3856</v>
      </c>
      <c r="C91" s="3" t="s">
        <v>7968</v>
      </c>
      <c r="D91" s="6">
        <v>2500</v>
      </c>
      <c r="E91" s="8">
        <v>1</v>
      </c>
      <c r="F91" t="s">
        <v>8220</v>
      </c>
      <c r="G91" t="s">
        <v>8223</v>
      </c>
      <c r="H91" t="s">
        <v>8245</v>
      </c>
      <c r="I91">
        <v>1403730000</v>
      </c>
      <c r="J91" s="15">
        <v>41815.875</v>
      </c>
      <c r="K91">
        <v>1401485207</v>
      </c>
      <c r="L91" s="15">
        <v>41789.893599537041</v>
      </c>
      <c r="M91" t="b">
        <v>0</v>
      </c>
      <c r="N91">
        <v>1</v>
      </c>
      <c r="O91" t="b">
        <v>0</v>
      </c>
      <c r="P91" t="s">
        <v>8269</v>
      </c>
      <c r="Q91">
        <v>0</v>
      </c>
      <c r="R91">
        <v>1</v>
      </c>
      <c r="S91" s="11" t="s">
        <v>8308</v>
      </c>
      <c r="T91" t="s">
        <v>8309</v>
      </c>
    </row>
    <row r="92" spans="1:20" ht="273.60000000000002" x14ac:dyDescent="0.3">
      <c r="A92" s="10">
        <v>3860</v>
      </c>
      <c r="B92" s="3" t="s">
        <v>3857</v>
      </c>
      <c r="C92" s="3" t="s">
        <v>7969</v>
      </c>
      <c r="D92" s="6">
        <v>6000</v>
      </c>
      <c r="E92" s="8">
        <v>1060</v>
      </c>
      <c r="F92" t="s">
        <v>8220</v>
      </c>
      <c r="G92" t="s">
        <v>8223</v>
      </c>
      <c r="H92" t="s">
        <v>8245</v>
      </c>
      <c r="I92">
        <v>1407858710</v>
      </c>
      <c r="J92" s="15">
        <v>41863.660995370366</v>
      </c>
      <c r="K92">
        <v>1405266710</v>
      </c>
      <c r="L92" s="15">
        <v>41833.660995370366</v>
      </c>
      <c r="M92" t="b">
        <v>0</v>
      </c>
      <c r="N92">
        <v>13</v>
      </c>
      <c r="O92" t="b">
        <v>0</v>
      </c>
      <c r="P92" t="s">
        <v>8269</v>
      </c>
      <c r="Q92">
        <v>18</v>
      </c>
      <c r="R92">
        <v>81.540000000000006</v>
      </c>
      <c r="S92" s="11" t="s">
        <v>8308</v>
      </c>
      <c r="T92" t="s">
        <v>8309</v>
      </c>
    </row>
    <row r="93" spans="1:20" ht="57.6" x14ac:dyDescent="0.3">
      <c r="A93" s="10">
        <v>3861</v>
      </c>
      <c r="B93" s="3" t="s">
        <v>3858</v>
      </c>
      <c r="C93" s="3" t="s">
        <v>7970</v>
      </c>
      <c r="D93" s="6">
        <v>2000</v>
      </c>
      <c r="E93" s="8">
        <v>100</v>
      </c>
      <c r="F93" t="s">
        <v>8220</v>
      </c>
      <c r="G93" t="s">
        <v>8223</v>
      </c>
      <c r="H93" t="s">
        <v>8245</v>
      </c>
      <c r="I93">
        <v>1415828820</v>
      </c>
      <c r="J93" s="15">
        <v>41955.907638888893</v>
      </c>
      <c r="K93">
        <v>1412258977</v>
      </c>
      <c r="L93" s="15">
        <v>41914.590011574073</v>
      </c>
      <c r="M93" t="b">
        <v>0</v>
      </c>
      <c r="N93">
        <v>1</v>
      </c>
      <c r="O93" t="b">
        <v>0</v>
      </c>
      <c r="P93" t="s">
        <v>8269</v>
      </c>
      <c r="Q93">
        <v>5</v>
      </c>
      <c r="R93">
        <v>100</v>
      </c>
      <c r="S93" s="11" t="s">
        <v>8308</v>
      </c>
      <c r="T93" t="s">
        <v>8309</v>
      </c>
    </row>
    <row r="94" spans="1:20" ht="129.6" x14ac:dyDescent="0.3">
      <c r="A94" s="10">
        <v>3862</v>
      </c>
      <c r="B94" s="3" t="s">
        <v>3859</v>
      </c>
      <c r="C94" s="3" t="s">
        <v>7971</v>
      </c>
      <c r="D94" s="6">
        <v>7500</v>
      </c>
      <c r="E94" s="8">
        <v>1</v>
      </c>
      <c r="F94" t="s">
        <v>8220</v>
      </c>
      <c r="G94" t="s">
        <v>8223</v>
      </c>
      <c r="H94" t="s">
        <v>8245</v>
      </c>
      <c r="I94">
        <v>1473699540</v>
      </c>
      <c r="J94" s="15">
        <v>42625.707638888889</v>
      </c>
      <c r="K94">
        <v>1472451356</v>
      </c>
      <c r="L94" s="15">
        <v>42611.261064814811</v>
      </c>
      <c r="M94" t="b">
        <v>0</v>
      </c>
      <c r="N94">
        <v>1</v>
      </c>
      <c r="O94" t="b">
        <v>0</v>
      </c>
      <c r="P94" t="s">
        <v>8269</v>
      </c>
      <c r="Q94">
        <v>0</v>
      </c>
      <c r="R94">
        <v>1</v>
      </c>
      <c r="S94" s="11" t="s">
        <v>8308</v>
      </c>
      <c r="T94" t="s">
        <v>8309</v>
      </c>
    </row>
    <row r="95" spans="1:20" ht="244.8" x14ac:dyDescent="0.3">
      <c r="A95" s="10">
        <v>3863</v>
      </c>
      <c r="B95" s="3" t="s">
        <v>3860</v>
      </c>
      <c r="C95" s="3" t="s">
        <v>7972</v>
      </c>
      <c r="D95" s="6">
        <v>6000</v>
      </c>
      <c r="E95" s="8">
        <v>0</v>
      </c>
      <c r="F95" t="s">
        <v>8220</v>
      </c>
      <c r="G95" t="s">
        <v>8223</v>
      </c>
      <c r="H95" t="s">
        <v>8245</v>
      </c>
      <c r="I95">
        <v>1446739905</v>
      </c>
      <c r="J95" s="15">
        <v>42313.674826388888</v>
      </c>
      <c r="K95">
        <v>1441552305</v>
      </c>
      <c r="L95" s="15">
        <v>42253.633159722223</v>
      </c>
      <c r="M95" t="b">
        <v>0</v>
      </c>
      <c r="N95">
        <v>0</v>
      </c>
      <c r="O95" t="b">
        <v>0</v>
      </c>
      <c r="P95" t="s">
        <v>8269</v>
      </c>
      <c r="Q95">
        <v>0</v>
      </c>
      <c r="R95">
        <v>0</v>
      </c>
      <c r="S95" s="11" t="s">
        <v>8308</v>
      </c>
      <c r="T95" t="s">
        <v>8309</v>
      </c>
    </row>
    <row r="96" spans="1:20" ht="230.4" x14ac:dyDescent="0.3">
      <c r="A96" s="10">
        <v>3864</v>
      </c>
      <c r="B96" s="3" t="s">
        <v>3861</v>
      </c>
      <c r="C96" s="3" t="s">
        <v>7973</v>
      </c>
      <c r="D96" s="6">
        <v>5000</v>
      </c>
      <c r="E96" s="8">
        <v>60</v>
      </c>
      <c r="F96" t="s">
        <v>8220</v>
      </c>
      <c r="G96" t="s">
        <v>8223</v>
      </c>
      <c r="H96" t="s">
        <v>8245</v>
      </c>
      <c r="I96">
        <v>1447799054</v>
      </c>
      <c r="J96" s="15">
        <v>42325.933495370366</v>
      </c>
      <c r="K96">
        <v>1445203454</v>
      </c>
      <c r="L96" s="15">
        <v>42295.891828703709</v>
      </c>
      <c r="M96" t="b">
        <v>0</v>
      </c>
      <c r="N96">
        <v>3</v>
      </c>
      <c r="O96" t="b">
        <v>0</v>
      </c>
      <c r="P96" t="s">
        <v>8269</v>
      </c>
      <c r="Q96">
        <v>1</v>
      </c>
      <c r="R96">
        <v>20</v>
      </c>
      <c r="S96" s="11" t="s">
        <v>8308</v>
      </c>
      <c r="T96" t="s">
        <v>8309</v>
      </c>
    </row>
    <row r="97" spans="1:20" ht="129.6" x14ac:dyDescent="0.3">
      <c r="A97" s="10">
        <v>3866</v>
      </c>
      <c r="B97" s="3" t="s">
        <v>3863</v>
      </c>
      <c r="C97" s="3" t="s">
        <v>7975</v>
      </c>
      <c r="D97" s="6">
        <v>2000</v>
      </c>
      <c r="E97" s="8">
        <v>11</v>
      </c>
      <c r="F97" t="s">
        <v>8220</v>
      </c>
      <c r="G97" t="s">
        <v>8223</v>
      </c>
      <c r="H97" t="s">
        <v>8245</v>
      </c>
      <c r="I97">
        <v>1458703740</v>
      </c>
      <c r="J97" s="15">
        <v>42452.145138888889</v>
      </c>
      <c r="K97">
        <v>1454453021</v>
      </c>
      <c r="L97" s="15">
        <v>42402.947002314817</v>
      </c>
      <c r="M97" t="b">
        <v>0</v>
      </c>
      <c r="N97">
        <v>2</v>
      </c>
      <c r="O97" t="b">
        <v>0</v>
      </c>
      <c r="P97" t="s">
        <v>8269</v>
      </c>
      <c r="Q97">
        <v>1</v>
      </c>
      <c r="R97">
        <v>5.5</v>
      </c>
      <c r="S97" s="11" t="s">
        <v>8308</v>
      </c>
      <c r="T97" t="s">
        <v>8309</v>
      </c>
    </row>
    <row r="98" spans="1:20" ht="230.4" x14ac:dyDescent="0.3">
      <c r="A98" s="10">
        <v>3867</v>
      </c>
      <c r="B98" s="3" t="s">
        <v>3864</v>
      </c>
      <c r="C98" s="3" t="s">
        <v>7976</v>
      </c>
      <c r="D98" s="6">
        <v>2000</v>
      </c>
      <c r="E98" s="8">
        <v>251</v>
      </c>
      <c r="F98" t="s">
        <v>8220</v>
      </c>
      <c r="G98" t="s">
        <v>8223</v>
      </c>
      <c r="H98" t="s">
        <v>8245</v>
      </c>
      <c r="I98">
        <v>1466278339</v>
      </c>
      <c r="J98" s="15">
        <v>42539.814108796301</v>
      </c>
      <c r="K98">
        <v>1463686339</v>
      </c>
      <c r="L98" s="15">
        <v>42509.814108796301</v>
      </c>
      <c r="M98" t="b">
        <v>0</v>
      </c>
      <c r="N98">
        <v>5</v>
      </c>
      <c r="O98" t="b">
        <v>0</v>
      </c>
      <c r="P98" t="s">
        <v>8269</v>
      </c>
      <c r="Q98">
        <v>13</v>
      </c>
      <c r="R98">
        <v>50.2</v>
      </c>
      <c r="S98" s="11" t="s">
        <v>8308</v>
      </c>
      <c r="T98" t="s">
        <v>8309</v>
      </c>
    </row>
    <row r="99" spans="1:20" ht="201.6" x14ac:dyDescent="0.3">
      <c r="A99" s="10">
        <v>3889</v>
      </c>
      <c r="B99" s="3" t="s">
        <v>3886</v>
      </c>
      <c r="C99" s="3" t="s">
        <v>7997</v>
      </c>
      <c r="D99" s="6">
        <v>8000</v>
      </c>
      <c r="E99" s="8">
        <v>118</v>
      </c>
      <c r="F99" t="s">
        <v>8220</v>
      </c>
      <c r="G99" t="s">
        <v>8223</v>
      </c>
      <c r="H99" t="s">
        <v>8245</v>
      </c>
      <c r="I99">
        <v>1420413960</v>
      </c>
      <c r="J99" s="15">
        <v>42008.976388888885</v>
      </c>
      <c r="K99">
        <v>1417651630</v>
      </c>
      <c r="L99" s="15">
        <v>41977.004976851851</v>
      </c>
      <c r="M99" t="b">
        <v>0</v>
      </c>
      <c r="N99">
        <v>9</v>
      </c>
      <c r="O99" t="b">
        <v>0</v>
      </c>
      <c r="P99" t="s">
        <v>8269</v>
      </c>
      <c r="Q99">
        <v>1</v>
      </c>
      <c r="R99">
        <v>13.11</v>
      </c>
      <c r="S99" s="11" t="s">
        <v>8308</v>
      </c>
      <c r="T99" t="s">
        <v>8309</v>
      </c>
    </row>
    <row r="100" spans="1:20" ht="244.8" x14ac:dyDescent="0.3">
      <c r="A100" s="10">
        <v>3890</v>
      </c>
      <c r="B100" s="3" t="s">
        <v>3887</v>
      </c>
      <c r="C100" s="3" t="s">
        <v>7998</v>
      </c>
      <c r="D100" s="6">
        <v>15000</v>
      </c>
      <c r="E100" s="8">
        <v>2524</v>
      </c>
      <c r="F100" t="s">
        <v>8220</v>
      </c>
      <c r="G100" t="s">
        <v>8223</v>
      </c>
      <c r="H100" t="s">
        <v>8245</v>
      </c>
      <c r="I100">
        <v>1439662344</v>
      </c>
      <c r="J100" s="15">
        <v>42231.758611111116</v>
      </c>
      <c r="K100">
        <v>1434478344</v>
      </c>
      <c r="L100" s="15">
        <v>42171.758611111116</v>
      </c>
      <c r="M100" t="b">
        <v>0</v>
      </c>
      <c r="N100">
        <v>8</v>
      </c>
      <c r="O100" t="b">
        <v>0</v>
      </c>
      <c r="P100" t="s">
        <v>8269</v>
      </c>
      <c r="Q100">
        <v>17</v>
      </c>
      <c r="R100">
        <v>315.5</v>
      </c>
      <c r="S100" s="11" t="s">
        <v>8308</v>
      </c>
      <c r="T100" t="s">
        <v>8309</v>
      </c>
    </row>
    <row r="101" spans="1:20" ht="172.8" x14ac:dyDescent="0.3">
      <c r="A101" s="10">
        <v>3891</v>
      </c>
      <c r="B101" s="3" t="s">
        <v>3888</v>
      </c>
      <c r="C101" s="3" t="s">
        <v>7999</v>
      </c>
      <c r="D101" s="6">
        <v>800</v>
      </c>
      <c r="E101" s="8">
        <v>260</v>
      </c>
      <c r="F101" t="s">
        <v>8220</v>
      </c>
      <c r="G101" t="s">
        <v>8223</v>
      </c>
      <c r="H101" t="s">
        <v>8245</v>
      </c>
      <c r="I101">
        <v>1427086740</v>
      </c>
      <c r="J101" s="15">
        <v>42086.207638888889</v>
      </c>
      <c r="K101">
        <v>1424488244</v>
      </c>
      <c r="L101" s="15">
        <v>42056.1324537037</v>
      </c>
      <c r="M101" t="b">
        <v>0</v>
      </c>
      <c r="N101">
        <v>7</v>
      </c>
      <c r="O101" t="b">
        <v>0</v>
      </c>
      <c r="P101" t="s">
        <v>8269</v>
      </c>
      <c r="Q101">
        <v>33</v>
      </c>
      <c r="R101">
        <v>37.14</v>
      </c>
      <c r="S101" s="11" t="s">
        <v>8308</v>
      </c>
      <c r="T101" t="s">
        <v>8309</v>
      </c>
    </row>
    <row r="102" spans="1:20" ht="259.2" x14ac:dyDescent="0.3">
      <c r="A102" s="10">
        <v>3892</v>
      </c>
      <c r="B102" s="3" t="s">
        <v>3889</v>
      </c>
      <c r="C102" s="3" t="s">
        <v>8000</v>
      </c>
      <c r="D102" s="6">
        <v>1000</v>
      </c>
      <c r="E102" s="8">
        <v>0</v>
      </c>
      <c r="F102" t="s">
        <v>8220</v>
      </c>
      <c r="G102" t="s">
        <v>8223</v>
      </c>
      <c r="H102" t="s">
        <v>8245</v>
      </c>
      <c r="I102">
        <v>1408863600</v>
      </c>
      <c r="J102" s="15">
        <v>41875.291666666664</v>
      </c>
      <c r="K102">
        <v>1408203557</v>
      </c>
      <c r="L102" s="15">
        <v>41867.652280092596</v>
      </c>
      <c r="M102" t="b">
        <v>0</v>
      </c>
      <c r="N102">
        <v>0</v>
      </c>
      <c r="O102" t="b">
        <v>0</v>
      </c>
      <c r="P102" t="s">
        <v>8269</v>
      </c>
      <c r="Q102">
        <v>0</v>
      </c>
      <c r="R102">
        <v>0</v>
      </c>
      <c r="S102" s="11" t="s">
        <v>8308</v>
      </c>
      <c r="T102" t="s">
        <v>8309</v>
      </c>
    </row>
    <row r="103" spans="1:20" ht="288" x14ac:dyDescent="0.3">
      <c r="A103" s="10">
        <v>3893</v>
      </c>
      <c r="B103" s="3" t="s">
        <v>3890</v>
      </c>
      <c r="C103" s="3" t="s">
        <v>8001</v>
      </c>
      <c r="D103" s="6">
        <v>50000</v>
      </c>
      <c r="E103" s="8">
        <v>10775</v>
      </c>
      <c r="F103" t="s">
        <v>8220</v>
      </c>
      <c r="G103" t="s">
        <v>8223</v>
      </c>
      <c r="H103" t="s">
        <v>8245</v>
      </c>
      <c r="I103">
        <v>1404194400</v>
      </c>
      <c r="J103" s="15">
        <v>41821.25</v>
      </c>
      <c r="K103">
        <v>1400600840</v>
      </c>
      <c r="L103" s="15">
        <v>41779.657870370371</v>
      </c>
      <c r="M103" t="b">
        <v>0</v>
      </c>
      <c r="N103">
        <v>84</v>
      </c>
      <c r="O103" t="b">
        <v>0</v>
      </c>
      <c r="P103" t="s">
        <v>8269</v>
      </c>
      <c r="Q103">
        <v>22</v>
      </c>
      <c r="R103">
        <v>128.27000000000001</v>
      </c>
      <c r="S103" s="11" t="s">
        <v>8308</v>
      </c>
      <c r="T103" t="s">
        <v>8309</v>
      </c>
    </row>
    <row r="104" spans="1:20" ht="244.8" x14ac:dyDescent="0.3">
      <c r="A104" s="10">
        <v>3894</v>
      </c>
      <c r="B104" s="3" t="s">
        <v>3891</v>
      </c>
      <c r="C104" s="3" t="s">
        <v>8002</v>
      </c>
      <c r="D104" s="6">
        <v>15000</v>
      </c>
      <c r="E104" s="8">
        <v>520</v>
      </c>
      <c r="F104" t="s">
        <v>8220</v>
      </c>
      <c r="G104" t="s">
        <v>8223</v>
      </c>
      <c r="H104" t="s">
        <v>8245</v>
      </c>
      <c r="I104">
        <v>1481000340</v>
      </c>
      <c r="J104" s="15">
        <v>42710.207638888889</v>
      </c>
      <c r="K104">
        <v>1478386812</v>
      </c>
      <c r="L104" s="15">
        <v>42679.958472222221</v>
      </c>
      <c r="M104" t="b">
        <v>0</v>
      </c>
      <c r="N104">
        <v>11</v>
      </c>
      <c r="O104" t="b">
        <v>0</v>
      </c>
      <c r="P104" t="s">
        <v>8269</v>
      </c>
      <c r="Q104">
        <v>3</v>
      </c>
      <c r="R104">
        <v>47.27</v>
      </c>
      <c r="S104" s="11" t="s">
        <v>8308</v>
      </c>
      <c r="T104" t="s">
        <v>8309</v>
      </c>
    </row>
    <row r="105" spans="1:20" ht="259.2" x14ac:dyDescent="0.3">
      <c r="A105" s="10">
        <v>3895</v>
      </c>
      <c r="B105" s="3" t="s">
        <v>3892</v>
      </c>
      <c r="C105" s="3" t="s">
        <v>8003</v>
      </c>
      <c r="D105" s="6">
        <v>1000</v>
      </c>
      <c r="E105" s="8">
        <v>50</v>
      </c>
      <c r="F105" t="s">
        <v>8220</v>
      </c>
      <c r="G105" t="s">
        <v>8223</v>
      </c>
      <c r="H105" t="s">
        <v>8245</v>
      </c>
      <c r="I105">
        <v>1425103218</v>
      </c>
      <c r="J105" s="15">
        <v>42063.250208333338</v>
      </c>
      <c r="K105">
        <v>1422424818</v>
      </c>
      <c r="L105" s="15">
        <v>42032.250208333338</v>
      </c>
      <c r="M105" t="b">
        <v>0</v>
      </c>
      <c r="N105">
        <v>1</v>
      </c>
      <c r="O105" t="b">
        <v>0</v>
      </c>
      <c r="P105" t="s">
        <v>8269</v>
      </c>
      <c r="Q105">
        <v>5</v>
      </c>
      <c r="R105">
        <v>50</v>
      </c>
      <c r="S105" s="11" t="s">
        <v>8308</v>
      </c>
      <c r="T105" t="s">
        <v>8309</v>
      </c>
    </row>
    <row r="106" spans="1:20" ht="216" x14ac:dyDescent="0.3">
      <c r="A106" s="10">
        <v>3896</v>
      </c>
      <c r="B106" s="3" t="s">
        <v>3893</v>
      </c>
      <c r="C106" s="3" t="s">
        <v>8004</v>
      </c>
      <c r="D106" s="6">
        <v>1600</v>
      </c>
      <c r="E106" s="8">
        <v>170</v>
      </c>
      <c r="F106" t="s">
        <v>8220</v>
      </c>
      <c r="G106" t="s">
        <v>8223</v>
      </c>
      <c r="H106" t="s">
        <v>8245</v>
      </c>
      <c r="I106">
        <v>1402979778</v>
      </c>
      <c r="J106" s="15">
        <v>41807.191875000004</v>
      </c>
      <c r="K106">
        <v>1401770178</v>
      </c>
      <c r="L106" s="15">
        <v>41793.191875000004</v>
      </c>
      <c r="M106" t="b">
        <v>0</v>
      </c>
      <c r="N106">
        <v>4</v>
      </c>
      <c r="O106" t="b">
        <v>0</v>
      </c>
      <c r="P106" t="s">
        <v>8269</v>
      </c>
      <c r="Q106">
        <v>11</v>
      </c>
      <c r="R106">
        <v>42.5</v>
      </c>
      <c r="S106" s="11" t="s">
        <v>8308</v>
      </c>
      <c r="T106" t="s">
        <v>8309</v>
      </c>
    </row>
    <row r="107" spans="1:20" ht="201.6" x14ac:dyDescent="0.3">
      <c r="A107" s="10">
        <v>3899</v>
      </c>
      <c r="B107" s="3" t="s">
        <v>3896</v>
      </c>
      <c r="C107" s="3" t="s">
        <v>8007</v>
      </c>
      <c r="D107" s="6">
        <v>10000</v>
      </c>
      <c r="E107" s="8">
        <v>125</v>
      </c>
      <c r="F107" t="s">
        <v>8220</v>
      </c>
      <c r="G107" t="s">
        <v>8223</v>
      </c>
      <c r="H107" t="s">
        <v>8245</v>
      </c>
      <c r="I107">
        <v>1407868561</v>
      </c>
      <c r="J107" s="15">
        <v>41863.775011574071</v>
      </c>
      <c r="K107">
        <v>1406140561</v>
      </c>
      <c r="L107" s="15">
        <v>41843.775011574071</v>
      </c>
      <c r="M107" t="b">
        <v>0</v>
      </c>
      <c r="N107">
        <v>2</v>
      </c>
      <c r="O107" t="b">
        <v>0</v>
      </c>
      <c r="P107" t="s">
        <v>8269</v>
      </c>
      <c r="Q107">
        <v>1</v>
      </c>
      <c r="R107">
        <v>62.5</v>
      </c>
      <c r="S107" s="11" t="s">
        <v>8308</v>
      </c>
      <c r="T107" t="s">
        <v>8309</v>
      </c>
    </row>
    <row r="108" spans="1:20" ht="201.6" x14ac:dyDescent="0.3">
      <c r="A108" s="10">
        <v>3900</v>
      </c>
      <c r="B108" s="3" t="s">
        <v>3897</v>
      </c>
      <c r="C108" s="3" t="s">
        <v>8008</v>
      </c>
      <c r="D108" s="6">
        <v>2500</v>
      </c>
      <c r="E108" s="8">
        <v>135</v>
      </c>
      <c r="F108" t="s">
        <v>8220</v>
      </c>
      <c r="G108" t="s">
        <v>8223</v>
      </c>
      <c r="H108" t="s">
        <v>8245</v>
      </c>
      <c r="I108">
        <v>1433988791</v>
      </c>
      <c r="J108" s="15">
        <v>42166.092488425929</v>
      </c>
      <c r="K108">
        <v>1431396791</v>
      </c>
      <c r="L108" s="15">
        <v>42136.092488425929</v>
      </c>
      <c r="M108" t="b">
        <v>0</v>
      </c>
      <c r="N108">
        <v>5</v>
      </c>
      <c r="O108" t="b">
        <v>0</v>
      </c>
      <c r="P108" t="s">
        <v>8269</v>
      </c>
      <c r="Q108">
        <v>5</v>
      </c>
      <c r="R108">
        <v>27</v>
      </c>
      <c r="S108" s="11" t="s">
        <v>8308</v>
      </c>
      <c r="T108" t="s">
        <v>8309</v>
      </c>
    </row>
    <row r="109" spans="1:20" ht="259.2" x14ac:dyDescent="0.3">
      <c r="A109" s="10">
        <v>3901</v>
      </c>
      <c r="B109" s="3" t="s">
        <v>3898</v>
      </c>
      <c r="C109" s="3" t="s">
        <v>8009</v>
      </c>
      <c r="D109" s="6">
        <v>3000</v>
      </c>
      <c r="E109" s="8">
        <v>25</v>
      </c>
      <c r="F109" t="s">
        <v>8220</v>
      </c>
      <c r="G109" t="s">
        <v>8223</v>
      </c>
      <c r="H109" t="s">
        <v>8245</v>
      </c>
      <c r="I109">
        <v>1450554599</v>
      </c>
      <c r="J109" s="15">
        <v>42357.826377314821</v>
      </c>
      <c r="K109">
        <v>1447098599</v>
      </c>
      <c r="L109" s="15">
        <v>42317.826377314821</v>
      </c>
      <c r="M109" t="b">
        <v>0</v>
      </c>
      <c r="N109">
        <v>1</v>
      </c>
      <c r="O109" t="b">
        <v>0</v>
      </c>
      <c r="P109" t="s">
        <v>8269</v>
      </c>
      <c r="Q109">
        <v>1</v>
      </c>
      <c r="R109">
        <v>25</v>
      </c>
      <c r="S109" s="11" t="s">
        <v>8308</v>
      </c>
      <c r="T109" t="s">
        <v>8309</v>
      </c>
    </row>
    <row r="110" spans="1:20" ht="273.60000000000002" x14ac:dyDescent="0.3">
      <c r="A110" s="10">
        <v>3903</v>
      </c>
      <c r="B110" s="3" t="s">
        <v>3900</v>
      </c>
      <c r="C110" s="3" t="s">
        <v>8011</v>
      </c>
      <c r="D110" s="6">
        <v>1500</v>
      </c>
      <c r="E110" s="8">
        <v>0</v>
      </c>
      <c r="F110" t="s">
        <v>8220</v>
      </c>
      <c r="G110" t="s">
        <v>8223</v>
      </c>
      <c r="H110" t="s">
        <v>8245</v>
      </c>
      <c r="I110">
        <v>1439581080</v>
      </c>
      <c r="J110" s="15">
        <v>42230.818055555559</v>
      </c>
      <c r="K110">
        <v>1435709765</v>
      </c>
      <c r="L110" s="15">
        <v>42186.01116898148</v>
      </c>
      <c r="M110" t="b">
        <v>0</v>
      </c>
      <c r="N110">
        <v>0</v>
      </c>
      <c r="O110" t="b">
        <v>0</v>
      </c>
      <c r="P110" t="s">
        <v>8269</v>
      </c>
      <c r="Q110">
        <v>0</v>
      </c>
      <c r="R110">
        <v>0</v>
      </c>
      <c r="S110" s="11" t="s">
        <v>8308</v>
      </c>
      <c r="T110" t="s">
        <v>8309</v>
      </c>
    </row>
    <row r="111" spans="1:20" ht="100.8" x14ac:dyDescent="0.3">
      <c r="A111" s="10">
        <v>3904</v>
      </c>
      <c r="B111" s="3" t="s">
        <v>3901</v>
      </c>
      <c r="C111" s="3" t="s">
        <v>8012</v>
      </c>
      <c r="D111" s="6">
        <v>10000</v>
      </c>
      <c r="E111" s="8">
        <v>3</v>
      </c>
      <c r="F111" t="s">
        <v>8220</v>
      </c>
      <c r="G111" t="s">
        <v>8223</v>
      </c>
      <c r="H111" t="s">
        <v>8245</v>
      </c>
      <c r="I111">
        <v>1429074240</v>
      </c>
      <c r="J111" s="15">
        <v>42109.211111111115</v>
      </c>
      <c r="K111">
        <v>1427866200</v>
      </c>
      <c r="L111" s="15">
        <v>42095.229166666672</v>
      </c>
      <c r="M111" t="b">
        <v>0</v>
      </c>
      <c r="N111">
        <v>2</v>
      </c>
      <c r="O111" t="b">
        <v>0</v>
      </c>
      <c r="P111" t="s">
        <v>8269</v>
      </c>
      <c r="Q111">
        <v>0</v>
      </c>
      <c r="R111">
        <v>1.5</v>
      </c>
      <c r="S111" s="11" t="s">
        <v>8308</v>
      </c>
      <c r="T111" t="s">
        <v>8309</v>
      </c>
    </row>
    <row r="112" spans="1:20" ht="201.6" x14ac:dyDescent="0.3">
      <c r="A112" s="10">
        <v>3907</v>
      </c>
      <c r="B112" s="3" t="s">
        <v>3904</v>
      </c>
      <c r="C112" s="3" t="s">
        <v>8015</v>
      </c>
      <c r="D112" s="6">
        <v>1000</v>
      </c>
      <c r="E112" s="8">
        <v>153</v>
      </c>
      <c r="F112" t="s">
        <v>8220</v>
      </c>
      <c r="G112" t="s">
        <v>8223</v>
      </c>
      <c r="H112" t="s">
        <v>8245</v>
      </c>
      <c r="I112">
        <v>1414354080</v>
      </c>
      <c r="J112" s="15">
        <v>41938.838888888888</v>
      </c>
      <c r="K112">
        <v>1411587606</v>
      </c>
      <c r="L112" s="15">
        <v>41906.819513888891</v>
      </c>
      <c r="M112" t="b">
        <v>0</v>
      </c>
      <c r="N112">
        <v>4</v>
      </c>
      <c r="O112" t="b">
        <v>0</v>
      </c>
      <c r="P112" t="s">
        <v>8269</v>
      </c>
      <c r="Q112">
        <v>15</v>
      </c>
      <c r="R112">
        <v>38.25</v>
      </c>
      <c r="S112" s="11" t="s">
        <v>8308</v>
      </c>
      <c r="T112" t="s">
        <v>8309</v>
      </c>
    </row>
    <row r="113" spans="1:20" ht="288" x14ac:dyDescent="0.3">
      <c r="A113" s="10">
        <v>3908</v>
      </c>
      <c r="B113" s="3" t="s">
        <v>3905</v>
      </c>
      <c r="C113" s="3" t="s">
        <v>8016</v>
      </c>
      <c r="D113" s="6">
        <v>750</v>
      </c>
      <c r="E113" s="8">
        <v>65</v>
      </c>
      <c r="F113" t="s">
        <v>8220</v>
      </c>
      <c r="G113" t="s">
        <v>8223</v>
      </c>
      <c r="H113" t="s">
        <v>8245</v>
      </c>
      <c r="I113">
        <v>1406603696</v>
      </c>
      <c r="J113" s="15">
        <v>41849.135370370372</v>
      </c>
      <c r="K113">
        <v>1405307696</v>
      </c>
      <c r="L113" s="15">
        <v>41834.135370370372</v>
      </c>
      <c r="M113" t="b">
        <v>0</v>
      </c>
      <c r="N113">
        <v>4</v>
      </c>
      <c r="O113" t="b">
        <v>0</v>
      </c>
      <c r="P113" t="s">
        <v>8269</v>
      </c>
      <c r="Q113">
        <v>9</v>
      </c>
      <c r="R113">
        <v>16.25</v>
      </c>
      <c r="S113" s="11" t="s">
        <v>8308</v>
      </c>
      <c r="T113" t="s">
        <v>8309</v>
      </c>
    </row>
    <row r="114" spans="1:20" ht="230.4" x14ac:dyDescent="0.3">
      <c r="A114" s="10">
        <v>3909</v>
      </c>
      <c r="B114" s="3" t="s">
        <v>3906</v>
      </c>
      <c r="C114" s="3" t="s">
        <v>8017</v>
      </c>
      <c r="D114" s="6">
        <v>60000</v>
      </c>
      <c r="E114" s="8">
        <v>135</v>
      </c>
      <c r="F114" t="s">
        <v>8220</v>
      </c>
      <c r="G114" t="s">
        <v>8223</v>
      </c>
      <c r="H114" t="s">
        <v>8245</v>
      </c>
      <c r="I114">
        <v>1410424642</v>
      </c>
      <c r="J114" s="15">
        <v>41893.359282407408</v>
      </c>
      <c r="K114">
        <v>1407832642</v>
      </c>
      <c r="L114" s="15">
        <v>41863.359282407408</v>
      </c>
      <c r="M114" t="b">
        <v>0</v>
      </c>
      <c r="N114">
        <v>4</v>
      </c>
      <c r="O114" t="b">
        <v>0</v>
      </c>
      <c r="P114" t="s">
        <v>8269</v>
      </c>
      <c r="Q114">
        <v>0</v>
      </c>
      <c r="R114">
        <v>33.75</v>
      </c>
      <c r="S114" s="11" t="s">
        <v>8308</v>
      </c>
      <c r="T114" t="s">
        <v>8309</v>
      </c>
    </row>
    <row r="115" spans="1:20" ht="230.4" x14ac:dyDescent="0.3">
      <c r="A115" s="10">
        <v>3910</v>
      </c>
      <c r="B115" s="3" t="s">
        <v>3907</v>
      </c>
      <c r="C115" s="3" t="s">
        <v>8018</v>
      </c>
      <c r="D115" s="6">
        <v>6000</v>
      </c>
      <c r="E115" s="8">
        <v>185</v>
      </c>
      <c r="F115" t="s">
        <v>8220</v>
      </c>
      <c r="G115" t="s">
        <v>8223</v>
      </c>
      <c r="H115" t="s">
        <v>8245</v>
      </c>
      <c r="I115">
        <v>1441649397</v>
      </c>
      <c r="J115" s="15">
        <v>42254.756909722222</v>
      </c>
      <c r="K115">
        <v>1439057397</v>
      </c>
      <c r="L115" s="15">
        <v>42224.756909722222</v>
      </c>
      <c r="M115" t="b">
        <v>0</v>
      </c>
      <c r="N115">
        <v>3</v>
      </c>
      <c r="O115" t="b">
        <v>0</v>
      </c>
      <c r="P115" t="s">
        <v>8269</v>
      </c>
      <c r="Q115">
        <v>3</v>
      </c>
      <c r="R115">
        <v>61.67</v>
      </c>
      <c r="S115" s="11" t="s">
        <v>8308</v>
      </c>
      <c r="T115" t="s">
        <v>8309</v>
      </c>
    </row>
    <row r="116" spans="1:20" ht="230.4" x14ac:dyDescent="0.3">
      <c r="A116" s="10">
        <v>3911</v>
      </c>
      <c r="B116" s="3" t="s">
        <v>3908</v>
      </c>
      <c r="C116" s="3" t="s">
        <v>8019</v>
      </c>
      <c r="D116" s="6">
        <v>8000</v>
      </c>
      <c r="E116" s="8">
        <v>2993</v>
      </c>
      <c r="F116" t="s">
        <v>8220</v>
      </c>
      <c r="G116" t="s">
        <v>8223</v>
      </c>
      <c r="H116" t="s">
        <v>8245</v>
      </c>
      <c r="I116">
        <v>1417033777</v>
      </c>
      <c r="J116" s="15">
        <v>41969.853900462964</v>
      </c>
      <c r="K116">
        <v>1414438177</v>
      </c>
      <c r="L116" s="15">
        <v>41939.8122337963</v>
      </c>
      <c r="M116" t="b">
        <v>0</v>
      </c>
      <c r="N116">
        <v>36</v>
      </c>
      <c r="O116" t="b">
        <v>0</v>
      </c>
      <c r="P116" t="s">
        <v>8269</v>
      </c>
      <c r="Q116">
        <v>37</v>
      </c>
      <c r="R116">
        <v>83.14</v>
      </c>
      <c r="S116" s="11" t="s">
        <v>8308</v>
      </c>
      <c r="T116" t="s">
        <v>8309</v>
      </c>
    </row>
    <row r="117" spans="1:20" ht="216" x14ac:dyDescent="0.3">
      <c r="A117" s="10">
        <v>3912</v>
      </c>
      <c r="B117" s="3" t="s">
        <v>3909</v>
      </c>
      <c r="C117" s="3" t="s">
        <v>8020</v>
      </c>
      <c r="D117" s="6">
        <v>15000</v>
      </c>
      <c r="E117" s="8">
        <v>1</v>
      </c>
      <c r="F117" t="s">
        <v>8220</v>
      </c>
      <c r="G117" t="s">
        <v>8223</v>
      </c>
      <c r="H117" t="s">
        <v>8245</v>
      </c>
      <c r="I117">
        <v>1429936500</v>
      </c>
      <c r="J117" s="15">
        <v>42119.190972222219</v>
      </c>
      <c r="K117">
        <v>1424759330</v>
      </c>
      <c r="L117" s="15">
        <v>42059.270023148143</v>
      </c>
      <c r="M117" t="b">
        <v>0</v>
      </c>
      <c r="N117">
        <v>1</v>
      </c>
      <c r="O117" t="b">
        <v>0</v>
      </c>
      <c r="P117" t="s">
        <v>8269</v>
      </c>
      <c r="Q117">
        <v>0</v>
      </c>
      <c r="R117">
        <v>1</v>
      </c>
      <c r="S117" s="11" t="s">
        <v>8308</v>
      </c>
      <c r="T117" t="s">
        <v>8309</v>
      </c>
    </row>
    <row r="118" spans="1:20" ht="216" x14ac:dyDescent="0.3">
      <c r="A118" s="10">
        <v>3913</v>
      </c>
      <c r="B118" s="3" t="s">
        <v>3910</v>
      </c>
      <c r="C118" s="3" t="s">
        <v>8021</v>
      </c>
      <c r="D118" s="6">
        <v>10000</v>
      </c>
      <c r="E118" s="8">
        <v>1000</v>
      </c>
      <c r="F118" t="s">
        <v>8220</v>
      </c>
      <c r="G118" t="s">
        <v>8223</v>
      </c>
      <c r="H118" t="s">
        <v>8245</v>
      </c>
      <c r="I118">
        <v>1448863449</v>
      </c>
      <c r="J118" s="15">
        <v>42338.252881944441</v>
      </c>
      <c r="K118">
        <v>1446267849</v>
      </c>
      <c r="L118" s="15">
        <v>42308.211215277777</v>
      </c>
      <c r="M118" t="b">
        <v>0</v>
      </c>
      <c r="N118">
        <v>7</v>
      </c>
      <c r="O118" t="b">
        <v>0</v>
      </c>
      <c r="P118" t="s">
        <v>8269</v>
      </c>
      <c r="Q118">
        <v>10</v>
      </c>
      <c r="R118">
        <v>142.86000000000001</v>
      </c>
      <c r="S118" s="11" t="s">
        <v>8308</v>
      </c>
      <c r="T118" t="s">
        <v>8309</v>
      </c>
    </row>
    <row r="119" spans="1:20" ht="259.2" x14ac:dyDescent="0.3">
      <c r="A119" s="10">
        <v>3922</v>
      </c>
      <c r="B119" s="3" t="s">
        <v>3919</v>
      </c>
      <c r="C119" s="3" t="s">
        <v>8030</v>
      </c>
      <c r="D119" s="6">
        <v>750</v>
      </c>
      <c r="E119" s="8">
        <v>61</v>
      </c>
      <c r="F119" t="s">
        <v>8220</v>
      </c>
      <c r="G119" t="s">
        <v>8223</v>
      </c>
      <c r="H119" t="s">
        <v>8245</v>
      </c>
      <c r="I119">
        <v>1425337200</v>
      </c>
      <c r="J119" s="15">
        <v>42065.958333333328</v>
      </c>
      <c r="K119">
        <v>1421432810</v>
      </c>
      <c r="L119" s="15">
        <v>42020.768634259264</v>
      </c>
      <c r="M119" t="b">
        <v>0</v>
      </c>
      <c r="N119">
        <v>6</v>
      </c>
      <c r="O119" t="b">
        <v>0</v>
      </c>
      <c r="P119" t="s">
        <v>8269</v>
      </c>
      <c r="Q119">
        <v>8</v>
      </c>
      <c r="R119">
        <v>10.17</v>
      </c>
      <c r="S119" s="11" t="s">
        <v>8308</v>
      </c>
      <c r="T119" t="s">
        <v>8309</v>
      </c>
    </row>
    <row r="120" spans="1:20" ht="244.8" x14ac:dyDescent="0.3">
      <c r="A120" s="10">
        <v>3924</v>
      </c>
      <c r="B120" s="3" t="s">
        <v>3921</v>
      </c>
      <c r="C120" s="3" t="s">
        <v>8032</v>
      </c>
      <c r="D120" s="6">
        <v>15000</v>
      </c>
      <c r="E120" s="8">
        <v>2290</v>
      </c>
      <c r="F120" t="s">
        <v>8220</v>
      </c>
      <c r="G120" t="s">
        <v>8223</v>
      </c>
      <c r="H120" t="s">
        <v>8245</v>
      </c>
      <c r="I120">
        <v>1403823722</v>
      </c>
      <c r="J120" s="15">
        <v>41816.959745370368</v>
      </c>
      <c r="K120">
        <v>1401231722</v>
      </c>
      <c r="L120" s="15">
        <v>41786.959745370368</v>
      </c>
      <c r="M120" t="b">
        <v>0</v>
      </c>
      <c r="N120">
        <v>40</v>
      </c>
      <c r="O120" t="b">
        <v>0</v>
      </c>
      <c r="P120" t="s">
        <v>8269</v>
      </c>
      <c r="Q120">
        <v>15</v>
      </c>
      <c r="R120">
        <v>57.25</v>
      </c>
      <c r="S120" s="11" t="s">
        <v>8308</v>
      </c>
      <c r="T120" t="s">
        <v>8309</v>
      </c>
    </row>
    <row r="121" spans="1:20" ht="216" x14ac:dyDescent="0.3">
      <c r="A121" s="10">
        <v>3925</v>
      </c>
      <c r="B121" s="3" t="s">
        <v>3922</v>
      </c>
      <c r="C121" s="3" t="s">
        <v>8033</v>
      </c>
      <c r="D121" s="6">
        <v>150</v>
      </c>
      <c r="E121" s="8">
        <v>15</v>
      </c>
      <c r="F121" t="s">
        <v>8220</v>
      </c>
      <c r="G121" t="s">
        <v>8223</v>
      </c>
      <c r="H121" t="s">
        <v>8245</v>
      </c>
      <c r="I121">
        <v>1406753639</v>
      </c>
      <c r="J121" s="15">
        <v>41850.870821759258</v>
      </c>
      <c r="K121">
        <v>1404161639</v>
      </c>
      <c r="L121" s="15">
        <v>41820.870821759258</v>
      </c>
      <c r="M121" t="b">
        <v>0</v>
      </c>
      <c r="N121">
        <v>3</v>
      </c>
      <c r="O121" t="b">
        <v>0</v>
      </c>
      <c r="P121" t="s">
        <v>8269</v>
      </c>
      <c r="Q121">
        <v>10</v>
      </c>
      <c r="R121">
        <v>5</v>
      </c>
      <c r="S121" s="11" t="s">
        <v>8308</v>
      </c>
      <c r="T121" t="s">
        <v>8309</v>
      </c>
    </row>
    <row r="122" spans="1:20" ht="244.8" x14ac:dyDescent="0.3">
      <c r="A122" s="10">
        <v>3928</v>
      </c>
      <c r="B122" s="3" t="s">
        <v>3925</v>
      </c>
      <c r="C122" s="3" t="s">
        <v>8036</v>
      </c>
      <c r="D122" s="6">
        <v>5000</v>
      </c>
      <c r="E122" s="8">
        <v>651</v>
      </c>
      <c r="F122" t="s">
        <v>8220</v>
      </c>
      <c r="G122" t="s">
        <v>8223</v>
      </c>
      <c r="H122" t="s">
        <v>8245</v>
      </c>
      <c r="I122">
        <v>1444971540</v>
      </c>
      <c r="J122" s="15">
        <v>42293.207638888889</v>
      </c>
      <c r="K122">
        <v>1442593427</v>
      </c>
      <c r="L122" s="15">
        <v>42265.683182870373</v>
      </c>
      <c r="M122" t="b">
        <v>0</v>
      </c>
      <c r="N122">
        <v>7</v>
      </c>
      <c r="O122" t="b">
        <v>0</v>
      </c>
      <c r="P122" t="s">
        <v>8269</v>
      </c>
      <c r="Q122">
        <v>13</v>
      </c>
      <c r="R122">
        <v>93</v>
      </c>
      <c r="S122" s="11" t="s">
        <v>8308</v>
      </c>
      <c r="T122" t="s">
        <v>8309</v>
      </c>
    </row>
    <row r="123" spans="1:20" ht="216" x14ac:dyDescent="0.3">
      <c r="A123" s="10">
        <v>3929</v>
      </c>
      <c r="B123" s="3" t="s">
        <v>3926</v>
      </c>
      <c r="C123" s="3" t="s">
        <v>8037</v>
      </c>
      <c r="D123" s="6">
        <v>20000</v>
      </c>
      <c r="E123" s="8">
        <v>453</v>
      </c>
      <c r="F123" t="s">
        <v>8220</v>
      </c>
      <c r="G123" t="s">
        <v>8223</v>
      </c>
      <c r="H123" t="s">
        <v>8245</v>
      </c>
      <c r="I123">
        <v>1474228265</v>
      </c>
      <c r="J123" s="15">
        <v>42631.827141203699</v>
      </c>
      <c r="K123">
        <v>1471636265</v>
      </c>
      <c r="L123" s="15">
        <v>42601.827141203699</v>
      </c>
      <c r="M123" t="b">
        <v>0</v>
      </c>
      <c r="N123">
        <v>14</v>
      </c>
      <c r="O123" t="b">
        <v>0</v>
      </c>
      <c r="P123" t="s">
        <v>8269</v>
      </c>
      <c r="Q123">
        <v>2</v>
      </c>
      <c r="R123">
        <v>32.36</v>
      </c>
      <c r="S123" s="11" t="s">
        <v>8308</v>
      </c>
      <c r="T123" t="s">
        <v>8309</v>
      </c>
    </row>
    <row r="124" spans="1:20" ht="259.2" x14ac:dyDescent="0.3">
      <c r="A124" s="10">
        <v>3931</v>
      </c>
      <c r="B124" s="3" t="s">
        <v>3928</v>
      </c>
      <c r="C124" s="3" t="s">
        <v>8039</v>
      </c>
      <c r="D124" s="6">
        <v>8000</v>
      </c>
      <c r="E124" s="8">
        <v>0</v>
      </c>
      <c r="F124" t="s">
        <v>8220</v>
      </c>
      <c r="G124" t="s">
        <v>8223</v>
      </c>
      <c r="H124" t="s">
        <v>8245</v>
      </c>
      <c r="I124">
        <v>1441510707</v>
      </c>
      <c r="J124" s="15">
        <v>42253.151701388888</v>
      </c>
      <c r="K124">
        <v>1439350707</v>
      </c>
      <c r="L124" s="15">
        <v>42228.151701388888</v>
      </c>
      <c r="M124" t="b">
        <v>0</v>
      </c>
      <c r="N124">
        <v>0</v>
      </c>
      <c r="O124" t="b">
        <v>0</v>
      </c>
      <c r="P124" t="s">
        <v>8269</v>
      </c>
      <c r="Q124">
        <v>0</v>
      </c>
      <c r="R124">
        <v>0</v>
      </c>
      <c r="S124" s="11" t="s">
        <v>8308</v>
      </c>
      <c r="T124" t="s">
        <v>8309</v>
      </c>
    </row>
    <row r="125" spans="1:20" ht="244.8" x14ac:dyDescent="0.3">
      <c r="A125" s="10">
        <v>3932</v>
      </c>
      <c r="B125" s="3" t="s">
        <v>3929</v>
      </c>
      <c r="C125" s="3" t="s">
        <v>8040</v>
      </c>
      <c r="D125" s="6">
        <v>12000</v>
      </c>
      <c r="E125" s="8">
        <v>1</v>
      </c>
      <c r="F125" t="s">
        <v>8220</v>
      </c>
      <c r="G125" t="s">
        <v>8223</v>
      </c>
      <c r="H125" t="s">
        <v>8245</v>
      </c>
      <c r="I125">
        <v>1458097364</v>
      </c>
      <c r="J125" s="15">
        <v>42445.126898148148</v>
      </c>
      <c r="K125">
        <v>1455508964</v>
      </c>
      <c r="L125" s="15">
        <v>42415.168564814812</v>
      </c>
      <c r="M125" t="b">
        <v>0</v>
      </c>
      <c r="N125">
        <v>1</v>
      </c>
      <c r="O125" t="b">
        <v>0</v>
      </c>
      <c r="P125" t="s">
        <v>8269</v>
      </c>
      <c r="Q125">
        <v>0</v>
      </c>
      <c r="R125">
        <v>1</v>
      </c>
      <c r="S125" s="11" t="s">
        <v>8308</v>
      </c>
      <c r="T125" t="s">
        <v>8309</v>
      </c>
    </row>
    <row r="126" spans="1:20" ht="244.8" x14ac:dyDescent="0.3">
      <c r="A126" s="10">
        <v>3933</v>
      </c>
      <c r="B126" s="3" t="s">
        <v>3930</v>
      </c>
      <c r="C126" s="3" t="s">
        <v>8041</v>
      </c>
      <c r="D126" s="6">
        <v>7000</v>
      </c>
      <c r="E126" s="8">
        <v>1102</v>
      </c>
      <c r="F126" t="s">
        <v>8220</v>
      </c>
      <c r="G126" t="s">
        <v>8223</v>
      </c>
      <c r="H126" t="s">
        <v>8245</v>
      </c>
      <c r="I126">
        <v>1468716180</v>
      </c>
      <c r="J126" s="15">
        <v>42568.029861111107</v>
      </c>
      <c r="K126">
        <v>1466205262</v>
      </c>
      <c r="L126" s="15">
        <v>42538.968310185184</v>
      </c>
      <c r="M126" t="b">
        <v>0</v>
      </c>
      <c r="N126">
        <v>12</v>
      </c>
      <c r="O126" t="b">
        <v>0</v>
      </c>
      <c r="P126" t="s">
        <v>8269</v>
      </c>
      <c r="Q126">
        <v>16</v>
      </c>
      <c r="R126">
        <v>91.83</v>
      </c>
      <c r="S126" s="11" t="s">
        <v>8308</v>
      </c>
      <c r="T126" t="s">
        <v>8309</v>
      </c>
    </row>
    <row r="127" spans="1:20" ht="259.2" x14ac:dyDescent="0.3">
      <c r="A127" s="10">
        <v>3934</v>
      </c>
      <c r="B127" s="3" t="s">
        <v>3931</v>
      </c>
      <c r="C127" s="3" t="s">
        <v>8042</v>
      </c>
      <c r="D127" s="6">
        <v>5000</v>
      </c>
      <c r="E127" s="8">
        <v>550</v>
      </c>
      <c r="F127" t="s">
        <v>8220</v>
      </c>
      <c r="G127" t="s">
        <v>8223</v>
      </c>
      <c r="H127" t="s">
        <v>8245</v>
      </c>
      <c r="I127">
        <v>1443704400</v>
      </c>
      <c r="J127" s="15">
        <v>42278.541666666672</v>
      </c>
      <c r="K127">
        <v>1439827639</v>
      </c>
      <c r="L127" s="15">
        <v>42233.671747685185</v>
      </c>
      <c r="M127" t="b">
        <v>0</v>
      </c>
      <c r="N127">
        <v>12</v>
      </c>
      <c r="O127" t="b">
        <v>0</v>
      </c>
      <c r="P127" t="s">
        <v>8269</v>
      </c>
      <c r="Q127">
        <v>11</v>
      </c>
      <c r="R127">
        <v>45.83</v>
      </c>
      <c r="S127" s="11" t="s">
        <v>8308</v>
      </c>
      <c r="T127" t="s">
        <v>8309</v>
      </c>
    </row>
    <row r="128" spans="1:20" ht="244.8" x14ac:dyDescent="0.3">
      <c r="A128" s="10">
        <v>3936</v>
      </c>
      <c r="B128" s="3" t="s">
        <v>3933</v>
      </c>
      <c r="C128" s="3" t="s">
        <v>8044</v>
      </c>
      <c r="D128" s="6">
        <v>20000</v>
      </c>
      <c r="E128" s="8">
        <v>0</v>
      </c>
      <c r="F128" t="s">
        <v>8220</v>
      </c>
      <c r="G128" t="s">
        <v>8223</v>
      </c>
      <c r="H128" t="s">
        <v>8245</v>
      </c>
      <c r="I128">
        <v>1480576720</v>
      </c>
      <c r="J128" s="15">
        <v>42705.304629629631</v>
      </c>
      <c r="K128">
        <v>1477981120</v>
      </c>
      <c r="L128" s="15">
        <v>42675.262962962966</v>
      </c>
      <c r="M128" t="b">
        <v>0</v>
      </c>
      <c r="N128">
        <v>0</v>
      </c>
      <c r="O128" t="b">
        <v>0</v>
      </c>
      <c r="P128" t="s">
        <v>8269</v>
      </c>
      <c r="Q128">
        <v>0</v>
      </c>
      <c r="R128">
        <v>0</v>
      </c>
      <c r="S128" s="11" t="s">
        <v>8308</v>
      </c>
      <c r="T128" t="s">
        <v>8309</v>
      </c>
    </row>
    <row r="129" spans="1:20" ht="244.8" x14ac:dyDescent="0.3">
      <c r="A129" s="10">
        <v>3937</v>
      </c>
      <c r="B129" s="3" t="s">
        <v>3934</v>
      </c>
      <c r="C129" s="3" t="s">
        <v>8045</v>
      </c>
      <c r="D129" s="6">
        <v>2885</v>
      </c>
      <c r="E129" s="8">
        <v>2485</v>
      </c>
      <c r="F129" t="s">
        <v>8220</v>
      </c>
      <c r="G129" t="s">
        <v>8223</v>
      </c>
      <c r="H129" t="s">
        <v>8245</v>
      </c>
      <c r="I129">
        <v>1468249760</v>
      </c>
      <c r="J129" s="15">
        <v>42562.631481481483</v>
      </c>
      <c r="K129">
        <v>1465830560</v>
      </c>
      <c r="L129" s="15">
        <v>42534.631481481483</v>
      </c>
      <c r="M129" t="b">
        <v>0</v>
      </c>
      <c r="N129">
        <v>10</v>
      </c>
      <c r="O129" t="b">
        <v>0</v>
      </c>
      <c r="P129" t="s">
        <v>8269</v>
      </c>
      <c r="Q129">
        <v>86</v>
      </c>
      <c r="R129">
        <v>248.5</v>
      </c>
      <c r="S129" s="11" t="s">
        <v>8308</v>
      </c>
      <c r="T129" t="s">
        <v>8309</v>
      </c>
    </row>
    <row r="130" spans="1:20" ht="288" x14ac:dyDescent="0.3">
      <c r="A130" s="10">
        <v>3938</v>
      </c>
      <c r="B130" s="3" t="s">
        <v>3935</v>
      </c>
      <c r="C130" s="3" t="s">
        <v>8046</v>
      </c>
      <c r="D130" s="6">
        <v>3255</v>
      </c>
      <c r="E130" s="8">
        <v>397</v>
      </c>
      <c r="F130" t="s">
        <v>8220</v>
      </c>
      <c r="G130" t="s">
        <v>8223</v>
      </c>
      <c r="H130" t="s">
        <v>8245</v>
      </c>
      <c r="I130">
        <v>1435441454</v>
      </c>
      <c r="J130" s="15">
        <v>42182.905717592599</v>
      </c>
      <c r="K130">
        <v>1432763054</v>
      </c>
      <c r="L130" s="15">
        <v>42151.905717592599</v>
      </c>
      <c r="M130" t="b">
        <v>0</v>
      </c>
      <c r="N130">
        <v>5</v>
      </c>
      <c r="O130" t="b">
        <v>0</v>
      </c>
      <c r="P130" t="s">
        <v>8269</v>
      </c>
      <c r="Q130">
        <v>12</v>
      </c>
      <c r="R130">
        <v>79.400000000000006</v>
      </c>
      <c r="S130" s="11" t="s">
        <v>8308</v>
      </c>
      <c r="T130" t="s">
        <v>8309</v>
      </c>
    </row>
    <row r="131" spans="1:20" ht="230.4" x14ac:dyDescent="0.3">
      <c r="A131" s="10">
        <v>3940</v>
      </c>
      <c r="B131" s="3" t="s">
        <v>3937</v>
      </c>
      <c r="C131" s="3" t="s">
        <v>8048</v>
      </c>
      <c r="D131" s="6">
        <v>5000</v>
      </c>
      <c r="E131" s="8">
        <v>11</v>
      </c>
      <c r="F131" t="s">
        <v>8220</v>
      </c>
      <c r="G131" t="s">
        <v>8223</v>
      </c>
      <c r="H131" t="s">
        <v>8245</v>
      </c>
      <c r="I131">
        <v>1420199351</v>
      </c>
      <c r="J131" s="15">
        <v>42006.492488425924</v>
      </c>
      <c r="K131">
        <v>1416311351</v>
      </c>
      <c r="L131" s="15">
        <v>41961.492488425924</v>
      </c>
      <c r="M131" t="b">
        <v>0</v>
      </c>
      <c r="N131">
        <v>2</v>
      </c>
      <c r="O131" t="b">
        <v>0</v>
      </c>
      <c r="P131" t="s">
        <v>8269</v>
      </c>
      <c r="Q131">
        <v>0</v>
      </c>
      <c r="R131">
        <v>5.5</v>
      </c>
      <c r="S131" s="11" t="s">
        <v>8308</v>
      </c>
      <c r="T131" t="s">
        <v>8309</v>
      </c>
    </row>
    <row r="132" spans="1:20" ht="273.60000000000002" x14ac:dyDescent="0.3">
      <c r="A132" s="10">
        <v>3941</v>
      </c>
      <c r="B132" s="3" t="s">
        <v>3938</v>
      </c>
      <c r="C132" s="3" t="s">
        <v>8049</v>
      </c>
      <c r="D132" s="6">
        <v>5500</v>
      </c>
      <c r="E132" s="8">
        <v>50</v>
      </c>
      <c r="F132" t="s">
        <v>8220</v>
      </c>
      <c r="G132" t="s">
        <v>8223</v>
      </c>
      <c r="H132" t="s">
        <v>8245</v>
      </c>
      <c r="I132">
        <v>1416877200</v>
      </c>
      <c r="J132" s="15">
        <v>41968.041666666672</v>
      </c>
      <c r="K132">
        <v>1414505137</v>
      </c>
      <c r="L132" s="15">
        <v>41940.587233796294</v>
      </c>
      <c r="M132" t="b">
        <v>0</v>
      </c>
      <c r="N132">
        <v>2</v>
      </c>
      <c r="O132" t="b">
        <v>0</v>
      </c>
      <c r="P132" t="s">
        <v>8269</v>
      </c>
      <c r="Q132">
        <v>1</v>
      </c>
      <c r="R132">
        <v>25</v>
      </c>
      <c r="S132" s="11" t="s">
        <v>8308</v>
      </c>
      <c r="T132" t="s">
        <v>8309</v>
      </c>
    </row>
    <row r="133" spans="1:20" ht="216" x14ac:dyDescent="0.3">
      <c r="A133" s="10">
        <v>3942</v>
      </c>
      <c r="B133" s="3" t="s">
        <v>3939</v>
      </c>
      <c r="C133" s="3" t="s">
        <v>8050</v>
      </c>
      <c r="D133" s="6">
        <v>1200</v>
      </c>
      <c r="E133" s="8">
        <v>0</v>
      </c>
      <c r="F133" t="s">
        <v>8220</v>
      </c>
      <c r="G133" t="s">
        <v>8223</v>
      </c>
      <c r="H133" t="s">
        <v>8245</v>
      </c>
      <c r="I133">
        <v>1434490914</v>
      </c>
      <c r="J133" s="15">
        <v>42171.904097222221</v>
      </c>
      <c r="K133">
        <v>1429306914</v>
      </c>
      <c r="L133" s="15">
        <v>42111.904097222221</v>
      </c>
      <c r="M133" t="b">
        <v>0</v>
      </c>
      <c r="N133">
        <v>0</v>
      </c>
      <c r="O133" t="b">
        <v>0</v>
      </c>
      <c r="P133" t="s">
        <v>8269</v>
      </c>
      <c r="Q133">
        <v>0</v>
      </c>
      <c r="R133">
        <v>0</v>
      </c>
      <c r="S133" s="11" t="s">
        <v>8308</v>
      </c>
      <c r="T133" t="s">
        <v>8309</v>
      </c>
    </row>
    <row r="134" spans="1:20" ht="201.6" x14ac:dyDescent="0.3">
      <c r="A134" s="10">
        <v>3943</v>
      </c>
      <c r="B134" s="3" t="s">
        <v>3940</v>
      </c>
      <c r="C134" s="3" t="s">
        <v>8051</v>
      </c>
      <c r="D134" s="6">
        <v>5000</v>
      </c>
      <c r="E134" s="8">
        <v>1782</v>
      </c>
      <c r="F134" t="s">
        <v>8220</v>
      </c>
      <c r="G134" t="s">
        <v>8223</v>
      </c>
      <c r="H134" t="s">
        <v>8245</v>
      </c>
      <c r="I134">
        <v>1446483000</v>
      </c>
      <c r="J134" s="15">
        <v>42310.701388888891</v>
      </c>
      <c r="K134">
        <v>1443811268</v>
      </c>
      <c r="L134" s="15">
        <v>42279.778564814813</v>
      </c>
      <c r="M134" t="b">
        <v>0</v>
      </c>
      <c r="N134">
        <v>13</v>
      </c>
      <c r="O134" t="b">
        <v>0</v>
      </c>
      <c r="P134" t="s">
        <v>8269</v>
      </c>
      <c r="Q134">
        <v>36</v>
      </c>
      <c r="R134">
        <v>137.08000000000001</v>
      </c>
      <c r="S134" s="11" t="s">
        <v>8308</v>
      </c>
      <c r="T134" t="s">
        <v>8309</v>
      </c>
    </row>
    <row r="135" spans="1:20" ht="259.2" x14ac:dyDescent="0.3">
      <c r="A135" s="10">
        <v>3944</v>
      </c>
      <c r="B135" s="3" t="s">
        <v>3941</v>
      </c>
      <c r="C135" s="3" t="s">
        <v>8052</v>
      </c>
      <c r="D135" s="6">
        <v>5000</v>
      </c>
      <c r="E135" s="8">
        <v>0</v>
      </c>
      <c r="F135" t="s">
        <v>8220</v>
      </c>
      <c r="G135" t="s">
        <v>8223</v>
      </c>
      <c r="H135" t="s">
        <v>8245</v>
      </c>
      <c r="I135">
        <v>1440690875</v>
      </c>
      <c r="J135" s="15">
        <v>42243.662905092591</v>
      </c>
      <c r="K135">
        <v>1438098875</v>
      </c>
      <c r="L135" s="15">
        <v>42213.662905092591</v>
      </c>
      <c r="M135" t="b">
        <v>0</v>
      </c>
      <c r="N135">
        <v>0</v>
      </c>
      <c r="O135" t="b">
        <v>0</v>
      </c>
      <c r="P135" t="s">
        <v>8269</v>
      </c>
      <c r="Q135">
        <v>0</v>
      </c>
      <c r="R135">
        <v>0</v>
      </c>
      <c r="S135" s="11" t="s">
        <v>8308</v>
      </c>
      <c r="T135" t="s">
        <v>8309</v>
      </c>
    </row>
    <row r="136" spans="1:20" ht="259.2" x14ac:dyDescent="0.3">
      <c r="A136" s="10">
        <v>3945</v>
      </c>
      <c r="B136" s="3" t="s">
        <v>3942</v>
      </c>
      <c r="C136" s="3" t="s">
        <v>8053</v>
      </c>
      <c r="D136" s="6">
        <v>2000</v>
      </c>
      <c r="E136" s="8">
        <v>5</v>
      </c>
      <c r="F136" t="s">
        <v>8220</v>
      </c>
      <c r="G136" t="s">
        <v>8223</v>
      </c>
      <c r="H136" t="s">
        <v>8245</v>
      </c>
      <c r="I136">
        <v>1431717268</v>
      </c>
      <c r="J136" s="15">
        <v>42139.801712962959</v>
      </c>
      <c r="K136">
        <v>1429125268</v>
      </c>
      <c r="L136" s="15">
        <v>42109.801712962959</v>
      </c>
      <c r="M136" t="b">
        <v>0</v>
      </c>
      <c r="N136">
        <v>1</v>
      </c>
      <c r="O136" t="b">
        <v>0</v>
      </c>
      <c r="P136" t="s">
        <v>8269</v>
      </c>
      <c r="Q136">
        <v>0</v>
      </c>
      <c r="R136">
        <v>5</v>
      </c>
      <c r="S136" s="11" t="s">
        <v>8308</v>
      </c>
      <c r="T136" t="s">
        <v>8309</v>
      </c>
    </row>
    <row r="137" spans="1:20" ht="158.4" x14ac:dyDescent="0.3">
      <c r="A137" s="10">
        <v>3946</v>
      </c>
      <c r="B137" s="3" t="s">
        <v>3943</v>
      </c>
      <c r="C137" s="3" t="s">
        <v>8054</v>
      </c>
      <c r="D137" s="6">
        <v>6000</v>
      </c>
      <c r="E137" s="8">
        <v>195</v>
      </c>
      <c r="F137" t="s">
        <v>8220</v>
      </c>
      <c r="G137" t="s">
        <v>8223</v>
      </c>
      <c r="H137" t="s">
        <v>8245</v>
      </c>
      <c r="I137">
        <v>1425110400</v>
      </c>
      <c r="J137" s="15">
        <v>42063.333333333328</v>
      </c>
      <c r="K137">
        <v>1422388822</v>
      </c>
      <c r="L137" s="15">
        <v>42031.833587962959</v>
      </c>
      <c r="M137" t="b">
        <v>0</v>
      </c>
      <c r="N137">
        <v>5</v>
      </c>
      <c r="O137" t="b">
        <v>0</v>
      </c>
      <c r="P137" t="s">
        <v>8269</v>
      </c>
      <c r="Q137">
        <v>3</v>
      </c>
      <c r="R137">
        <v>39</v>
      </c>
      <c r="S137" s="11" t="s">
        <v>8308</v>
      </c>
      <c r="T137" t="s">
        <v>8309</v>
      </c>
    </row>
    <row r="138" spans="1:20" ht="230.4" x14ac:dyDescent="0.3">
      <c r="A138" s="10">
        <v>3947</v>
      </c>
      <c r="B138" s="3" t="s">
        <v>3944</v>
      </c>
      <c r="C138" s="3" t="s">
        <v>8055</v>
      </c>
      <c r="D138" s="6">
        <v>3000</v>
      </c>
      <c r="E138" s="8">
        <v>101</v>
      </c>
      <c r="F138" t="s">
        <v>8220</v>
      </c>
      <c r="G138" t="s">
        <v>8223</v>
      </c>
      <c r="H138" t="s">
        <v>8245</v>
      </c>
      <c r="I138">
        <v>1475378744</v>
      </c>
      <c r="J138" s="15">
        <v>42645.142870370371</v>
      </c>
      <c r="K138">
        <v>1472786744</v>
      </c>
      <c r="L138" s="15">
        <v>42615.142870370371</v>
      </c>
      <c r="M138" t="b">
        <v>0</v>
      </c>
      <c r="N138">
        <v>2</v>
      </c>
      <c r="O138" t="b">
        <v>0</v>
      </c>
      <c r="P138" t="s">
        <v>8269</v>
      </c>
      <c r="Q138">
        <v>3</v>
      </c>
      <c r="R138">
        <v>50.5</v>
      </c>
      <c r="S138" s="11" t="s">
        <v>8308</v>
      </c>
      <c r="T138" t="s">
        <v>8309</v>
      </c>
    </row>
    <row r="139" spans="1:20" ht="244.8" x14ac:dyDescent="0.3">
      <c r="A139" s="10">
        <v>3950</v>
      </c>
      <c r="B139" s="3" t="s">
        <v>3947</v>
      </c>
      <c r="C139" s="3" t="s">
        <v>8058</v>
      </c>
      <c r="D139" s="6">
        <v>4000</v>
      </c>
      <c r="E139" s="8">
        <v>25</v>
      </c>
      <c r="F139" t="s">
        <v>8220</v>
      </c>
      <c r="G139" t="s">
        <v>8223</v>
      </c>
      <c r="H139" t="s">
        <v>8245</v>
      </c>
      <c r="I139">
        <v>1460140500</v>
      </c>
      <c r="J139" s="15">
        <v>42468.774305555555</v>
      </c>
      <c r="K139">
        <v>1457628680</v>
      </c>
      <c r="L139" s="15">
        <v>42439.702314814815</v>
      </c>
      <c r="M139" t="b">
        <v>0</v>
      </c>
      <c r="N139">
        <v>1</v>
      </c>
      <c r="O139" t="b">
        <v>0</v>
      </c>
      <c r="P139" t="s">
        <v>8269</v>
      </c>
      <c r="Q139">
        <v>1</v>
      </c>
      <c r="R139">
        <v>25</v>
      </c>
      <c r="S139" s="11" t="s">
        <v>8308</v>
      </c>
      <c r="T139" t="s">
        <v>8309</v>
      </c>
    </row>
    <row r="140" spans="1:20" ht="244.8" x14ac:dyDescent="0.3">
      <c r="A140" s="10">
        <v>3952</v>
      </c>
      <c r="B140" s="3" t="s">
        <v>3949</v>
      </c>
      <c r="C140" s="3" t="s">
        <v>8059</v>
      </c>
      <c r="D140" s="6">
        <v>26000</v>
      </c>
      <c r="E140" s="8">
        <v>25</v>
      </c>
      <c r="F140" t="s">
        <v>8220</v>
      </c>
      <c r="G140" t="s">
        <v>8223</v>
      </c>
      <c r="H140" t="s">
        <v>8245</v>
      </c>
      <c r="I140">
        <v>1445885890</v>
      </c>
      <c r="J140" s="15">
        <v>42303.790393518517</v>
      </c>
      <c r="K140">
        <v>1440701890</v>
      </c>
      <c r="L140" s="15">
        <v>42243.790393518517</v>
      </c>
      <c r="M140" t="b">
        <v>0</v>
      </c>
      <c r="N140">
        <v>1</v>
      </c>
      <c r="O140" t="b">
        <v>0</v>
      </c>
      <c r="P140" t="s">
        <v>8269</v>
      </c>
      <c r="Q140">
        <v>0</v>
      </c>
      <c r="R140">
        <v>25</v>
      </c>
      <c r="S140" s="11" t="s">
        <v>8308</v>
      </c>
      <c r="T140" t="s">
        <v>8309</v>
      </c>
    </row>
    <row r="141" spans="1:20" ht="259.2" x14ac:dyDescent="0.3">
      <c r="A141" s="10">
        <v>3953</v>
      </c>
      <c r="B141" s="3" t="s">
        <v>3950</v>
      </c>
      <c r="C141" s="3" t="s">
        <v>8060</v>
      </c>
      <c r="D141" s="6">
        <v>17600</v>
      </c>
      <c r="E141" s="8">
        <v>0</v>
      </c>
      <c r="F141" t="s">
        <v>8220</v>
      </c>
      <c r="G141" t="s">
        <v>8223</v>
      </c>
      <c r="H141" t="s">
        <v>8245</v>
      </c>
      <c r="I141">
        <v>1469834940</v>
      </c>
      <c r="J141" s="15">
        <v>42580.978472222225</v>
      </c>
      <c r="K141">
        <v>1467162586</v>
      </c>
      <c r="L141" s="15">
        <v>42550.048449074078</v>
      </c>
      <c r="M141" t="b">
        <v>0</v>
      </c>
      <c r="N141">
        <v>0</v>
      </c>
      <c r="O141" t="b">
        <v>0</v>
      </c>
      <c r="P141" t="s">
        <v>8269</v>
      </c>
      <c r="Q141">
        <v>0</v>
      </c>
      <c r="R141">
        <v>0</v>
      </c>
      <c r="S141" s="11" t="s">
        <v>8308</v>
      </c>
      <c r="T141" t="s">
        <v>8309</v>
      </c>
    </row>
    <row r="142" spans="1:20" ht="244.8" x14ac:dyDescent="0.3">
      <c r="A142" s="10">
        <v>3955</v>
      </c>
      <c r="B142" s="3" t="s">
        <v>3952</v>
      </c>
      <c r="C142" s="3" t="s">
        <v>8062</v>
      </c>
      <c r="D142" s="6">
        <v>1750</v>
      </c>
      <c r="E142" s="8">
        <v>425</v>
      </c>
      <c r="F142" t="s">
        <v>8220</v>
      </c>
      <c r="G142" t="s">
        <v>8223</v>
      </c>
      <c r="H142" t="s">
        <v>8245</v>
      </c>
      <c r="I142">
        <v>1448745741</v>
      </c>
      <c r="J142" s="15">
        <v>42336.890520833331</v>
      </c>
      <c r="K142">
        <v>1446150141</v>
      </c>
      <c r="L142" s="15">
        <v>42306.848854166667</v>
      </c>
      <c r="M142" t="b">
        <v>0</v>
      </c>
      <c r="N142">
        <v>8</v>
      </c>
      <c r="O142" t="b">
        <v>0</v>
      </c>
      <c r="P142" t="s">
        <v>8269</v>
      </c>
      <c r="Q142">
        <v>24</v>
      </c>
      <c r="R142">
        <v>53.13</v>
      </c>
      <c r="S142" s="11" t="s">
        <v>8308</v>
      </c>
      <c r="T142" t="s">
        <v>8309</v>
      </c>
    </row>
    <row r="143" spans="1:20" ht="259.2" x14ac:dyDescent="0.3">
      <c r="A143" s="10">
        <v>3956</v>
      </c>
      <c r="B143" s="3" t="s">
        <v>3953</v>
      </c>
      <c r="C143" s="3" t="s">
        <v>8063</v>
      </c>
      <c r="D143" s="6">
        <v>5500</v>
      </c>
      <c r="E143" s="8">
        <v>0</v>
      </c>
      <c r="F143" t="s">
        <v>8220</v>
      </c>
      <c r="G143" t="s">
        <v>8223</v>
      </c>
      <c r="H143" t="s">
        <v>8245</v>
      </c>
      <c r="I143">
        <v>1461543600</v>
      </c>
      <c r="J143" s="15">
        <v>42485.013888888891</v>
      </c>
      <c r="K143">
        <v>1459203727</v>
      </c>
      <c r="L143" s="15">
        <v>42457.932025462964</v>
      </c>
      <c r="M143" t="b">
        <v>0</v>
      </c>
      <c r="N143">
        <v>0</v>
      </c>
      <c r="O143" t="b">
        <v>0</v>
      </c>
      <c r="P143" t="s">
        <v>8269</v>
      </c>
      <c r="Q143">
        <v>0</v>
      </c>
      <c r="R143">
        <v>0</v>
      </c>
      <c r="S143" s="11" t="s">
        <v>8308</v>
      </c>
      <c r="T143" t="s">
        <v>8309</v>
      </c>
    </row>
    <row r="144" spans="1:20" ht="216" x14ac:dyDescent="0.3">
      <c r="A144" s="10">
        <v>3957</v>
      </c>
      <c r="B144" s="3" t="s">
        <v>3954</v>
      </c>
      <c r="C144" s="3" t="s">
        <v>8064</v>
      </c>
      <c r="D144" s="6">
        <v>28000</v>
      </c>
      <c r="E144" s="8">
        <v>7</v>
      </c>
      <c r="F144" t="s">
        <v>8220</v>
      </c>
      <c r="G144" t="s">
        <v>8223</v>
      </c>
      <c r="H144" t="s">
        <v>8245</v>
      </c>
      <c r="I144">
        <v>1468020354</v>
      </c>
      <c r="J144" s="15">
        <v>42559.976319444439</v>
      </c>
      <c r="K144">
        <v>1464045954</v>
      </c>
      <c r="L144" s="15">
        <v>42513.976319444439</v>
      </c>
      <c r="M144" t="b">
        <v>0</v>
      </c>
      <c r="N144">
        <v>1</v>
      </c>
      <c r="O144" t="b">
        <v>0</v>
      </c>
      <c r="P144" t="s">
        <v>8269</v>
      </c>
      <c r="Q144">
        <v>0</v>
      </c>
      <c r="R144">
        <v>7</v>
      </c>
      <c r="S144" s="11" t="s">
        <v>8308</v>
      </c>
      <c r="T144" t="s">
        <v>8309</v>
      </c>
    </row>
    <row r="145" spans="1:20" ht="259.2" x14ac:dyDescent="0.3">
      <c r="A145" s="10">
        <v>3958</v>
      </c>
      <c r="B145" s="3" t="s">
        <v>3955</v>
      </c>
      <c r="C145" s="3" t="s">
        <v>8065</v>
      </c>
      <c r="D145" s="6">
        <v>2000</v>
      </c>
      <c r="E145" s="8">
        <v>641</v>
      </c>
      <c r="F145" t="s">
        <v>8220</v>
      </c>
      <c r="G145" t="s">
        <v>8223</v>
      </c>
      <c r="H145" t="s">
        <v>8245</v>
      </c>
      <c r="I145">
        <v>1406988000</v>
      </c>
      <c r="J145" s="15">
        <v>41853.583333333336</v>
      </c>
      <c r="K145">
        <v>1403822912</v>
      </c>
      <c r="L145" s="15">
        <v>41816.950370370374</v>
      </c>
      <c r="M145" t="b">
        <v>0</v>
      </c>
      <c r="N145">
        <v>16</v>
      </c>
      <c r="O145" t="b">
        <v>0</v>
      </c>
      <c r="P145" t="s">
        <v>8269</v>
      </c>
      <c r="Q145">
        <v>32</v>
      </c>
      <c r="R145">
        <v>40.06</v>
      </c>
      <c r="S145" s="11" t="s">
        <v>8308</v>
      </c>
      <c r="T145" t="s">
        <v>8309</v>
      </c>
    </row>
    <row r="146" spans="1:20" ht="244.8" x14ac:dyDescent="0.3">
      <c r="A146" s="10">
        <v>3959</v>
      </c>
      <c r="B146" s="3" t="s">
        <v>3956</v>
      </c>
      <c r="C146" s="3" t="s">
        <v>8066</v>
      </c>
      <c r="D146" s="6">
        <v>1200</v>
      </c>
      <c r="E146" s="8">
        <v>292</v>
      </c>
      <c r="F146" t="s">
        <v>8220</v>
      </c>
      <c r="G146" t="s">
        <v>8223</v>
      </c>
      <c r="H146" t="s">
        <v>8245</v>
      </c>
      <c r="I146">
        <v>1411930556</v>
      </c>
      <c r="J146" s="15">
        <v>41910.788842592592</v>
      </c>
      <c r="K146">
        <v>1409338556</v>
      </c>
      <c r="L146" s="15">
        <v>41880.788842592592</v>
      </c>
      <c r="M146" t="b">
        <v>0</v>
      </c>
      <c r="N146">
        <v>12</v>
      </c>
      <c r="O146" t="b">
        <v>0</v>
      </c>
      <c r="P146" t="s">
        <v>8269</v>
      </c>
      <c r="Q146">
        <v>24</v>
      </c>
      <c r="R146">
        <v>24.33</v>
      </c>
      <c r="S146" s="11" t="s">
        <v>8308</v>
      </c>
      <c r="T146" t="s">
        <v>8309</v>
      </c>
    </row>
    <row r="147" spans="1:20" ht="273.60000000000002" x14ac:dyDescent="0.3">
      <c r="A147" s="10">
        <v>3960</v>
      </c>
      <c r="B147" s="3" t="s">
        <v>3957</v>
      </c>
      <c r="C147" s="3" t="s">
        <v>8067</v>
      </c>
      <c r="D147" s="6">
        <v>3000</v>
      </c>
      <c r="E147" s="8">
        <v>45</v>
      </c>
      <c r="F147" t="s">
        <v>8220</v>
      </c>
      <c r="G147" t="s">
        <v>8223</v>
      </c>
      <c r="H147" t="s">
        <v>8245</v>
      </c>
      <c r="I147">
        <v>1451852256</v>
      </c>
      <c r="J147" s="15">
        <v>42372.845555555556</v>
      </c>
      <c r="K147">
        <v>1449260256</v>
      </c>
      <c r="L147" s="15">
        <v>42342.845555555556</v>
      </c>
      <c r="M147" t="b">
        <v>0</v>
      </c>
      <c r="N147">
        <v>4</v>
      </c>
      <c r="O147" t="b">
        <v>0</v>
      </c>
      <c r="P147" t="s">
        <v>8269</v>
      </c>
      <c r="Q147">
        <v>2</v>
      </c>
      <c r="R147">
        <v>11.25</v>
      </c>
      <c r="S147" s="11" t="s">
        <v>8308</v>
      </c>
      <c r="T147" t="s">
        <v>8309</v>
      </c>
    </row>
    <row r="148" spans="1:20" ht="216" x14ac:dyDescent="0.3">
      <c r="A148" s="10">
        <v>3964</v>
      </c>
      <c r="B148" s="3" t="s">
        <v>3961</v>
      </c>
      <c r="C148" s="3" t="s">
        <v>8071</v>
      </c>
      <c r="D148" s="6">
        <v>2000</v>
      </c>
      <c r="E148" s="8">
        <v>126</v>
      </c>
      <c r="F148" t="s">
        <v>8220</v>
      </c>
      <c r="G148" t="s">
        <v>8223</v>
      </c>
      <c r="H148" t="s">
        <v>8245</v>
      </c>
      <c r="I148">
        <v>1429460386</v>
      </c>
      <c r="J148" s="15">
        <v>42113.680393518516</v>
      </c>
      <c r="K148">
        <v>1424279986</v>
      </c>
      <c r="L148" s="15">
        <v>42053.722060185188</v>
      </c>
      <c r="M148" t="b">
        <v>0</v>
      </c>
      <c r="N148">
        <v>3</v>
      </c>
      <c r="O148" t="b">
        <v>0</v>
      </c>
      <c r="P148" t="s">
        <v>8269</v>
      </c>
      <c r="Q148">
        <v>6</v>
      </c>
      <c r="R148">
        <v>42</v>
      </c>
      <c r="S148" s="11" t="s">
        <v>8308</v>
      </c>
      <c r="T148" t="s">
        <v>8309</v>
      </c>
    </row>
    <row r="149" spans="1:20" ht="259.2" x14ac:dyDescent="0.3">
      <c r="A149" s="10">
        <v>3965</v>
      </c>
      <c r="B149" s="3" t="s">
        <v>3962</v>
      </c>
      <c r="C149" s="3" t="s">
        <v>8072</v>
      </c>
      <c r="D149" s="6">
        <v>2000</v>
      </c>
      <c r="E149" s="8">
        <v>285</v>
      </c>
      <c r="F149" t="s">
        <v>8220</v>
      </c>
      <c r="G149" t="s">
        <v>8223</v>
      </c>
      <c r="H149" t="s">
        <v>8245</v>
      </c>
      <c r="I149">
        <v>1460608780</v>
      </c>
      <c r="J149" s="15">
        <v>42474.194212962961</v>
      </c>
      <c r="K149">
        <v>1455428380</v>
      </c>
      <c r="L149" s="15">
        <v>42414.235879629632</v>
      </c>
      <c r="M149" t="b">
        <v>0</v>
      </c>
      <c r="N149">
        <v>4</v>
      </c>
      <c r="O149" t="b">
        <v>0</v>
      </c>
      <c r="P149" t="s">
        <v>8269</v>
      </c>
      <c r="Q149">
        <v>14</v>
      </c>
      <c r="R149">
        <v>71.25</v>
      </c>
      <c r="S149" s="11" t="s">
        <v>8308</v>
      </c>
      <c r="T149" t="s">
        <v>8309</v>
      </c>
    </row>
    <row r="150" spans="1:20" ht="259.2" x14ac:dyDescent="0.3">
      <c r="A150" s="10">
        <v>3966</v>
      </c>
      <c r="B150" s="3" t="s">
        <v>3963</v>
      </c>
      <c r="C150" s="3" t="s">
        <v>8073</v>
      </c>
      <c r="D150" s="6">
        <v>7500</v>
      </c>
      <c r="E150" s="8">
        <v>45</v>
      </c>
      <c r="F150" t="s">
        <v>8220</v>
      </c>
      <c r="G150" t="s">
        <v>8223</v>
      </c>
      <c r="H150" t="s">
        <v>8245</v>
      </c>
      <c r="I150">
        <v>1406170740</v>
      </c>
      <c r="J150" s="15">
        <v>41844.124305555553</v>
      </c>
      <c r="K150">
        <v>1402506278</v>
      </c>
      <c r="L150" s="15">
        <v>41801.711550925924</v>
      </c>
      <c r="M150" t="b">
        <v>0</v>
      </c>
      <c r="N150">
        <v>2</v>
      </c>
      <c r="O150" t="b">
        <v>0</v>
      </c>
      <c r="P150" t="s">
        <v>8269</v>
      </c>
      <c r="Q150">
        <v>1</v>
      </c>
      <c r="R150">
        <v>22.5</v>
      </c>
      <c r="S150" s="11" t="s">
        <v>8308</v>
      </c>
      <c r="T150" t="s">
        <v>8309</v>
      </c>
    </row>
    <row r="151" spans="1:20" ht="244.8" x14ac:dyDescent="0.3">
      <c r="A151" s="10">
        <v>3967</v>
      </c>
      <c r="B151" s="3" t="s">
        <v>3964</v>
      </c>
      <c r="C151" s="3" t="s">
        <v>8074</v>
      </c>
      <c r="D151" s="6">
        <v>1700</v>
      </c>
      <c r="E151" s="8">
        <v>410</v>
      </c>
      <c r="F151" t="s">
        <v>8220</v>
      </c>
      <c r="G151" t="s">
        <v>8223</v>
      </c>
      <c r="H151" t="s">
        <v>8245</v>
      </c>
      <c r="I151">
        <v>1488783507</v>
      </c>
      <c r="J151" s="15">
        <v>42800.290590277778</v>
      </c>
      <c r="K151">
        <v>1486191507</v>
      </c>
      <c r="L151" s="15">
        <v>42770.290590277778</v>
      </c>
      <c r="M151" t="b">
        <v>0</v>
      </c>
      <c r="N151">
        <v>10</v>
      </c>
      <c r="O151" t="b">
        <v>0</v>
      </c>
      <c r="P151" t="s">
        <v>8269</v>
      </c>
      <c r="Q151">
        <v>24</v>
      </c>
      <c r="R151">
        <v>41</v>
      </c>
      <c r="S151" s="11" t="s">
        <v>8308</v>
      </c>
      <c r="T151" t="s">
        <v>8309</v>
      </c>
    </row>
    <row r="152" spans="1:20" ht="216" x14ac:dyDescent="0.3">
      <c r="A152" s="10">
        <v>3968</v>
      </c>
      <c r="B152" s="3" t="s">
        <v>3965</v>
      </c>
      <c r="C152" s="3" t="s">
        <v>8075</v>
      </c>
      <c r="D152" s="6">
        <v>5000</v>
      </c>
      <c r="E152" s="8">
        <v>527</v>
      </c>
      <c r="F152" t="s">
        <v>8220</v>
      </c>
      <c r="G152" t="s">
        <v>8223</v>
      </c>
      <c r="H152" t="s">
        <v>8245</v>
      </c>
      <c r="I152">
        <v>1463945673</v>
      </c>
      <c r="J152" s="15">
        <v>42512.815659722226</v>
      </c>
      <c r="K152">
        <v>1458761673</v>
      </c>
      <c r="L152" s="15">
        <v>42452.815659722226</v>
      </c>
      <c r="M152" t="b">
        <v>0</v>
      </c>
      <c r="N152">
        <v>11</v>
      </c>
      <c r="O152" t="b">
        <v>0</v>
      </c>
      <c r="P152" t="s">
        <v>8269</v>
      </c>
      <c r="Q152">
        <v>11</v>
      </c>
      <c r="R152">
        <v>47.91</v>
      </c>
      <c r="S152" s="11" t="s">
        <v>8308</v>
      </c>
      <c r="T152" t="s">
        <v>8309</v>
      </c>
    </row>
    <row r="153" spans="1:20" ht="230.4" x14ac:dyDescent="0.3">
      <c r="A153" s="10">
        <v>3969</v>
      </c>
      <c r="B153" s="3" t="s">
        <v>3966</v>
      </c>
      <c r="C153" s="3" t="s">
        <v>8076</v>
      </c>
      <c r="D153" s="6">
        <v>2825</v>
      </c>
      <c r="E153" s="8">
        <v>211</v>
      </c>
      <c r="F153" t="s">
        <v>8220</v>
      </c>
      <c r="G153" t="s">
        <v>8223</v>
      </c>
      <c r="H153" t="s">
        <v>8245</v>
      </c>
      <c r="I153">
        <v>1472442900</v>
      </c>
      <c r="J153" s="15">
        <v>42611.163194444445</v>
      </c>
      <c r="K153">
        <v>1471638646</v>
      </c>
      <c r="L153" s="15">
        <v>42601.854699074072</v>
      </c>
      <c r="M153" t="b">
        <v>0</v>
      </c>
      <c r="N153">
        <v>6</v>
      </c>
      <c r="O153" t="b">
        <v>0</v>
      </c>
      <c r="P153" t="s">
        <v>8269</v>
      </c>
      <c r="Q153">
        <v>7</v>
      </c>
      <c r="R153">
        <v>35.17</v>
      </c>
      <c r="S153" s="11" t="s">
        <v>8308</v>
      </c>
      <c r="T153" t="s">
        <v>8309</v>
      </c>
    </row>
    <row r="154" spans="1:20" ht="288" x14ac:dyDescent="0.3">
      <c r="A154" s="10">
        <v>3970</v>
      </c>
      <c r="B154" s="3" t="s">
        <v>3967</v>
      </c>
      <c r="C154" s="3" t="s">
        <v>8077</v>
      </c>
      <c r="D154" s="6">
        <v>15000</v>
      </c>
      <c r="E154" s="8">
        <v>11</v>
      </c>
      <c r="F154" t="s">
        <v>8220</v>
      </c>
      <c r="G154" t="s">
        <v>8223</v>
      </c>
      <c r="H154" t="s">
        <v>8245</v>
      </c>
      <c r="I154">
        <v>1460925811</v>
      </c>
      <c r="J154" s="15">
        <v>42477.863553240735</v>
      </c>
      <c r="K154">
        <v>1458333811</v>
      </c>
      <c r="L154" s="15">
        <v>42447.863553240735</v>
      </c>
      <c r="M154" t="b">
        <v>0</v>
      </c>
      <c r="N154">
        <v>2</v>
      </c>
      <c r="O154" t="b">
        <v>0</v>
      </c>
      <c r="P154" t="s">
        <v>8269</v>
      </c>
      <c r="Q154">
        <v>0</v>
      </c>
      <c r="R154">
        <v>5.5</v>
      </c>
      <c r="S154" s="11" t="s">
        <v>8308</v>
      </c>
      <c r="T154" t="s">
        <v>8309</v>
      </c>
    </row>
    <row r="155" spans="1:20" ht="259.2" x14ac:dyDescent="0.3">
      <c r="A155" s="10">
        <v>3971</v>
      </c>
      <c r="B155" s="3" t="s">
        <v>3968</v>
      </c>
      <c r="C155" s="3" t="s">
        <v>8078</v>
      </c>
      <c r="D155" s="6">
        <v>14000</v>
      </c>
      <c r="E155" s="8">
        <v>136</v>
      </c>
      <c r="F155" t="s">
        <v>8220</v>
      </c>
      <c r="G155" t="s">
        <v>8223</v>
      </c>
      <c r="H155" t="s">
        <v>8245</v>
      </c>
      <c r="I155">
        <v>1405947126</v>
      </c>
      <c r="J155" s="15">
        <v>41841.536180555559</v>
      </c>
      <c r="K155">
        <v>1403355126</v>
      </c>
      <c r="L155" s="15">
        <v>41811.536180555559</v>
      </c>
      <c r="M155" t="b">
        <v>0</v>
      </c>
      <c r="N155">
        <v>6</v>
      </c>
      <c r="O155" t="b">
        <v>0</v>
      </c>
      <c r="P155" t="s">
        <v>8269</v>
      </c>
      <c r="Q155">
        <v>1</v>
      </c>
      <c r="R155">
        <v>22.67</v>
      </c>
      <c r="S155" s="11" t="s">
        <v>8308</v>
      </c>
      <c r="T155" t="s">
        <v>8309</v>
      </c>
    </row>
    <row r="156" spans="1:20" ht="172.8" x14ac:dyDescent="0.3">
      <c r="A156" s="10">
        <v>3972</v>
      </c>
      <c r="B156" s="3" t="s">
        <v>3969</v>
      </c>
      <c r="C156" s="3" t="s">
        <v>8079</v>
      </c>
      <c r="D156" s="6">
        <v>1000</v>
      </c>
      <c r="E156" s="8">
        <v>211</v>
      </c>
      <c r="F156" t="s">
        <v>8220</v>
      </c>
      <c r="G156" t="s">
        <v>8223</v>
      </c>
      <c r="H156" t="s">
        <v>8245</v>
      </c>
      <c r="I156">
        <v>1423186634</v>
      </c>
      <c r="J156" s="15">
        <v>42041.067523148144</v>
      </c>
      <c r="K156">
        <v>1418002634</v>
      </c>
      <c r="L156" s="15">
        <v>41981.067523148144</v>
      </c>
      <c r="M156" t="b">
        <v>0</v>
      </c>
      <c r="N156">
        <v>8</v>
      </c>
      <c r="O156" t="b">
        <v>0</v>
      </c>
      <c r="P156" t="s">
        <v>8269</v>
      </c>
      <c r="Q156">
        <v>21</v>
      </c>
      <c r="R156">
        <v>26.38</v>
      </c>
      <c r="S156" s="11" t="s">
        <v>8308</v>
      </c>
      <c r="T156" t="s">
        <v>8309</v>
      </c>
    </row>
    <row r="157" spans="1:20" ht="259.2" x14ac:dyDescent="0.3">
      <c r="A157" s="10">
        <v>3973</v>
      </c>
      <c r="B157" s="3" t="s">
        <v>3970</v>
      </c>
      <c r="C157" s="3" t="s">
        <v>8080</v>
      </c>
      <c r="D157" s="6">
        <v>5000</v>
      </c>
      <c r="E157" s="8">
        <v>3905</v>
      </c>
      <c r="F157" t="s">
        <v>8220</v>
      </c>
      <c r="G157" t="s">
        <v>8223</v>
      </c>
      <c r="H157" t="s">
        <v>8245</v>
      </c>
      <c r="I157">
        <v>1462766400</v>
      </c>
      <c r="J157" s="15">
        <v>42499.166666666672</v>
      </c>
      <c r="K157">
        <v>1460219110</v>
      </c>
      <c r="L157" s="15">
        <v>42469.68414351852</v>
      </c>
      <c r="M157" t="b">
        <v>0</v>
      </c>
      <c r="N157">
        <v>37</v>
      </c>
      <c r="O157" t="b">
        <v>0</v>
      </c>
      <c r="P157" t="s">
        <v>8269</v>
      </c>
      <c r="Q157">
        <v>78</v>
      </c>
      <c r="R157">
        <v>105.54</v>
      </c>
      <c r="S157" s="11" t="s">
        <v>8308</v>
      </c>
      <c r="T157" t="s">
        <v>8309</v>
      </c>
    </row>
    <row r="158" spans="1:20" ht="259.2" x14ac:dyDescent="0.3">
      <c r="A158" s="10">
        <v>3975</v>
      </c>
      <c r="B158" s="3" t="s">
        <v>3972</v>
      </c>
      <c r="C158" s="3" t="s">
        <v>8082</v>
      </c>
      <c r="D158" s="6">
        <v>678</v>
      </c>
      <c r="E158" s="8">
        <v>0</v>
      </c>
      <c r="F158" t="s">
        <v>8220</v>
      </c>
      <c r="G158" t="s">
        <v>8223</v>
      </c>
      <c r="H158" t="s">
        <v>8245</v>
      </c>
      <c r="I158">
        <v>1468442898</v>
      </c>
      <c r="J158" s="15">
        <v>42564.866875</v>
      </c>
      <c r="K158">
        <v>1465850898</v>
      </c>
      <c r="L158" s="15">
        <v>42534.866875</v>
      </c>
      <c r="M158" t="b">
        <v>0</v>
      </c>
      <c r="N158">
        <v>0</v>
      </c>
      <c r="O158" t="b">
        <v>0</v>
      </c>
      <c r="P158" t="s">
        <v>8269</v>
      </c>
      <c r="Q158">
        <v>0</v>
      </c>
      <c r="R158">
        <v>0</v>
      </c>
      <c r="S158" s="11" t="s">
        <v>8308</v>
      </c>
      <c r="T158" t="s">
        <v>8309</v>
      </c>
    </row>
    <row r="159" spans="1:20" ht="259.2" x14ac:dyDescent="0.3">
      <c r="A159" s="10">
        <v>3976</v>
      </c>
      <c r="B159" s="3" t="s">
        <v>3973</v>
      </c>
      <c r="C159" s="3" t="s">
        <v>8083</v>
      </c>
      <c r="D159" s="6">
        <v>1300</v>
      </c>
      <c r="E159" s="8">
        <v>620</v>
      </c>
      <c r="F159" t="s">
        <v>8220</v>
      </c>
      <c r="G159" t="s">
        <v>8223</v>
      </c>
      <c r="H159" t="s">
        <v>8245</v>
      </c>
      <c r="I159">
        <v>1406876400</v>
      </c>
      <c r="J159" s="15">
        <v>41852.291666666664</v>
      </c>
      <c r="K159">
        <v>1405024561</v>
      </c>
      <c r="L159" s="15">
        <v>41830.858344907407</v>
      </c>
      <c r="M159" t="b">
        <v>0</v>
      </c>
      <c r="N159">
        <v>10</v>
      </c>
      <c r="O159" t="b">
        <v>0</v>
      </c>
      <c r="P159" t="s">
        <v>8269</v>
      </c>
      <c r="Q159">
        <v>48</v>
      </c>
      <c r="R159">
        <v>62</v>
      </c>
      <c r="S159" s="11" t="s">
        <v>8308</v>
      </c>
      <c r="T159" t="s">
        <v>8309</v>
      </c>
    </row>
    <row r="160" spans="1:20" ht="273.60000000000002" x14ac:dyDescent="0.3">
      <c r="A160" s="10">
        <v>3977</v>
      </c>
      <c r="B160" s="3" t="s">
        <v>3974</v>
      </c>
      <c r="C160" s="3" t="s">
        <v>8084</v>
      </c>
      <c r="D160" s="6">
        <v>90000</v>
      </c>
      <c r="E160" s="8">
        <v>1305</v>
      </c>
      <c r="F160" t="s">
        <v>8220</v>
      </c>
      <c r="G160" t="s">
        <v>8223</v>
      </c>
      <c r="H160" t="s">
        <v>8245</v>
      </c>
      <c r="I160">
        <v>1469213732</v>
      </c>
      <c r="J160" s="15">
        <v>42573.788564814815</v>
      </c>
      <c r="K160">
        <v>1466621732</v>
      </c>
      <c r="L160" s="15">
        <v>42543.788564814815</v>
      </c>
      <c r="M160" t="b">
        <v>0</v>
      </c>
      <c r="N160">
        <v>6</v>
      </c>
      <c r="O160" t="b">
        <v>0</v>
      </c>
      <c r="P160" t="s">
        <v>8269</v>
      </c>
      <c r="Q160">
        <v>1</v>
      </c>
      <c r="R160">
        <v>217.5</v>
      </c>
      <c r="S160" s="11" t="s">
        <v>8308</v>
      </c>
      <c r="T160" t="s">
        <v>8309</v>
      </c>
    </row>
    <row r="161" spans="1:20" ht="259.2" x14ac:dyDescent="0.3">
      <c r="A161" s="10">
        <v>3978</v>
      </c>
      <c r="B161" s="3" t="s">
        <v>3975</v>
      </c>
      <c r="C161" s="3" t="s">
        <v>8085</v>
      </c>
      <c r="D161" s="6">
        <v>2000</v>
      </c>
      <c r="E161" s="8">
        <v>214</v>
      </c>
      <c r="F161" t="s">
        <v>8220</v>
      </c>
      <c r="G161" t="s">
        <v>8223</v>
      </c>
      <c r="H161" t="s">
        <v>8245</v>
      </c>
      <c r="I161">
        <v>1422717953</v>
      </c>
      <c r="J161" s="15">
        <v>42035.642974537041</v>
      </c>
      <c r="K161">
        <v>1417533953</v>
      </c>
      <c r="L161" s="15">
        <v>41975.642974537041</v>
      </c>
      <c r="M161" t="b">
        <v>0</v>
      </c>
      <c r="N161">
        <v>8</v>
      </c>
      <c r="O161" t="b">
        <v>0</v>
      </c>
      <c r="P161" t="s">
        <v>8269</v>
      </c>
      <c r="Q161">
        <v>11</v>
      </c>
      <c r="R161">
        <v>26.75</v>
      </c>
      <c r="S161" s="11" t="s">
        <v>8308</v>
      </c>
      <c r="T161" t="s">
        <v>8309</v>
      </c>
    </row>
    <row r="162" spans="1:20" ht="273.60000000000002" x14ac:dyDescent="0.3">
      <c r="A162" s="10">
        <v>3980</v>
      </c>
      <c r="B162" s="3" t="s">
        <v>3977</v>
      </c>
      <c r="C162" s="3" t="s">
        <v>8087</v>
      </c>
      <c r="D162" s="6">
        <v>2500</v>
      </c>
      <c r="E162" s="8">
        <v>450</v>
      </c>
      <c r="F162" t="s">
        <v>8220</v>
      </c>
      <c r="G162" t="s">
        <v>8223</v>
      </c>
      <c r="H162" t="s">
        <v>8245</v>
      </c>
      <c r="I162">
        <v>1404570147</v>
      </c>
      <c r="J162" s="15">
        <v>41825.598923611113</v>
      </c>
      <c r="K162">
        <v>1401978147</v>
      </c>
      <c r="L162" s="15">
        <v>41795.598923611113</v>
      </c>
      <c r="M162" t="b">
        <v>0</v>
      </c>
      <c r="N162">
        <v>7</v>
      </c>
      <c r="O162" t="b">
        <v>0</v>
      </c>
      <c r="P162" t="s">
        <v>8269</v>
      </c>
      <c r="Q162">
        <v>18</v>
      </c>
      <c r="R162">
        <v>64.290000000000006</v>
      </c>
      <c r="S162" s="11" t="s">
        <v>8308</v>
      </c>
      <c r="T162" t="s">
        <v>8309</v>
      </c>
    </row>
    <row r="163" spans="1:20" ht="201.6" x14ac:dyDescent="0.3">
      <c r="A163" s="10">
        <v>3981</v>
      </c>
      <c r="B163" s="3" t="s">
        <v>3358</v>
      </c>
      <c r="C163" s="3" t="s">
        <v>7469</v>
      </c>
      <c r="D163" s="6">
        <v>30000</v>
      </c>
      <c r="E163" s="8">
        <v>1225</v>
      </c>
      <c r="F163" t="s">
        <v>8220</v>
      </c>
      <c r="G163" t="s">
        <v>8223</v>
      </c>
      <c r="H163" t="s">
        <v>8245</v>
      </c>
      <c r="I163">
        <v>1468729149</v>
      </c>
      <c r="J163" s="15">
        <v>42568.179965277777</v>
      </c>
      <c r="K163">
        <v>1463545149</v>
      </c>
      <c r="L163" s="15">
        <v>42508.179965277777</v>
      </c>
      <c r="M163" t="b">
        <v>0</v>
      </c>
      <c r="N163">
        <v>7</v>
      </c>
      <c r="O163" t="b">
        <v>0</v>
      </c>
      <c r="P163" t="s">
        <v>8269</v>
      </c>
      <c r="Q163">
        <v>4</v>
      </c>
      <c r="R163">
        <v>175</v>
      </c>
      <c r="S163" s="11" t="s">
        <v>8308</v>
      </c>
      <c r="T163" t="s">
        <v>8309</v>
      </c>
    </row>
    <row r="164" spans="1:20" ht="259.2" x14ac:dyDescent="0.3">
      <c r="A164" s="10">
        <v>3983</v>
      </c>
      <c r="B164" s="3" t="s">
        <v>3979</v>
      </c>
      <c r="C164" s="3" t="s">
        <v>8089</v>
      </c>
      <c r="D164" s="6">
        <v>11140</v>
      </c>
      <c r="E164" s="8">
        <v>3877</v>
      </c>
      <c r="F164" t="s">
        <v>8220</v>
      </c>
      <c r="G164" t="s">
        <v>8223</v>
      </c>
      <c r="H164" t="s">
        <v>8245</v>
      </c>
      <c r="I164">
        <v>1400569140</v>
      </c>
      <c r="J164" s="15">
        <v>41779.290972222225</v>
      </c>
      <c r="K164">
        <v>1397854356</v>
      </c>
      <c r="L164" s="15">
        <v>41747.86986111111</v>
      </c>
      <c r="M164" t="b">
        <v>0</v>
      </c>
      <c r="N164">
        <v>46</v>
      </c>
      <c r="O164" t="b">
        <v>0</v>
      </c>
      <c r="P164" t="s">
        <v>8269</v>
      </c>
      <c r="Q164">
        <v>35</v>
      </c>
      <c r="R164">
        <v>84.28</v>
      </c>
      <c r="S164" s="11" t="s">
        <v>8308</v>
      </c>
      <c r="T164" t="s">
        <v>8309</v>
      </c>
    </row>
    <row r="165" spans="1:20" ht="273.60000000000002" x14ac:dyDescent="0.3">
      <c r="A165" s="10">
        <v>3985</v>
      </c>
      <c r="B165" s="3" t="s">
        <v>3981</v>
      </c>
      <c r="C165" s="3" t="s">
        <v>8091</v>
      </c>
      <c r="D165" s="6">
        <v>2000</v>
      </c>
      <c r="E165" s="8">
        <v>641</v>
      </c>
      <c r="F165" t="s">
        <v>8220</v>
      </c>
      <c r="G165" t="s">
        <v>8223</v>
      </c>
      <c r="H165" t="s">
        <v>8245</v>
      </c>
      <c r="I165">
        <v>1456002300</v>
      </c>
      <c r="J165" s="15">
        <v>42420.878472222219</v>
      </c>
      <c r="K165">
        <v>1454173120</v>
      </c>
      <c r="L165" s="15">
        <v>42399.707407407404</v>
      </c>
      <c r="M165" t="b">
        <v>0</v>
      </c>
      <c r="N165">
        <v>19</v>
      </c>
      <c r="O165" t="b">
        <v>0</v>
      </c>
      <c r="P165" t="s">
        <v>8269</v>
      </c>
      <c r="Q165">
        <v>32</v>
      </c>
      <c r="R165">
        <v>33.74</v>
      </c>
      <c r="S165" s="11" t="s">
        <v>8308</v>
      </c>
      <c r="T165" t="s">
        <v>8309</v>
      </c>
    </row>
    <row r="166" spans="1:20" ht="115.2" x14ac:dyDescent="0.3">
      <c r="A166" s="10">
        <v>3988</v>
      </c>
      <c r="B166" s="3" t="s">
        <v>3984</v>
      </c>
      <c r="C166" s="3" t="s">
        <v>8094</v>
      </c>
      <c r="D166" s="6">
        <v>1500</v>
      </c>
      <c r="E166" s="8">
        <v>32</v>
      </c>
      <c r="F166" t="s">
        <v>8220</v>
      </c>
      <c r="G166" t="s">
        <v>8223</v>
      </c>
      <c r="H166" t="s">
        <v>8245</v>
      </c>
      <c r="I166">
        <v>1440813413</v>
      </c>
      <c r="J166" s="15">
        <v>42245.08116898148</v>
      </c>
      <c r="K166">
        <v>1439517413</v>
      </c>
      <c r="L166" s="15">
        <v>42230.08116898148</v>
      </c>
      <c r="M166" t="b">
        <v>0</v>
      </c>
      <c r="N166">
        <v>4</v>
      </c>
      <c r="O166" t="b">
        <v>0</v>
      </c>
      <c r="P166" t="s">
        <v>8269</v>
      </c>
      <c r="Q166">
        <v>2</v>
      </c>
      <c r="R166">
        <v>8</v>
      </c>
      <c r="S166" s="11" t="s">
        <v>8308</v>
      </c>
      <c r="T166" t="s">
        <v>8309</v>
      </c>
    </row>
    <row r="167" spans="1:20" ht="244.8" x14ac:dyDescent="0.3">
      <c r="A167" s="10">
        <v>3989</v>
      </c>
      <c r="B167" s="3" t="s">
        <v>3985</v>
      </c>
      <c r="C167" s="3" t="s">
        <v>8095</v>
      </c>
      <c r="D167" s="6">
        <v>3000</v>
      </c>
      <c r="E167" s="8">
        <v>0</v>
      </c>
      <c r="F167" t="s">
        <v>8220</v>
      </c>
      <c r="G167" t="s">
        <v>8223</v>
      </c>
      <c r="H167" t="s">
        <v>8245</v>
      </c>
      <c r="I167">
        <v>1447009181</v>
      </c>
      <c r="J167" s="15">
        <v>42316.791446759264</v>
      </c>
      <c r="K167">
        <v>1444413581</v>
      </c>
      <c r="L167" s="15">
        <v>42286.749780092592</v>
      </c>
      <c r="M167" t="b">
        <v>0</v>
      </c>
      <c r="N167">
        <v>0</v>
      </c>
      <c r="O167" t="b">
        <v>0</v>
      </c>
      <c r="P167" t="s">
        <v>8269</v>
      </c>
      <c r="Q167">
        <v>0</v>
      </c>
      <c r="R167">
        <v>0</v>
      </c>
      <c r="S167" s="11" t="s">
        <v>8308</v>
      </c>
      <c r="T167" t="s">
        <v>8309</v>
      </c>
    </row>
    <row r="168" spans="1:20" ht="129.6" x14ac:dyDescent="0.3">
      <c r="A168" s="10">
        <v>3991</v>
      </c>
      <c r="B168" s="3" t="s">
        <v>3987</v>
      </c>
      <c r="C168" s="3" t="s">
        <v>8097</v>
      </c>
      <c r="D168" s="6">
        <v>500</v>
      </c>
      <c r="E168" s="8">
        <v>100</v>
      </c>
      <c r="F168" t="s">
        <v>8220</v>
      </c>
      <c r="G168" t="s">
        <v>8223</v>
      </c>
      <c r="H168" t="s">
        <v>8245</v>
      </c>
      <c r="I168">
        <v>1433086082</v>
      </c>
      <c r="J168" s="15">
        <v>42155.644467592589</v>
      </c>
      <c r="K168">
        <v>1430494082</v>
      </c>
      <c r="L168" s="15">
        <v>42125.644467592589</v>
      </c>
      <c r="M168" t="b">
        <v>0</v>
      </c>
      <c r="N168">
        <v>1</v>
      </c>
      <c r="O168" t="b">
        <v>0</v>
      </c>
      <c r="P168" t="s">
        <v>8269</v>
      </c>
      <c r="Q168">
        <v>20</v>
      </c>
      <c r="R168">
        <v>100</v>
      </c>
      <c r="S168" s="11" t="s">
        <v>8308</v>
      </c>
      <c r="T168" t="s">
        <v>8309</v>
      </c>
    </row>
    <row r="169" spans="1:20" ht="187.2" x14ac:dyDescent="0.3">
      <c r="A169" s="10">
        <v>3992</v>
      </c>
      <c r="B169" s="3" t="s">
        <v>3988</v>
      </c>
      <c r="C169" s="3" t="s">
        <v>8098</v>
      </c>
      <c r="D169" s="6">
        <v>10000</v>
      </c>
      <c r="E169" s="8">
        <v>541</v>
      </c>
      <c r="F169" t="s">
        <v>8220</v>
      </c>
      <c r="G169" t="s">
        <v>8223</v>
      </c>
      <c r="H169" t="s">
        <v>8245</v>
      </c>
      <c r="I169">
        <v>1449876859</v>
      </c>
      <c r="J169" s="15">
        <v>42349.982164351852</v>
      </c>
      <c r="K169">
        <v>1444689259</v>
      </c>
      <c r="L169" s="15">
        <v>42289.94049768518</v>
      </c>
      <c r="M169" t="b">
        <v>0</v>
      </c>
      <c r="N169">
        <v>9</v>
      </c>
      <c r="O169" t="b">
        <v>0</v>
      </c>
      <c r="P169" t="s">
        <v>8269</v>
      </c>
      <c r="Q169">
        <v>5</v>
      </c>
      <c r="R169">
        <v>60.11</v>
      </c>
      <c r="S169" s="11" t="s">
        <v>8308</v>
      </c>
      <c r="T169" t="s">
        <v>8309</v>
      </c>
    </row>
    <row r="170" spans="1:20" ht="216" x14ac:dyDescent="0.3">
      <c r="A170" s="10">
        <v>3993</v>
      </c>
      <c r="B170" s="3" t="s">
        <v>3989</v>
      </c>
      <c r="C170" s="3" t="s">
        <v>8099</v>
      </c>
      <c r="D170" s="6">
        <v>50000</v>
      </c>
      <c r="E170" s="8">
        <v>3</v>
      </c>
      <c r="F170" t="s">
        <v>8220</v>
      </c>
      <c r="G170" t="s">
        <v>8223</v>
      </c>
      <c r="H170" t="s">
        <v>8245</v>
      </c>
      <c r="I170">
        <v>1431549912</v>
      </c>
      <c r="J170" s="15">
        <v>42137.864722222221</v>
      </c>
      <c r="K170">
        <v>1428957912</v>
      </c>
      <c r="L170" s="15">
        <v>42107.864722222221</v>
      </c>
      <c r="M170" t="b">
        <v>0</v>
      </c>
      <c r="N170">
        <v>1</v>
      </c>
      <c r="O170" t="b">
        <v>0</v>
      </c>
      <c r="P170" t="s">
        <v>8269</v>
      </c>
      <c r="Q170">
        <v>0</v>
      </c>
      <c r="R170">
        <v>3</v>
      </c>
      <c r="S170" s="11" t="s">
        <v>8308</v>
      </c>
      <c r="T170" t="s">
        <v>8309</v>
      </c>
    </row>
    <row r="171" spans="1:20" ht="172.8" x14ac:dyDescent="0.3">
      <c r="A171" s="10">
        <v>3994</v>
      </c>
      <c r="B171" s="3" t="s">
        <v>3990</v>
      </c>
      <c r="C171" s="3" t="s">
        <v>8100</v>
      </c>
      <c r="D171" s="6">
        <v>2000</v>
      </c>
      <c r="E171" s="8">
        <v>5</v>
      </c>
      <c r="F171" t="s">
        <v>8220</v>
      </c>
      <c r="G171" t="s">
        <v>8223</v>
      </c>
      <c r="H171" t="s">
        <v>8245</v>
      </c>
      <c r="I171">
        <v>1405761690</v>
      </c>
      <c r="J171" s="15">
        <v>41839.389930555553</v>
      </c>
      <c r="K171">
        <v>1403169690</v>
      </c>
      <c r="L171" s="15">
        <v>41809.389930555553</v>
      </c>
      <c r="M171" t="b">
        <v>0</v>
      </c>
      <c r="N171">
        <v>1</v>
      </c>
      <c r="O171" t="b">
        <v>0</v>
      </c>
      <c r="P171" t="s">
        <v>8269</v>
      </c>
      <c r="Q171">
        <v>0</v>
      </c>
      <c r="R171">
        <v>5</v>
      </c>
      <c r="S171" s="11" t="s">
        <v>8308</v>
      </c>
      <c r="T171" t="s">
        <v>8309</v>
      </c>
    </row>
    <row r="172" spans="1:20" ht="244.8" x14ac:dyDescent="0.3">
      <c r="A172" s="10">
        <v>3996</v>
      </c>
      <c r="B172" s="3" t="s">
        <v>3992</v>
      </c>
      <c r="C172" s="3" t="s">
        <v>8102</v>
      </c>
      <c r="D172" s="6">
        <v>3000</v>
      </c>
      <c r="E172" s="8">
        <v>497</v>
      </c>
      <c r="F172" t="s">
        <v>8220</v>
      </c>
      <c r="G172" t="s">
        <v>8223</v>
      </c>
      <c r="H172" t="s">
        <v>8245</v>
      </c>
      <c r="I172">
        <v>1416499440</v>
      </c>
      <c r="J172" s="15">
        <v>41963.669444444444</v>
      </c>
      <c r="K172">
        <v>1415341464</v>
      </c>
      <c r="L172" s="15">
        <v>41950.26694444444</v>
      </c>
      <c r="M172" t="b">
        <v>0</v>
      </c>
      <c r="N172">
        <v>17</v>
      </c>
      <c r="O172" t="b">
        <v>0</v>
      </c>
      <c r="P172" t="s">
        <v>8269</v>
      </c>
      <c r="Q172">
        <v>17</v>
      </c>
      <c r="R172">
        <v>29.24</v>
      </c>
      <c r="S172" s="11" t="s">
        <v>8308</v>
      </c>
      <c r="T172" t="s">
        <v>8309</v>
      </c>
    </row>
    <row r="173" spans="1:20" ht="187.2" x14ac:dyDescent="0.3">
      <c r="A173" s="10">
        <v>3998</v>
      </c>
      <c r="B173" s="3" t="s">
        <v>3994</v>
      </c>
      <c r="C173" s="3" t="s">
        <v>8104</v>
      </c>
      <c r="D173" s="6">
        <v>1250</v>
      </c>
      <c r="E173" s="8">
        <v>715</v>
      </c>
      <c r="F173" t="s">
        <v>8220</v>
      </c>
      <c r="G173" t="s">
        <v>8223</v>
      </c>
      <c r="H173" t="s">
        <v>8245</v>
      </c>
      <c r="I173">
        <v>1427580426</v>
      </c>
      <c r="J173" s="15">
        <v>42091.921597222223</v>
      </c>
      <c r="K173">
        <v>1424992026</v>
      </c>
      <c r="L173" s="15">
        <v>42061.963263888887</v>
      </c>
      <c r="M173" t="b">
        <v>0</v>
      </c>
      <c r="N173">
        <v>12</v>
      </c>
      <c r="O173" t="b">
        <v>0</v>
      </c>
      <c r="P173" t="s">
        <v>8269</v>
      </c>
      <c r="Q173">
        <v>57</v>
      </c>
      <c r="R173">
        <v>59.58</v>
      </c>
      <c r="S173" s="11" t="s">
        <v>8308</v>
      </c>
      <c r="T173" t="s">
        <v>8309</v>
      </c>
    </row>
    <row r="174" spans="1:20" ht="216" x14ac:dyDescent="0.3">
      <c r="A174" s="10">
        <v>3999</v>
      </c>
      <c r="B174" s="3" t="s">
        <v>3995</v>
      </c>
      <c r="C174" s="3" t="s">
        <v>8105</v>
      </c>
      <c r="D174" s="6">
        <v>7000</v>
      </c>
      <c r="E174" s="8">
        <v>1156</v>
      </c>
      <c r="F174" t="s">
        <v>8220</v>
      </c>
      <c r="G174" t="s">
        <v>8223</v>
      </c>
      <c r="H174" t="s">
        <v>8245</v>
      </c>
      <c r="I174">
        <v>1409514709</v>
      </c>
      <c r="J174" s="15">
        <v>41882.827650462961</v>
      </c>
      <c r="K174">
        <v>1406058798</v>
      </c>
      <c r="L174" s="15">
        <v>41842.828680555554</v>
      </c>
      <c r="M174" t="b">
        <v>0</v>
      </c>
      <c r="N174">
        <v>14</v>
      </c>
      <c r="O174" t="b">
        <v>0</v>
      </c>
      <c r="P174" t="s">
        <v>8269</v>
      </c>
      <c r="Q174">
        <v>17</v>
      </c>
      <c r="R174">
        <v>82.57</v>
      </c>
      <c r="S174" s="11" t="s">
        <v>8308</v>
      </c>
      <c r="T174" t="s">
        <v>8309</v>
      </c>
    </row>
    <row r="175" spans="1:20" ht="100.8" x14ac:dyDescent="0.3">
      <c r="A175" s="10">
        <v>4000</v>
      </c>
      <c r="B175" s="3" t="s">
        <v>3996</v>
      </c>
      <c r="C175" s="3" t="s">
        <v>8106</v>
      </c>
      <c r="D175" s="6">
        <v>8000</v>
      </c>
      <c r="E175" s="8">
        <v>10</v>
      </c>
      <c r="F175" t="s">
        <v>8220</v>
      </c>
      <c r="G175" t="s">
        <v>8223</v>
      </c>
      <c r="H175" t="s">
        <v>8245</v>
      </c>
      <c r="I175">
        <v>1462631358</v>
      </c>
      <c r="J175" s="15">
        <v>42497.603680555556</v>
      </c>
      <c r="K175">
        <v>1457450958</v>
      </c>
      <c r="L175" s="15">
        <v>42437.64534722222</v>
      </c>
      <c r="M175" t="b">
        <v>0</v>
      </c>
      <c r="N175">
        <v>1</v>
      </c>
      <c r="O175" t="b">
        <v>0</v>
      </c>
      <c r="P175" t="s">
        <v>8269</v>
      </c>
      <c r="Q175">
        <v>0</v>
      </c>
      <c r="R175">
        <v>10</v>
      </c>
      <c r="S175" s="11" t="s">
        <v>8308</v>
      </c>
      <c r="T175" t="s">
        <v>8309</v>
      </c>
    </row>
    <row r="176" spans="1:20" ht="259.2" x14ac:dyDescent="0.3">
      <c r="A176" s="10">
        <v>4002</v>
      </c>
      <c r="B176" s="3" t="s">
        <v>3998</v>
      </c>
      <c r="C176" s="3" t="s">
        <v>8108</v>
      </c>
      <c r="D176" s="6">
        <v>1250</v>
      </c>
      <c r="E176" s="8">
        <v>23</v>
      </c>
      <c r="F176" t="s">
        <v>8220</v>
      </c>
      <c r="G176" t="s">
        <v>8223</v>
      </c>
      <c r="H176" t="s">
        <v>8245</v>
      </c>
      <c r="I176">
        <v>1411779761</v>
      </c>
      <c r="J176" s="15">
        <v>41909.043530092589</v>
      </c>
      <c r="K176">
        <v>1409187761</v>
      </c>
      <c r="L176" s="15">
        <v>41879.043530092589</v>
      </c>
      <c r="M176" t="b">
        <v>0</v>
      </c>
      <c r="N176">
        <v>4</v>
      </c>
      <c r="O176" t="b">
        <v>0</v>
      </c>
      <c r="P176" t="s">
        <v>8269</v>
      </c>
      <c r="Q176">
        <v>2</v>
      </c>
      <c r="R176">
        <v>5.75</v>
      </c>
      <c r="S176" s="11" t="s">
        <v>8308</v>
      </c>
      <c r="T176" t="s">
        <v>8309</v>
      </c>
    </row>
    <row r="177" spans="1:20" ht="216" x14ac:dyDescent="0.3">
      <c r="A177" s="10">
        <v>4003</v>
      </c>
      <c r="B177" s="3" t="s">
        <v>3999</v>
      </c>
      <c r="C177" s="3" t="s">
        <v>8071</v>
      </c>
      <c r="D177" s="6">
        <v>2000</v>
      </c>
      <c r="E177" s="8">
        <v>201</v>
      </c>
      <c r="F177" t="s">
        <v>8220</v>
      </c>
      <c r="G177" t="s">
        <v>8223</v>
      </c>
      <c r="H177" t="s">
        <v>8245</v>
      </c>
      <c r="I177">
        <v>1424009147</v>
      </c>
      <c r="J177" s="15">
        <v>42050.587349537032</v>
      </c>
      <c r="K177">
        <v>1421417147</v>
      </c>
      <c r="L177" s="15">
        <v>42020.587349537032</v>
      </c>
      <c r="M177" t="b">
        <v>0</v>
      </c>
      <c r="N177">
        <v>2</v>
      </c>
      <c r="O177" t="b">
        <v>0</v>
      </c>
      <c r="P177" t="s">
        <v>8269</v>
      </c>
      <c r="Q177">
        <v>10</v>
      </c>
      <c r="R177">
        <v>100.5</v>
      </c>
      <c r="S177" s="11" t="s">
        <v>8308</v>
      </c>
      <c r="T177" t="s">
        <v>8309</v>
      </c>
    </row>
    <row r="178" spans="1:20" ht="100.8" x14ac:dyDescent="0.3">
      <c r="A178" s="10">
        <v>4004</v>
      </c>
      <c r="B178" s="3" t="s">
        <v>4000</v>
      </c>
      <c r="C178" s="3" t="s">
        <v>8109</v>
      </c>
      <c r="D178" s="6">
        <v>500</v>
      </c>
      <c r="E178" s="8">
        <v>1</v>
      </c>
      <c r="F178" t="s">
        <v>8220</v>
      </c>
      <c r="G178" t="s">
        <v>8223</v>
      </c>
      <c r="H178" t="s">
        <v>8245</v>
      </c>
      <c r="I178">
        <v>1412740457</v>
      </c>
      <c r="J178" s="15">
        <v>41920.16269675926</v>
      </c>
      <c r="K178">
        <v>1410148457</v>
      </c>
      <c r="L178" s="15">
        <v>41890.16269675926</v>
      </c>
      <c r="M178" t="b">
        <v>0</v>
      </c>
      <c r="N178">
        <v>1</v>
      </c>
      <c r="O178" t="b">
        <v>0</v>
      </c>
      <c r="P178" t="s">
        <v>8269</v>
      </c>
      <c r="Q178">
        <v>0</v>
      </c>
      <c r="R178">
        <v>1</v>
      </c>
      <c r="S178" s="11" t="s">
        <v>8308</v>
      </c>
      <c r="T178" t="s">
        <v>8309</v>
      </c>
    </row>
    <row r="179" spans="1:20" ht="216" x14ac:dyDescent="0.3">
      <c r="A179" s="10">
        <v>4005</v>
      </c>
      <c r="B179" s="3" t="s">
        <v>4001</v>
      </c>
      <c r="C179" s="3" t="s">
        <v>8110</v>
      </c>
      <c r="D179" s="6">
        <v>3000</v>
      </c>
      <c r="E179" s="8">
        <v>40</v>
      </c>
      <c r="F179" t="s">
        <v>8220</v>
      </c>
      <c r="G179" t="s">
        <v>8223</v>
      </c>
      <c r="H179" t="s">
        <v>8245</v>
      </c>
      <c r="I179">
        <v>1413832985</v>
      </c>
      <c r="J179" s="15">
        <v>41932.807696759257</v>
      </c>
      <c r="K179">
        <v>1408648985</v>
      </c>
      <c r="L179" s="15">
        <v>41872.807696759257</v>
      </c>
      <c r="M179" t="b">
        <v>0</v>
      </c>
      <c r="N179">
        <v>2</v>
      </c>
      <c r="O179" t="b">
        <v>0</v>
      </c>
      <c r="P179" t="s">
        <v>8269</v>
      </c>
      <c r="Q179">
        <v>1</v>
      </c>
      <c r="R179">
        <v>20</v>
      </c>
      <c r="S179" s="11" t="s">
        <v>8308</v>
      </c>
      <c r="T179" t="s">
        <v>8309</v>
      </c>
    </row>
    <row r="180" spans="1:20" ht="244.8" x14ac:dyDescent="0.3">
      <c r="A180" s="10">
        <v>4006</v>
      </c>
      <c r="B180" s="3" t="s">
        <v>4002</v>
      </c>
      <c r="C180" s="3" t="s">
        <v>8111</v>
      </c>
      <c r="D180" s="6">
        <v>30000</v>
      </c>
      <c r="E180" s="8">
        <v>2</v>
      </c>
      <c r="F180" t="s">
        <v>8220</v>
      </c>
      <c r="G180" t="s">
        <v>8223</v>
      </c>
      <c r="H180" t="s">
        <v>8245</v>
      </c>
      <c r="I180">
        <v>1455647587</v>
      </c>
      <c r="J180" s="15">
        <v>42416.772997685184</v>
      </c>
      <c r="K180">
        <v>1453487587</v>
      </c>
      <c r="L180" s="15">
        <v>42391.772997685184</v>
      </c>
      <c r="M180" t="b">
        <v>0</v>
      </c>
      <c r="N180">
        <v>1</v>
      </c>
      <c r="O180" t="b">
        <v>0</v>
      </c>
      <c r="P180" t="s">
        <v>8269</v>
      </c>
      <c r="Q180">
        <v>0</v>
      </c>
      <c r="R180">
        <v>2</v>
      </c>
      <c r="S180" s="11" t="s">
        <v>8308</v>
      </c>
      <c r="T180" t="s">
        <v>8309</v>
      </c>
    </row>
    <row r="181" spans="1:20" ht="230.4" x14ac:dyDescent="0.3">
      <c r="A181" s="10">
        <v>4007</v>
      </c>
      <c r="B181" s="3" t="s">
        <v>4003</v>
      </c>
      <c r="C181" s="3" t="s">
        <v>8112</v>
      </c>
      <c r="D181" s="6">
        <v>2000</v>
      </c>
      <c r="E181" s="8">
        <v>5</v>
      </c>
      <c r="F181" t="s">
        <v>8220</v>
      </c>
      <c r="G181" t="s">
        <v>8223</v>
      </c>
      <c r="H181" t="s">
        <v>8245</v>
      </c>
      <c r="I181">
        <v>1409070480</v>
      </c>
      <c r="J181" s="15">
        <v>41877.686111111114</v>
      </c>
      <c r="K181">
        <v>1406572381</v>
      </c>
      <c r="L181" s="15">
        <v>41848.772928240738</v>
      </c>
      <c r="M181" t="b">
        <v>0</v>
      </c>
      <c r="N181">
        <v>1</v>
      </c>
      <c r="O181" t="b">
        <v>0</v>
      </c>
      <c r="P181" t="s">
        <v>8269</v>
      </c>
      <c r="Q181">
        <v>0</v>
      </c>
      <c r="R181">
        <v>5</v>
      </c>
      <c r="S181" s="11" t="s">
        <v>8308</v>
      </c>
      <c r="T181" t="s">
        <v>8309</v>
      </c>
    </row>
    <row r="182" spans="1:20" ht="201.6" x14ac:dyDescent="0.3">
      <c r="A182" s="10">
        <v>4010</v>
      </c>
      <c r="B182" s="3" t="s">
        <v>4006</v>
      </c>
      <c r="C182" s="3" t="s">
        <v>8115</v>
      </c>
      <c r="D182" s="6">
        <v>7200</v>
      </c>
      <c r="E182" s="8">
        <v>1742</v>
      </c>
      <c r="F182" t="s">
        <v>8220</v>
      </c>
      <c r="G182" t="s">
        <v>8223</v>
      </c>
      <c r="H182" t="s">
        <v>8245</v>
      </c>
      <c r="I182">
        <v>1414348166</v>
      </c>
      <c r="J182" s="15">
        <v>41938.770439814813</v>
      </c>
      <c r="K182">
        <v>1412879366</v>
      </c>
      <c r="L182" s="15">
        <v>41921.770439814813</v>
      </c>
      <c r="M182" t="b">
        <v>0</v>
      </c>
      <c r="N182">
        <v>38</v>
      </c>
      <c r="O182" t="b">
        <v>0</v>
      </c>
      <c r="P182" t="s">
        <v>8269</v>
      </c>
      <c r="Q182">
        <v>24</v>
      </c>
      <c r="R182">
        <v>45.84</v>
      </c>
      <c r="S182" s="11" t="s">
        <v>8308</v>
      </c>
      <c r="T182" t="s">
        <v>8309</v>
      </c>
    </row>
    <row r="183" spans="1:20" ht="259.2" x14ac:dyDescent="0.3">
      <c r="A183" s="10">
        <v>4013</v>
      </c>
      <c r="B183" s="3" t="s">
        <v>4009</v>
      </c>
      <c r="C183" s="3" t="s">
        <v>8118</v>
      </c>
      <c r="D183" s="6">
        <v>2000</v>
      </c>
      <c r="E183" s="8">
        <v>26</v>
      </c>
      <c r="F183" t="s">
        <v>8220</v>
      </c>
      <c r="G183" t="s">
        <v>8223</v>
      </c>
      <c r="H183" t="s">
        <v>8245</v>
      </c>
      <c r="I183">
        <v>1424070823</v>
      </c>
      <c r="J183" s="15">
        <v>42051.301192129627</v>
      </c>
      <c r="K183">
        <v>1421478823</v>
      </c>
      <c r="L183" s="15">
        <v>42021.301192129627</v>
      </c>
      <c r="M183" t="b">
        <v>0</v>
      </c>
      <c r="N183">
        <v>2</v>
      </c>
      <c r="O183" t="b">
        <v>0</v>
      </c>
      <c r="P183" t="s">
        <v>8269</v>
      </c>
      <c r="Q183">
        <v>1</v>
      </c>
      <c r="R183">
        <v>13</v>
      </c>
      <c r="S183" s="11" t="s">
        <v>8308</v>
      </c>
      <c r="T183" t="s">
        <v>8309</v>
      </c>
    </row>
    <row r="184" spans="1:20" ht="244.8" x14ac:dyDescent="0.3">
      <c r="A184" s="10">
        <v>4014</v>
      </c>
      <c r="B184" s="3" t="s">
        <v>4010</v>
      </c>
      <c r="C184" s="3" t="s">
        <v>8119</v>
      </c>
      <c r="D184" s="6">
        <v>9000</v>
      </c>
      <c r="E184" s="8">
        <v>0</v>
      </c>
      <c r="F184" t="s">
        <v>8220</v>
      </c>
      <c r="G184" t="s">
        <v>8223</v>
      </c>
      <c r="H184" t="s">
        <v>8245</v>
      </c>
      <c r="I184">
        <v>1457157269</v>
      </c>
      <c r="J184" s="15">
        <v>42434.246168981481</v>
      </c>
      <c r="K184">
        <v>1455861269</v>
      </c>
      <c r="L184" s="15">
        <v>42419.246168981481</v>
      </c>
      <c r="M184" t="b">
        <v>0</v>
      </c>
      <c r="N184">
        <v>0</v>
      </c>
      <c r="O184" t="b">
        <v>0</v>
      </c>
      <c r="P184" t="s">
        <v>8269</v>
      </c>
      <c r="Q184">
        <v>0</v>
      </c>
      <c r="R184">
        <v>0</v>
      </c>
      <c r="S184" s="11" t="s">
        <v>8308</v>
      </c>
      <c r="T184" t="s">
        <v>8309</v>
      </c>
    </row>
    <row r="185" spans="1:20" ht="259.2" x14ac:dyDescent="0.3">
      <c r="A185" s="10">
        <v>4015</v>
      </c>
      <c r="B185" s="3" t="s">
        <v>4011</v>
      </c>
      <c r="C185" s="3" t="s">
        <v>8120</v>
      </c>
      <c r="D185" s="6">
        <v>7000</v>
      </c>
      <c r="E185" s="8">
        <v>1</v>
      </c>
      <c r="F185" t="s">
        <v>8220</v>
      </c>
      <c r="G185" t="s">
        <v>8223</v>
      </c>
      <c r="H185" t="s">
        <v>8245</v>
      </c>
      <c r="I185">
        <v>1437331463</v>
      </c>
      <c r="J185" s="15">
        <v>42204.780821759254</v>
      </c>
      <c r="K185">
        <v>1434739463</v>
      </c>
      <c r="L185" s="15">
        <v>42174.780821759254</v>
      </c>
      <c r="M185" t="b">
        <v>0</v>
      </c>
      <c r="N185">
        <v>1</v>
      </c>
      <c r="O185" t="b">
        <v>0</v>
      </c>
      <c r="P185" t="s">
        <v>8269</v>
      </c>
      <c r="Q185">
        <v>0</v>
      </c>
      <c r="R185">
        <v>1</v>
      </c>
      <c r="S185" s="11" t="s">
        <v>8308</v>
      </c>
      <c r="T185" t="s">
        <v>8309</v>
      </c>
    </row>
    <row r="186" spans="1:20" ht="244.8" x14ac:dyDescent="0.3">
      <c r="A186" s="10">
        <v>4017</v>
      </c>
      <c r="B186" s="3" t="s">
        <v>4013</v>
      </c>
      <c r="C186" s="3" t="s">
        <v>8122</v>
      </c>
      <c r="D186" s="6">
        <v>10000</v>
      </c>
      <c r="E186" s="8">
        <v>105</v>
      </c>
      <c r="F186" t="s">
        <v>8220</v>
      </c>
      <c r="G186" t="s">
        <v>8223</v>
      </c>
      <c r="H186" t="s">
        <v>8245</v>
      </c>
      <c r="I186">
        <v>1409846874</v>
      </c>
      <c r="J186" s="15">
        <v>41886.672152777777</v>
      </c>
      <c r="K186">
        <v>1407254874</v>
      </c>
      <c r="L186" s="15">
        <v>41856.672152777777</v>
      </c>
      <c r="M186" t="b">
        <v>0</v>
      </c>
      <c r="N186">
        <v>2</v>
      </c>
      <c r="O186" t="b">
        <v>0</v>
      </c>
      <c r="P186" t="s">
        <v>8269</v>
      </c>
      <c r="Q186">
        <v>1</v>
      </c>
      <c r="R186">
        <v>52.5</v>
      </c>
      <c r="S186" s="11" t="s">
        <v>8308</v>
      </c>
      <c r="T186" t="s">
        <v>8309</v>
      </c>
    </row>
    <row r="187" spans="1:20" ht="244.8" x14ac:dyDescent="0.3">
      <c r="A187" s="10">
        <v>4019</v>
      </c>
      <c r="B187" s="3" t="s">
        <v>4015</v>
      </c>
      <c r="C187" s="3" t="s">
        <v>8124</v>
      </c>
      <c r="D187" s="6">
        <v>3500</v>
      </c>
      <c r="E187" s="8">
        <v>29</v>
      </c>
      <c r="F187" t="s">
        <v>8220</v>
      </c>
      <c r="G187" t="s">
        <v>8223</v>
      </c>
      <c r="H187" t="s">
        <v>8245</v>
      </c>
      <c r="I187">
        <v>1460737680</v>
      </c>
      <c r="J187" s="15">
        <v>42475.686111111107</v>
      </c>
      <c r="K187">
        <v>1455725596</v>
      </c>
      <c r="L187" s="15">
        <v>42417.675879629634</v>
      </c>
      <c r="M187" t="b">
        <v>0</v>
      </c>
      <c r="N187">
        <v>4</v>
      </c>
      <c r="O187" t="b">
        <v>0</v>
      </c>
      <c r="P187" t="s">
        <v>8269</v>
      </c>
      <c r="Q187">
        <v>1</v>
      </c>
      <c r="R187">
        <v>7.25</v>
      </c>
      <c r="S187" s="11" t="s">
        <v>8308</v>
      </c>
      <c r="T187" t="s">
        <v>8309</v>
      </c>
    </row>
    <row r="188" spans="1:20" ht="230.4" x14ac:dyDescent="0.3">
      <c r="A188" s="10">
        <v>4020</v>
      </c>
      <c r="B188" s="3" t="s">
        <v>4016</v>
      </c>
      <c r="C188" s="3" t="s">
        <v>8125</v>
      </c>
      <c r="D188" s="6">
        <v>600</v>
      </c>
      <c r="E188" s="8">
        <v>100</v>
      </c>
      <c r="F188" t="s">
        <v>8220</v>
      </c>
      <c r="G188" t="s">
        <v>8223</v>
      </c>
      <c r="H188" t="s">
        <v>8245</v>
      </c>
      <c r="I188">
        <v>1427168099</v>
      </c>
      <c r="J188" s="15">
        <v>42087.149293981478</v>
      </c>
      <c r="K188">
        <v>1424579699</v>
      </c>
      <c r="L188" s="15">
        <v>42057.190960648149</v>
      </c>
      <c r="M188" t="b">
        <v>0</v>
      </c>
      <c r="N188">
        <v>3</v>
      </c>
      <c r="O188" t="b">
        <v>0</v>
      </c>
      <c r="P188" t="s">
        <v>8269</v>
      </c>
      <c r="Q188">
        <v>17</v>
      </c>
      <c r="R188">
        <v>33.33</v>
      </c>
      <c r="S188" s="11" t="s">
        <v>8308</v>
      </c>
      <c r="T188" t="s">
        <v>8309</v>
      </c>
    </row>
    <row r="189" spans="1:20" ht="187.2" x14ac:dyDescent="0.3">
      <c r="A189" s="10">
        <v>4021</v>
      </c>
      <c r="B189" s="3" t="s">
        <v>4017</v>
      </c>
      <c r="C189" s="3" t="s">
        <v>8126</v>
      </c>
      <c r="D189" s="6">
        <v>15000</v>
      </c>
      <c r="E189" s="8">
        <v>125</v>
      </c>
      <c r="F189" t="s">
        <v>8220</v>
      </c>
      <c r="G189" t="s">
        <v>8223</v>
      </c>
      <c r="H189" t="s">
        <v>8245</v>
      </c>
      <c r="I189">
        <v>1414360358</v>
      </c>
      <c r="J189" s="15">
        <v>41938.911550925928</v>
      </c>
      <c r="K189">
        <v>1409176358</v>
      </c>
      <c r="L189" s="15">
        <v>41878.911550925928</v>
      </c>
      <c r="M189" t="b">
        <v>0</v>
      </c>
      <c r="N189">
        <v>2</v>
      </c>
      <c r="O189" t="b">
        <v>0</v>
      </c>
      <c r="P189" t="s">
        <v>8269</v>
      </c>
      <c r="Q189">
        <v>1</v>
      </c>
      <c r="R189">
        <v>62.5</v>
      </c>
      <c r="S189" s="11" t="s">
        <v>8308</v>
      </c>
      <c r="T189" t="s">
        <v>8309</v>
      </c>
    </row>
    <row r="190" spans="1:20" ht="158.4" x14ac:dyDescent="0.3">
      <c r="A190" s="10">
        <v>4022</v>
      </c>
      <c r="B190" s="3" t="s">
        <v>4018</v>
      </c>
      <c r="C190" s="3" t="s">
        <v>8127</v>
      </c>
      <c r="D190" s="6">
        <v>18000</v>
      </c>
      <c r="E190" s="8">
        <v>12521</v>
      </c>
      <c r="F190" t="s">
        <v>8220</v>
      </c>
      <c r="G190" t="s">
        <v>8223</v>
      </c>
      <c r="H190" t="s">
        <v>8245</v>
      </c>
      <c r="I190">
        <v>1422759240</v>
      </c>
      <c r="J190" s="15">
        <v>42036.120833333334</v>
      </c>
      <c r="K190">
        <v>1418824867</v>
      </c>
      <c r="L190" s="15">
        <v>41990.584108796291</v>
      </c>
      <c r="M190" t="b">
        <v>0</v>
      </c>
      <c r="N190">
        <v>197</v>
      </c>
      <c r="O190" t="b">
        <v>0</v>
      </c>
      <c r="P190" t="s">
        <v>8269</v>
      </c>
      <c r="Q190">
        <v>70</v>
      </c>
      <c r="R190">
        <v>63.56</v>
      </c>
      <c r="S190" s="11" t="s">
        <v>8308</v>
      </c>
      <c r="T190" t="s">
        <v>8309</v>
      </c>
    </row>
    <row r="191" spans="1:20" ht="201.6" x14ac:dyDescent="0.3">
      <c r="A191" s="10">
        <v>4023</v>
      </c>
      <c r="B191" s="3" t="s">
        <v>4019</v>
      </c>
      <c r="C191" s="3" t="s">
        <v>8128</v>
      </c>
      <c r="D191" s="6">
        <v>7000</v>
      </c>
      <c r="E191" s="8">
        <v>0</v>
      </c>
      <c r="F191" t="s">
        <v>8220</v>
      </c>
      <c r="G191" t="s">
        <v>8223</v>
      </c>
      <c r="H191" t="s">
        <v>8245</v>
      </c>
      <c r="I191">
        <v>1458860363</v>
      </c>
      <c r="J191" s="15">
        <v>42453.957905092597</v>
      </c>
      <c r="K191">
        <v>1454975963</v>
      </c>
      <c r="L191" s="15">
        <v>42408.999571759254</v>
      </c>
      <c r="M191" t="b">
        <v>0</v>
      </c>
      <c r="N191">
        <v>0</v>
      </c>
      <c r="O191" t="b">
        <v>0</v>
      </c>
      <c r="P191" t="s">
        <v>8269</v>
      </c>
      <c r="Q191">
        <v>0</v>
      </c>
      <c r="R191">
        <v>0</v>
      </c>
      <c r="S191" s="11" t="s">
        <v>8308</v>
      </c>
      <c r="T191" t="s">
        <v>8309</v>
      </c>
    </row>
    <row r="192" spans="1:20" ht="259.2" x14ac:dyDescent="0.3">
      <c r="A192" s="10">
        <v>4024</v>
      </c>
      <c r="B192" s="3" t="s">
        <v>4020</v>
      </c>
      <c r="C192" s="3" t="s">
        <v>8129</v>
      </c>
      <c r="D192" s="6">
        <v>800</v>
      </c>
      <c r="E192" s="8">
        <v>10</v>
      </c>
      <c r="F192" t="s">
        <v>8220</v>
      </c>
      <c r="G192" t="s">
        <v>8223</v>
      </c>
      <c r="H192" t="s">
        <v>8245</v>
      </c>
      <c r="I192">
        <v>1441037097</v>
      </c>
      <c r="J192" s="15">
        <v>42247.670104166667</v>
      </c>
      <c r="K192">
        <v>1438445097</v>
      </c>
      <c r="L192" s="15">
        <v>42217.670104166667</v>
      </c>
      <c r="M192" t="b">
        <v>0</v>
      </c>
      <c r="N192">
        <v>1</v>
      </c>
      <c r="O192" t="b">
        <v>0</v>
      </c>
      <c r="P192" t="s">
        <v>8269</v>
      </c>
      <c r="Q192">
        <v>1</v>
      </c>
      <c r="R192">
        <v>10</v>
      </c>
      <c r="S192" s="11" t="s">
        <v>8308</v>
      </c>
      <c r="T192" t="s">
        <v>8309</v>
      </c>
    </row>
    <row r="193" spans="1:20" ht="201.6" x14ac:dyDescent="0.3">
      <c r="A193" s="10">
        <v>4026</v>
      </c>
      <c r="B193" s="3" t="s">
        <v>4022</v>
      </c>
      <c r="C193" s="3" t="s">
        <v>8131</v>
      </c>
      <c r="D193" s="6">
        <v>4000</v>
      </c>
      <c r="E193" s="8">
        <v>0</v>
      </c>
      <c r="F193" t="s">
        <v>8220</v>
      </c>
      <c r="G193" t="s">
        <v>8223</v>
      </c>
      <c r="H193" t="s">
        <v>8245</v>
      </c>
      <c r="I193">
        <v>1449247439</v>
      </c>
      <c r="J193" s="15">
        <v>42342.697210648148</v>
      </c>
      <c r="K193">
        <v>1444059839</v>
      </c>
      <c r="L193" s="15">
        <v>42282.655543981484</v>
      </c>
      <c r="M193" t="b">
        <v>0</v>
      </c>
      <c r="N193">
        <v>0</v>
      </c>
      <c r="O193" t="b">
        <v>0</v>
      </c>
      <c r="P193" t="s">
        <v>8269</v>
      </c>
      <c r="Q193">
        <v>0</v>
      </c>
      <c r="R193">
        <v>0</v>
      </c>
      <c r="S193" s="11" t="s">
        <v>8308</v>
      </c>
      <c r="T193" t="s">
        <v>8309</v>
      </c>
    </row>
    <row r="194" spans="1:20" ht="244.8" x14ac:dyDescent="0.3">
      <c r="A194" s="10">
        <v>4027</v>
      </c>
      <c r="B194" s="3" t="s">
        <v>4023</v>
      </c>
      <c r="C194" s="3" t="s">
        <v>8132</v>
      </c>
      <c r="D194" s="6">
        <v>3000</v>
      </c>
      <c r="E194" s="8">
        <v>215</v>
      </c>
      <c r="F194" t="s">
        <v>8220</v>
      </c>
      <c r="G194" t="s">
        <v>8223</v>
      </c>
      <c r="H194" t="s">
        <v>8245</v>
      </c>
      <c r="I194">
        <v>1487811600</v>
      </c>
      <c r="J194" s="15">
        <v>42789.041666666672</v>
      </c>
      <c r="K194">
        <v>1486077481</v>
      </c>
      <c r="L194" s="15">
        <v>42768.97084490741</v>
      </c>
      <c r="M194" t="b">
        <v>0</v>
      </c>
      <c r="N194">
        <v>7</v>
      </c>
      <c r="O194" t="b">
        <v>0</v>
      </c>
      <c r="P194" t="s">
        <v>8269</v>
      </c>
      <c r="Q194">
        <v>7</v>
      </c>
      <c r="R194">
        <v>30.71</v>
      </c>
      <c r="S194" s="11" t="s">
        <v>8308</v>
      </c>
      <c r="T194" t="s">
        <v>8309</v>
      </c>
    </row>
    <row r="195" spans="1:20" ht="201.6" x14ac:dyDescent="0.3">
      <c r="A195" s="10">
        <v>4028</v>
      </c>
      <c r="B195" s="3" t="s">
        <v>4024</v>
      </c>
      <c r="C195" s="3" t="s">
        <v>8133</v>
      </c>
      <c r="D195" s="6">
        <v>2000</v>
      </c>
      <c r="E195" s="8">
        <v>561</v>
      </c>
      <c r="F195" t="s">
        <v>8220</v>
      </c>
      <c r="G195" t="s">
        <v>8223</v>
      </c>
      <c r="H195" t="s">
        <v>8245</v>
      </c>
      <c r="I195">
        <v>1402007500</v>
      </c>
      <c r="J195" s="15">
        <v>41795.938657407409</v>
      </c>
      <c r="K195">
        <v>1399415500</v>
      </c>
      <c r="L195" s="15">
        <v>41765.938657407409</v>
      </c>
      <c r="M195" t="b">
        <v>0</v>
      </c>
      <c r="N195">
        <v>11</v>
      </c>
      <c r="O195" t="b">
        <v>0</v>
      </c>
      <c r="P195" t="s">
        <v>8269</v>
      </c>
      <c r="Q195">
        <v>28</v>
      </c>
      <c r="R195">
        <v>51</v>
      </c>
      <c r="S195" s="11" t="s">
        <v>8308</v>
      </c>
      <c r="T195" t="s">
        <v>8309</v>
      </c>
    </row>
    <row r="196" spans="1:20" ht="230.4" x14ac:dyDescent="0.3">
      <c r="A196" s="10">
        <v>4029</v>
      </c>
      <c r="B196" s="3" t="s">
        <v>4025</v>
      </c>
      <c r="C196" s="3" t="s">
        <v>8134</v>
      </c>
      <c r="D196" s="6">
        <v>20000</v>
      </c>
      <c r="E196" s="8">
        <v>0</v>
      </c>
      <c r="F196" t="s">
        <v>8220</v>
      </c>
      <c r="G196" t="s">
        <v>8223</v>
      </c>
      <c r="H196" t="s">
        <v>8245</v>
      </c>
      <c r="I196">
        <v>1450053370</v>
      </c>
      <c r="J196" s="15">
        <v>42352.025115740747</v>
      </c>
      <c r="K196">
        <v>1447461370</v>
      </c>
      <c r="L196" s="15">
        <v>42322.025115740747</v>
      </c>
      <c r="M196" t="b">
        <v>0</v>
      </c>
      <c r="N196">
        <v>0</v>
      </c>
      <c r="O196" t="b">
        <v>0</v>
      </c>
      <c r="P196" t="s">
        <v>8269</v>
      </c>
      <c r="Q196">
        <v>0</v>
      </c>
      <c r="R196">
        <v>0</v>
      </c>
      <c r="S196" s="11" t="s">
        <v>8308</v>
      </c>
      <c r="T196" t="s">
        <v>8309</v>
      </c>
    </row>
    <row r="197" spans="1:20" ht="216" x14ac:dyDescent="0.3">
      <c r="A197" s="10">
        <v>4030</v>
      </c>
      <c r="B197" s="3" t="s">
        <v>4026</v>
      </c>
      <c r="C197" s="3" t="s">
        <v>8135</v>
      </c>
      <c r="D197" s="6">
        <v>2500</v>
      </c>
      <c r="E197" s="8">
        <v>400</v>
      </c>
      <c r="F197" t="s">
        <v>8220</v>
      </c>
      <c r="G197" t="s">
        <v>8223</v>
      </c>
      <c r="H197" t="s">
        <v>8245</v>
      </c>
      <c r="I197">
        <v>1454525340</v>
      </c>
      <c r="J197" s="15">
        <v>42403.784027777772</v>
      </c>
      <c r="K197">
        <v>1452008599</v>
      </c>
      <c r="L197" s="15">
        <v>42374.655081018514</v>
      </c>
      <c r="M197" t="b">
        <v>0</v>
      </c>
      <c r="N197">
        <v>6</v>
      </c>
      <c r="O197" t="b">
        <v>0</v>
      </c>
      <c r="P197" t="s">
        <v>8269</v>
      </c>
      <c r="Q197">
        <v>16</v>
      </c>
      <c r="R197">
        <v>66.67</v>
      </c>
      <c r="S197" s="11" t="s">
        <v>8308</v>
      </c>
      <c r="T197" t="s">
        <v>8309</v>
      </c>
    </row>
    <row r="198" spans="1:20" ht="259.2" x14ac:dyDescent="0.3">
      <c r="A198" s="10">
        <v>4031</v>
      </c>
      <c r="B198" s="3" t="s">
        <v>4027</v>
      </c>
      <c r="C198" s="3" t="s">
        <v>8136</v>
      </c>
      <c r="D198" s="6">
        <v>5000</v>
      </c>
      <c r="E198" s="8">
        <v>0</v>
      </c>
      <c r="F198" t="s">
        <v>8220</v>
      </c>
      <c r="G198" t="s">
        <v>8223</v>
      </c>
      <c r="H198" t="s">
        <v>8245</v>
      </c>
      <c r="I198">
        <v>1418914964</v>
      </c>
      <c r="J198" s="15">
        <v>41991.626898148148</v>
      </c>
      <c r="K198">
        <v>1414591364</v>
      </c>
      <c r="L198" s="15">
        <v>41941.585231481484</v>
      </c>
      <c r="M198" t="b">
        <v>0</v>
      </c>
      <c r="N198">
        <v>0</v>
      </c>
      <c r="O198" t="b">
        <v>0</v>
      </c>
      <c r="P198" t="s">
        <v>8269</v>
      </c>
      <c r="Q198">
        <v>0</v>
      </c>
      <c r="R198">
        <v>0</v>
      </c>
      <c r="S198" s="11" t="s">
        <v>8308</v>
      </c>
      <c r="T198" t="s">
        <v>8309</v>
      </c>
    </row>
    <row r="199" spans="1:20" ht="230.4" x14ac:dyDescent="0.3">
      <c r="A199" s="10">
        <v>4032</v>
      </c>
      <c r="B199" s="3" t="s">
        <v>4028</v>
      </c>
      <c r="C199" s="3" t="s">
        <v>8137</v>
      </c>
      <c r="D199" s="6">
        <v>6048</v>
      </c>
      <c r="E199" s="8">
        <v>413</v>
      </c>
      <c r="F199" t="s">
        <v>8220</v>
      </c>
      <c r="G199" t="s">
        <v>8223</v>
      </c>
      <c r="H199" t="s">
        <v>8245</v>
      </c>
      <c r="I199">
        <v>1450211116</v>
      </c>
      <c r="J199" s="15">
        <v>42353.85087962963</v>
      </c>
      <c r="K199">
        <v>1445023516</v>
      </c>
      <c r="L199" s="15">
        <v>42293.809212962966</v>
      </c>
      <c r="M199" t="b">
        <v>0</v>
      </c>
      <c r="N199">
        <v>7</v>
      </c>
      <c r="O199" t="b">
        <v>0</v>
      </c>
      <c r="P199" t="s">
        <v>8269</v>
      </c>
      <c r="Q199">
        <v>7</v>
      </c>
      <c r="R199">
        <v>59</v>
      </c>
      <c r="S199" s="11" t="s">
        <v>8308</v>
      </c>
      <c r="T199" t="s">
        <v>8309</v>
      </c>
    </row>
    <row r="200" spans="1:20" ht="230.4" x14ac:dyDescent="0.3">
      <c r="A200" s="10">
        <v>4034</v>
      </c>
      <c r="B200" s="3" t="s">
        <v>4030</v>
      </c>
      <c r="C200" s="3" t="s">
        <v>8139</v>
      </c>
      <c r="D200" s="6">
        <v>13500</v>
      </c>
      <c r="E200" s="8">
        <v>200</v>
      </c>
      <c r="F200" t="s">
        <v>8220</v>
      </c>
      <c r="G200" t="s">
        <v>8223</v>
      </c>
      <c r="H200" t="s">
        <v>8245</v>
      </c>
      <c r="I200">
        <v>1428097450</v>
      </c>
      <c r="J200" s="15">
        <v>42097.905671296292</v>
      </c>
      <c r="K200">
        <v>1425509050</v>
      </c>
      <c r="L200" s="15">
        <v>42067.947337962964</v>
      </c>
      <c r="M200" t="b">
        <v>0</v>
      </c>
      <c r="N200">
        <v>2</v>
      </c>
      <c r="O200" t="b">
        <v>0</v>
      </c>
      <c r="P200" t="s">
        <v>8269</v>
      </c>
      <c r="Q200">
        <v>1</v>
      </c>
      <c r="R200">
        <v>100</v>
      </c>
      <c r="S200" s="11" t="s">
        <v>8308</v>
      </c>
      <c r="T200" t="s">
        <v>8309</v>
      </c>
    </row>
    <row r="201" spans="1:20" ht="144" x14ac:dyDescent="0.3">
      <c r="A201" s="10">
        <v>4035</v>
      </c>
      <c r="B201" s="3" t="s">
        <v>4031</v>
      </c>
      <c r="C201" s="3" t="s">
        <v>8140</v>
      </c>
      <c r="D201" s="6">
        <v>10000</v>
      </c>
      <c r="E201" s="8">
        <v>3685</v>
      </c>
      <c r="F201" t="s">
        <v>8220</v>
      </c>
      <c r="G201" t="s">
        <v>8223</v>
      </c>
      <c r="H201" t="s">
        <v>8245</v>
      </c>
      <c r="I201">
        <v>1413925887</v>
      </c>
      <c r="J201" s="15">
        <v>41933.882951388885</v>
      </c>
      <c r="K201">
        <v>1411333887</v>
      </c>
      <c r="L201" s="15">
        <v>41903.882951388885</v>
      </c>
      <c r="M201" t="b">
        <v>0</v>
      </c>
      <c r="N201">
        <v>25</v>
      </c>
      <c r="O201" t="b">
        <v>0</v>
      </c>
      <c r="P201" t="s">
        <v>8269</v>
      </c>
      <c r="Q201">
        <v>37</v>
      </c>
      <c r="R201">
        <v>147.4</v>
      </c>
      <c r="S201" s="11" t="s">
        <v>8308</v>
      </c>
      <c r="T201" t="s">
        <v>8309</v>
      </c>
    </row>
    <row r="202" spans="1:20" ht="259.2" x14ac:dyDescent="0.3">
      <c r="A202" s="10">
        <v>4036</v>
      </c>
      <c r="B202" s="3" t="s">
        <v>4032</v>
      </c>
      <c r="C202" s="3" t="s">
        <v>7438</v>
      </c>
      <c r="D202" s="6">
        <v>6000</v>
      </c>
      <c r="E202" s="8">
        <v>2823</v>
      </c>
      <c r="F202" t="s">
        <v>8220</v>
      </c>
      <c r="G202" t="s">
        <v>8223</v>
      </c>
      <c r="H202" t="s">
        <v>8245</v>
      </c>
      <c r="I202">
        <v>1404253800</v>
      </c>
      <c r="J202" s="15">
        <v>41821.9375</v>
      </c>
      <c r="K202">
        <v>1402784964</v>
      </c>
      <c r="L202" s="15">
        <v>41804.937083333331</v>
      </c>
      <c r="M202" t="b">
        <v>0</v>
      </c>
      <c r="N202">
        <v>17</v>
      </c>
      <c r="O202" t="b">
        <v>0</v>
      </c>
      <c r="P202" t="s">
        <v>8269</v>
      </c>
      <c r="Q202">
        <v>47</v>
      </c>
      <c r="R202">
        <v>166.06</v>
      </c>
      <c r="S202" s="11" t="s">
        <v>8308</v>
      </c>
      <c r="T202" t="s">
        <v>8309</v>
      </c>
    </row>
    <row r="203" spans="1:20" ht="259.2" x14ac:dyDescent="0.3">
      <c r="A203" s="10">
        <v>4037</v>
      </c>
      <c r="B203" s="3" t="s">
        <v>4033</v>
      </c>
      <c r="C203" s="3" t="s">
        <v>8141</v>
      </c>
      <c r="D203" s="6">
        <v>700</v>
      </c>
      <c r="E203" s="8">
        <v>80</v>
      </c>
      <c r="F203" t="s">
        <v>8220</v>
      </c>
      <c r="G203" t="s">
        <v>8223</v>
      </c>
      <c r="H203" t="s">
        <v>8245</v>
      </c>
      <c r="I203">
        <v>1464099900</v>
      </c>
      <c r="J203" s="15">
        <v>42514.600694444445</v>
      </c>
      <c r="K203">
        <v>1462585315</v>
      </c>
      <c r="L203" s="15">
        <v>42497.070775462969</v>
      </c>
      <c r="M203" t="b">
        <v>0</v>
      </c>
      <c r="N203">
        <v>2</v>
      </c>
      <c r="O203" t="b">
        <v>0</v>
      </c>
      <c r="P203" t="s">
        <v>8269</v>
      </c>
      <c r="Q203">
        <v>11</v>
      </c>
      <c r="R203">
        <v>40</v>
      </c>
      <c r="S203" s="11" t="s">
        <v>8308</v>
      </c>
      <c r="T203" t="s">
        <v>8309</v>
      </c>
    </row>
    <row r="204" spans="1:20" ht="216" x14ac:dyDescent="0.3">
      <c r="A204" s="10">
        <v>4038</v>
      </c>
      <c r="B204" s="3" t="s">
        <v>4034</v>
      </c>
      <c r="C204" s="3" t="s">
        <v>8142</v>
      </c>
      <c r="D204" s="6">
        <v>2500</v>
      </c>
      <c r="E204" s="8">
        <v>301</v>
      </c>
      <c r="F204" t="s">
        <v>8220</v>
      </c>
      <c r="G204" t="s">
        <v>8223</v>
      </c>
      <c r="H204" t="s">
        <v>8245</v>
      </c>
      <c r="I204">
        <v>1413573010</v>
      </c>
      <c r="J204" s="15">
        <v>41929.798726851855</v>
      </c>
      <c r="K204">
        <v>1408389010</v>
      </c>
      <c r="L204" s="15">
        <v>41869.798726851855</v>
      </c>
      <c r="M204" t="b">
        <v>0</v>
      </c>
      <c r="N204">
        <v>4</v>
      </c>
      <c r="O204" t="b">
        <v>0</v>
      </c>
      <c r="P204" t="s">
        <v>8269</v>
      </c>
      <c r="Q204">
        <v>12</v>
      </c>
      <c r="R204">
        <v>75.25</v>
      </c>
      <c r="S204" s="11" t="s">
        <v>8308</v>
      </c>
      <c r="T204" t="s">
        <v>8309</v>
      </c>
    </row>
    <row r="205" spans="1:20" ht="187.2" x14ac:dyDescent="0.3">
      <c r="A205" s="10">
        <v>4039</v>
      </c>
      <c r="B205" s="3" t="s">
        <v>4035</v>
      </c>
      <c r="C205" s="3" t="s">
        <v>8143</v>
      </c>
      <c r="D205" s="6">
        <v>500</v>
      </c>
      <c r="E205" s="8">
        <v>300</v>
      </c>
      <c r="F205" t="s">
        <v>8220</v>
      </c>
      <c r="G205" t="s">
        <v>8223</v>
      </c>
      <c r="H205" t="s">
        <v>8245</v>
      </c>
      <c r="I205">
        <v>1448949540</v>
      </c>
      <c r="J205" s="15">
        <v>42339.249305555553</v>
      </c>
      <c r="K205">
        <v>1446048367</v>
      </c>
      <c r="L205" s="15">
        <v>42305.670914351853</v>
      </c>
      <c r="M205" t="b">
        <v>0</v>
      </c>
      <c r="N205">
        <v>5</v>
      </c>
      <c r="O205" t="b">
        <v>0</v>
      </c>
      <c r="P205" t="s">
        <v>8269</v>
      </c>
      <c r="Q205">
        <v>60</v>
      </c>
      <c r="R205">
        <v>60</v>
      </c>
      <c r="S205" s="11" t="s">
        <v>8308</v>
      </c>
      <c r="T205" t="s">
        <v>8309</v>
      </c>
    </row>
    <row r="206" spans="1:20" ht="244.8" x14ac:dyDescent="0.3">
      <c r="A206" s="10">
        <v>4040</v>
      </c>
      <c r="B206" s="3" t="s">
        <v>4036</v>
      </c>
      <c r="C206" s="3" t="s">
        <v>8144</v>
      </c>
      <c r="D206" s="6">
        <v>8000</v>
      </c>
      <c r="E206" s="8">
        <v>2500</v>
      </c>
      <c r="F206" t="s">
        <v>8220</v>
      </c>
      <c r="G206" t="s">
        <v>8223</v>
      </c>
      <c r="H206" t="s">
        <v>8245</v>
      </c>
      <c r="I206">
        <v>1437188400</v>
      </c>
      <c r="J206" s="15">
        <v>42203.125</v>
      </c>
      <c r="K206">
        <v>1432100004</v>
      </c>
      <c r="L206" s="15">
        <v>42144.231527777782</v>
      </c>
      <c r="M206" t="b">
        <v>0</v>
      </c>
      <c r="N206">
        <v>2</v>
      </c>
      <c r="O206" t="b">
        <v>0</v>
      </c>
      <c r="P206" t="s">
        <v>8269</v>
      </c>
      <c r="Q206">
        <v>31</v>
      </c>
      <c r="R206">
        <v>1250</v>
      </c>
      <c r="S206" s="11" t="s">
        <v>8308</v>
      </c>
      <c r="T206" t="s">
        <v>8309</v>
      </c>
    </row>
    <row r="207" spans="1:20" ht="244.8" x14ac:dyDescent="0.3">
      <c r="A207" s="10">
        <v>4042</v>
      </c>
      <c r="B207" s="3" t="s">
        <v>4038</v>
      </c>
      <c r="C207" s="3" t="s">
        <v>8146</v>
      </c>
      <c r="D207" s="6">
        <v>10000</v>
      </c>
      <c r="E207" s="8">
        <v>21</v>
      </c>
      <c r="F207" t="s">
        <v>8220</v>
      </c>
      <c r="G207" t="s">
        <v>8223</v>
      </c>
      <c r="H207" t="s">
        <v>8245</v>
      </c>
      <c r="I207">
        <v>1421781360</v>
      </c>
      <c r="J207" s="15">
        <v>42024.802777777775</v>
      </c>
      <c r="K207">
        <v>1419213664</v>
      </c>
      <c r="L207" s="15">
        <v>41995.084074074075</v>
      </c>
      <c r="M207" t="b">
        <v>0</v>
      </c>
      <c r="N207">
        <v>3</v>
      </c>
      <c r="O207" t="b">
        <v>0</v>
      </c>
      <c r="P207" t="s">
        <v>8269</v>
      </c>
      <c r="Q207">
        <v>0</v>
      </c>
      <c r="R207">
        <v>7</v>
      </c>
      <c r="S207" s="11" t="s">
        <v>8308</v>
      </c>
      <c r="T207" t="s">
        <v>8309</v>
      </c>
    </row>
    <row r="208" spans="1:20" ht="259.2" x14ac:dyDescent="0.3">
      <c r="A208" s="10">
        <v>4044</v>
      </c>
      <c r="B208" s="3" t="s">
        <v>4040</v>
      </c>
      <c r="C208" s="3" t="s">
        <v>8148</v>
      </c>
      <c r="D208" s="6">
        <v>600</v>
      </c>
      <c r="E208" s="8">
        <v>225</v>
      </c>
      <c r="F208" t="s">
        <v>8220</v>
      </c>
      <c r="G208" t="s">
        <v>8223</v>
      </c>
      <c r="H208" t="s">
        <v>8245</v>
      </c>
      <c r="I208">
        <v>1428642000</v>
      </c>
      <c r="J208" s="15">
        <v>42104.208333333328</v>
      </c>
      <c r="K208">
        <v>1426050982</v>
      </c>
      <c r="L208" s="15">
        <v>42074.219699074078</v>
      </c>
      <c r="M208" t="b">
        <v>0</v>
      </c>
      <c r="N208">
        <v>4</v>
      </c>
      <c r="O208" t="b">
        <v>0</v>
      </c>
      <c r="P208" t="s">
        <v>8269</v>
      </c>
      <c r="Q208">
        <v>38</v>
      </c>
      <c r="R208">
        <v>56.25</v>
      </c>
      <c r="S208" s="11" t="s">
        <v>8308</v>
      </c>
      <c r="T208" t="s">
        <v>8309</v>
      </c>
    </row>
    <row r="209" spans="1:20" ht="273.60000000000002" x14ac:dyDescent="0.3">
      <c r="A209" s="10">
        <v>4046</v>
      </c>
      <c r="B209" s="3" t="s">
        <v>4042</v>
      </c>
      <c r="C209" s="3" t="s">
        <v>8150</v>
      </c>
      <c r="D209" s="6">
        <v>5600</v>
      </c>
      <c r="E209" s="8">
        <v>460</v>
      </c>
      <c r="F209" t="s">
        <v>8220</v>
      </c>
      <c r="G209" t="s">
        <v>8223</v>
      </c>
      <c r="H209" t="s">
        <v>8245</v>
      </c>
      <c r="I209">
        <v>1413992210</v>
      </c>
      <c r="J209" s="15">
        <v>41934.650578703702</v>
      </c>
      <c r="K209">
        <v>1411400210</v>
      </c>
      <c r="L209" s="15">
        <v>41904.650578703702</v>
      </c>
      <c r="M209" t="b">
        <v>0</v>
      </c>
      <c r="N209">
        <v>12</v>
      </c>
      <c r="O209" t="b">
        <v>0</v>
      </c>
      <c r="P209" t="s">
        <v>8269</v>
      </c>
      <c r="Q209">
        <v>8</v>
      </c>
      <c r="R209">
        <v>38.33</v>
      </c>
      <c r="S209" s="11" t="s">
        <v>8308</v>
      </c>
      <c r="T209" t="s">
        <v>8309</v>
      </c>
    </row>
    <row r="210" spans="1:20" ht="259.2" x14ac:dyDescent="0.3">
      <c r="A210" s="10">
        <v>4047</v>
      </c>
      <c r="B210" s="3" t="s">
        <v>4043</v>
      </c>
      <c r="C210" s="3" t="s">
        <v>8151</v>
      </c>
      <c r="D210" s="6">
        <v>5000</v>
      </c>
      <c r="E210" s="8">
        <v>110</v>
      </c>
      <c r="F210" t="s">
        <v>8220</v>
      </c>
      <c r="G210" t="s">
        <v>8223</v>
      </c>
      <c r="H210" t="s">
        <v>8245</v>
      </c>
      <c r="I210">
        <v>1420938000</v>
      </c>
      <c r="J210" s="15">
        <v>42015.041666666672</v>
      </c>
      <c r="K210">
        <v>1418862743</v>
      </c>
      <c r="L210" s="15">
        <v>41991.022488425922</v>
      </c>
      <c r="M210" t="b">
        <v>0</v>
      </c>
      <c r="N210">
        <v>4</v>
      </c>
      <c r="O210" t="b">
        <v>0</v>
      </c>
      <c r="P210" t="s">
        <v>8269</v>
      </c>
      <c r="Q210">
        <v>2</v>
      </c>
      <c r="R210">
        <v>27.5</v>
      </c>
      <c r="S210" s="11" t="s">
        <v>8308</v>
      </c>
      <c r="T210" t="s">
        <v>8309</v>
      </c>
    </row>
    <row r="211" spans="1:20" ht="259.2" x14ac:dyDescent="0.3">
      <c r="A211" s="10">
        <v>4049</v>
      </c>
      <c r="B211" s="3" t="s">
        <v>4045</v>
      </c>
      <c r="C211" s="3" t="s">
        <v>8153</v>
      </c>
      <c r="D211" s="6">
        <v>20000</v>
      </c>
      <c r="E211" s="8">
        <v>16</v>
      </c>
      <c r="F211" t="s">
        <v>8220</v>
      </c>
      <c r="G211" t="s">
        <v>8223</v>
      </c>
      <c r="H211" t="s">
        <v>8245</v>
      </c>
      <c r="I211">
        <v>1436914815</v>
      </c>
      <c r="J211" s="15">
        <v>42199.958506944444</v>
      </c>
      <c r="K211">
        <v>1434322815</v>
      </c>
      <c r="L211" s="15">
        <v>42169.958506944444</v>
      </c>
      <c r="M211" t="b">
        <v>0</v>
      </c>
      <c r="N211">
        <v>1</v>
      </c>
      <c r="O211" t="b">
        <v>0</v>
      </c>
      <c r="P211" t="s">
        <v>8269</v>
      </c>
      <c r="Q211">
        <v>0</v>
      </c>
      <c r="R211">
        <v>16</v>
      </c>
      <c r="S211" s="11" t="s">
        <v>8308</v>
      </c>
      <c r="T211" t="s">
        <v>8309</v>
      </c>
    </row>
    <row r="212" spans="1:20" ht="259.2" x14ac:dyDescent="0.3">
      <c r="A212" s="10">
        <v>4050</v>
      </c>
      <c r="B212" s="3" t="s">
        <v>4046</v>
      </c>
      <c r="C212" s="3" t="s">
        <v>8154</v>
      </c>
      <c r="D212" s="6">
        <v>1500</v>
      </c>
      <c r="E212" s="8">
        <v>1</v>
      </c>
      <c r="F212" t="s">
        <v>8220</v>
      </c>
      <c r="G212" t="s">
        <v>8223</v>
      </c>
      <c r="H212" t="s">
        <v>8245</v>
      </c>
      <c r="I212">
        <v>1414077391</v>
      </c>
      <c r="J212" s="15">
        <v>41935.636469907404</v>
      </c>
      <c r="K212">
        <v>1411485391</v>
      </c>
      <c r="L212" s="15">
        <v>41905.636469907404</v>
      </c>
      <c r="M212" t="b">
        <v>0</v>
      </c>
      <c r="N212">
        <v>1</v>
      </c>
      <c r="O212" t="b">
        <v>0</v>
      </c>
      <c r="P212" t="s">
        <v>8269</v>
      </c>
      <c r="Q212">
        <v>0</v>
      </c>
      <c r="R212">
        <v>1</v>
      </c>
      <c r="S212" s="11" t="s">
        <v>8308</v>
      </c>
      <c r="T212" t="s">
        <v>8309</v>
      </c>
    </row>
    <row r="213" spans="1:20" ht="244.8" x14ac:dyDescent="0.3">
      <c r="A213" s="10">
        <v>4051</v>
      </c>
      <c r="B213" s="3" t="s">
        <v>4047</v>
      </c>
      <c r="C213" s="3" t="s">
        <v>8155</v>
      </c>
      <c r="D213" s="6">
        <v>500</v>
      </c>
      <c r="E213" s="8">
        <v>0</v>
      </c>
      <c r="F213" t="s">
        <v>8220</v>
      </c>
      <c r="G213" t="s">
        <v>8223</v>
      </c>
      <c r="H213" t="s">
        <v>8245</v>
      </c>
      <c r="I213">
        <v>1399618380</v>
      </c>
      <c r="J213" s="15">
        <v>41768.286805555559</v>
      </c>
      <c r="K213">
        <v>1399058797</v>
      </c>
      <c r="L213" s="15">
        <v>41761.810150462967</v>
      </c>
      <c r="M213" t="b">
        <v>0</v>
      </c>
      <c r="N213">
        <v>0</v>
      </c>
      <c r="O213" t="b">
        <v>0</v>
      </c>
      <c r="P213" t="s">
        <v>8269</v>
      </c>
      <c r="Q213">
        <v>0</v>
      </c>
      <c r="R213">
        <v>0</v>
      </c>
      <c r="S213" s="11" t="s">
        <v>8308</v>
      </c>
      <c r="T213" t="s">
        <v>8309</v>
      </c>
    </row>
    <row r="214" spans="1:20" ht="259.2" x14ac:dyDescent="0.3">
      <c r="A214" s="10">
        <v>4052</v>
      </c>
      <c r="B214" s="3" t="s">
        <v>4048</v>
      </c>
      <c r="C214" s="3" t="s">
        <v>8156</v>
      </c>
      <c r="D214" s="6">
        <v>3000</v>
      </c>
      <c r="E214" s="8">
        <v>1126</v>
      </c>
      <c r="F214" t="s">
        <v>8220</v>
      </c>
      <c r="G214" t="s">
        <v>8223</v>
      </c>
      <c r="H214" t="s">
        <v>8245</v>
      </c>
      <c r="I214">
        <v>1413234316</v>
      </c>
      <c r="J214" s="15">
        <v>41925.878657407404</v>
      </c>
      <c r="K214">
        <v>1408050316</v>
      </c>
      <c r="L214" s="15">
        <v>41865.878657407404</v>
      </c>
      <c r="M214" t="b">
        <v>0</v>
      </c>
      <c r="N214">
        <v>13</v>
      </c>
      <c r="O214" t="b">
        <v>0</v>
      </c>
      <c r="P214" t="s">
        <v>8269</v>
      </c>
      <c r="Q214">
        <v>38</v>
      </c>
      <c r="R214">
        <v>86.62</v>
      </c>
      <c r="S214" s="11" t="s">
        <v>8308</v>
      </c>
      <c r="T214" t="s">
        <v>8309</v>
      </c>
    </row>
    <row r="215" spans="1:20" ht="244.8" x14ac:dyDescent="0.3">
      <c r="A215" s="10">
        <v>4054</v>
      </c>
      <c r="B215" s="3" t="s">
        <v>4050</v>
      </c>
      <c r="C215" s="3" t="s">
        <v>8158</v>
      </c>
      <c r="D215" s="6">
        <v>8880</v>
      </c>
      <c r="E215" s="8">
        <v>0</v>
      </c>
      <c r="F215" t="s">
        <v>8220</v>
      </c>
      <c r="G215" t="s">
        <v>8223</v>
      </c>
      <c r="H215" t="s">
        <v>8245</v>
      </c>
      <c r="I215">
        <v>1475294400</v>
      </c>
      <c r="J215" s="15">
        <v>42644.166666666672</v>
      </c>
      <c r="K215">
        <v>1472674285</v>
      </c>
      <c r="L215" s="15">
        <v>42613.841261574074</v>
      </c>
      <c r="M215" t="b">
        <v>0</v>
      </c>
      <c r="N215">
        <v>0</v>
      </c>
      <c r="O215" t="b">
        <v>0</v>
      </c>
      <c r="P215" t="s">
        <v>8269</v>
      </c>
      <c r="Q215">
        <v>0</v>
      </c>
      <c r="R215">
        <v>0</v>
      </c>
      <c r="S215" s="11" t="s">
        <v>8308</v>
      </c>
      <c r="T215" t="s">
        <v>8309</v>
      </c>
    </row>
    <row r="216" spans="1:20" ht="244.8" x14ac:dyDescent="0.3">
      <c r="A216" s="10">
        <v>4056</v>
      </c>
      <c r="B216" s="3" t="s">
        <v>4052</v>
      </c>
      <c r="C216" s="3" t="s">
        <v>8160</v>
      </c>
      <c r="D216" s="6">
        <v>1500</v>
      </c>
      <c r="E216" s="8">
        <v>795</v>
      </c>
      <c r="F216" t="s">
        <v>8220</v>
      </c>
      <c r="G216" t="s">
        <v>8223</v>
      </c>
      <c r="H216" t="s">
        <v>8245</v>
      </c>
      <c r="I216">
        <v>1467575940</v>
      </c>
      <c r="J216" s="15">
        <v>42554.832638888889</v>
      </c>
      <c r="K216">
        <v>1465856639</v>
      </c>
      <c r="L216" s="15">
        <v>42534.933321759265</v>
      </c>
      <c r="M216" t="b">
        <v>0</v>
      </c>
      <c r="N216">
        <v>9</v>
      </c>
      <c r="O216" t="b">
        <v>0</v>
      </c>
      <c r="P216" t="s">
        <v>8269</v>
      </c>
      <c r="Q216">
        <v>53</v>
      </c>
      <c r="R216">
        <v>88.33</v>
      </c>
      <c r="S216" s="11" t="s">
        <v>8308</v>
      </c>
      <c r="T216" t="s">
        <v>8309</v>
      </c>
    </row>
    <row r="217" spans="1:20" ht="244.8" x14ac:dyDescent="0.3">
      <c r="A217" s="10">
        <v>4058</v>
      </c>
      <c r="B217" s="3" t="s">
        <v>4054</v>
      </c>
      <c r="C217" s="3" t="s">
        <v>8162</v>
      </c>
      <c r="D217" s="6">
        <v>3750</v>
      </c>
      <c r="E217" s="8">
        <v>95</v>
      </c>
      <c r="F217" t="s">
        <v>8220</v>
      </c>
      <c r="G217" t="s">
        <v>8223</v>
      </c>
      <c r="H217" t="s">
        <v>8245</v>
      </c>
      <c r="I217">
        <v>1459483140</v>
      </c>
      <c r="J217" s="15">
        <v>42461.165972222225</v>
      </c>
      <c r="K217">
        <v>1458178044</v>
      </c>
      <c r="L217" s="15">
        <v>42446.060694444444</v>
      </c>
      <c r="M217" t="b">
        <v>0</v>
      </c>
      <c r="N217">
        <v>4</v>
      </c>
      <c r="O217" t="b">
        <v>0</v>
      </c>
      <c r="P217" t="s">
        <v>8269</v>
      </c>
      <c r="Q217">
        <v>3</v>
      </c>
      <c r="R217">
        <v>23.75</v>
      </c>
      <c r="S217" s="11" t="s">
        <v>8308</v>
      </c>
      <c r="T217" t="s">
        <v>8309</v>
      </c>
    </row>
    <row r="218" spans="1:20" ht="158.4" x14ac:dyDescent="0.3">
      <c r="A218" s="10">
        <v>4061</v>
      </c>
      <c r="B218" s="3" t="s">
        <v>4057</v>
      </c>
      <c r="C218" s="3" t="s">
        <v>8165</v>
      </c>
      <c r="D218" s="6">
        <v>525</v>
      </c>
      <c r="E218" s="8">
        <v>0</v>
      </c>
      <c r="F218" t="s">
        <v>8220</v>
      </c>
      <c r="G218" t="s">
        <v>8223</v>
      </c>
      <c r="H218" t="s">
        <v>8245</v>
      </c>
      <c r="I218">
        <v>1461205423</v>
      </c>
      <c r="J218" s="15">
        <v>42481.099803240737</v>
      </c>
      <c r="K218">
        <v>1456025023</v>
      </c>
      <c r="L218" s="15">
        <v>42421.141469907408</v>
      </c>
      <c r="M218" t="b">
        <v>0</v>
      </c>
      <c r="N218">
        <v>0</v>
      </c>
      <c r="O218" t="b">
        <v>0</v>
      </c>
      <c r="P218" t="s">
        <v>8269</v>
      </c>
      <c r="Q218">
        <v>0</v>
      </c>
      <c r="R218">
        <v>0</v>
      </c>
      <c r="S218" s="11" t="s">
        <v>8308</v>
      </c>
      <c r="T218" t="s">
        <v>8309</v>
      </c>
    </row>
    <row r="219" spans="1:20" ht="230.4" x14ac:dyDescent="0.3">
      <c r="A219" s="10">
        <v>4062</v>
      </c>
      <c r="B219" s="3" t="s">
        <v>4058</v>
      </c>
      <c r="C219" s="3" t="s">
        <v>8166</v>
      </c>
      <c r="D219" s="6">
        <v>20000</v>
      </c>
      <c r="E219" s="8">
        <v>490</v>
      </c>
      <c r="F219" t="s">
        <v>8220</v>
      </c>
      <c r="G219" t="s">
        <v>8223</v>
      </c>
      <c r="H219" t="s">
        <v>8245</v>
      </c>
      <c r="I219">
        <v>1467481468</v>
      </c>
      <c r="J219" s="15">
        <v>42553.739212962959</v>
      </c>
      <c r="K219">
        <v>1464889468</v>
      </c>
      <c r="L219" s="15">
        <v>42523.739212962959</v>
      </c>
      <c r="M219" t="b">
        <v>0</v>
      </c>
      <c r="N219">
        <v>3</v>
      </c>
      <c r="O219" t="b">
        <v>0</v>
      </c>
      <c r="P219" t="s">
        <v>8269</v>
      </c>
      <c r="Q219">
        <v>2</v>
      </c>
      <c r="R219">
        <v>163.33000000000001</v>
      </c>
      <c r="S219" s="11" t="s">
        <v>8308</v>
      </c>
      <c r="T219" t="s">
        <v>8309</v>
      </c>
    </row>
    <row r="220" spans="1:20" ht="187.2" x14ac:dyDescent="0.3">
      <c r="A220" s="10">
        <v>4065</v>
      </c>
      <c r="B220" s="3" t="s">
        <v>4061</v>
      </c>
      <c r="C220" s="3" t="s">
        <v>8169</v>
      </c>
      <c r="D220" s="6">
        <v>4000</v>
      </c>
      <c r="E220" s="8">
        <v>27</v>
      </c>
      <c r="F220" t="s">
        <v>8220</v>
      </c>
      <c r="G220" t="s">
        <v>8223</v>
      </c>
      <c r="H220" t="s">
        <v>8245</v>
      </c>
      <c r="I220">
        <v>1407883811</v>
      </c>
      <c r="J220" s="15">
        <v>41863.951516203706</v>
      </c>
      <c r="K220">
        <v>1405291811</v>
      </c>
      <c r="L220" s="15">
        <v>41833.951516203706</v>
      </c>
      <c r="M220" t="b">
        <v>0</v>
      </c>
      <c r="N220">
        <v>4</v>
      </c>
      <c r="O220" t="b">
        <v>0</v>
      </c>
      <c r="P220" t="s">
        <v>8269</v>
      </c>
      <c r="Q220">
        <v>1</v>
      </c>
      <c r="R220">
        <v>6.75</v>
      </c>
      <c r="S220" s="11" t="s">
        <v>8308</v>
      </c>
      <c r="T220" t="s">
        <v>8309</v>
      </c>
    </row>
    <row r="221" spans="1:20" ht="259.2" x14ac:dyDescent="0.3">
      <c r="A221" s="10">
        <v>4066</v>
      </c>
      <c r="B221" s="3" t="s">
        <v>4062</v>
      </c>
      <c r="C221" s="3" t="s">
        <v>8170</v>
      </c>
      <c r="D221" s="6">
        <v>15000</v>
      </c>
      <c r="E221" s="8">
        <v>25</v>
      </c>
      <c r="F221" t="s">
        <v>8220</v>
      </c>
      <c r="G221" t="s">
        <v>8223</v>
      </c>
      <c r="H221" t="s">
        <v>8245</v>
      </c>
      <c r="I221">
        <v>1463619388</v>
      </c>
      <c r="J221" s="15">
        <v>42509.039212962962</v>
      </c>
      <c r="K221">
        <v>1461027388</v>
      </c>
      <c r="L221" s="15">
        <v>42479.039212962962</v>
      </c>
      <c r="M221" t="b">
        <v>0</v>
      </c>
      <c r="N221">
        <v>1</v>
      </c>
      <c r="O221" t="b">
        <v>0</v>
      </c>
      <c r="P221" t="s">
        <v>8269</v>
      </c>
      <c r="Q221">
        <v>0</v>
      </c>
      <c r="R221">
        <v>25</v>
      </c>
      <c r="S221" s="11" t="s">
        <v>8308</v>
      </c>
      <c r="T221" t="s">
        <v>8309</v>
      </c>
    </row>
    <row r="222" spans="1:20" ht="244.8" x14ac:dyDescent="0.3">
      <c r="A222" s="10">
        <v>4067</v>
      </c>
      <c r="B222" s="3" t="s">
        <v>4063</v>
      </c>
      <c r="C222" s="3" t="s">
        <v>7998</v>
      </c>
      <c r="D222" s="6">
        <v>5000</v>
      </c>
      <c r="E222" s="8">
        <v>3045</v>
      </c>
      <c r="F222" t="s">
        <v>8220</v>
      </c>
      <c r="G222" t="s">
        <v>8223</v>
      </c>
      <c r="H222" t="s">
        <v>8245</v>
      </c>
      <c r="I222">
        <v>1443408550</v>
      </c>
      <c r="J222" s="15">
        <v>42275.117476851854</v>
      </c>
      <c r="K222">
        <v>1439952550</v>
      </c>
      <c r="L222" s="15">
        <v>42235.117476851854</v>
      </c>
      <c r="M222" t="b">
        <v>0</v>
      </c>
      <c r="N222">
        <v>17</v>
      </c>
      <c r="O222" t="b">
        <v>0</v>
      </c>
      <c r="P222" t="s">
        <v>8269</v>
      </c>
      <c r="Q222">
        <v>61</v>
      </c>
      <c r="R222">
        <v>179.12</v>
      </c>
      <c r="S222" s="11" t="s">
        <v>8308</v>
      </c>
      <c r="T222" t="s">
        <v>8309</v>
      </c>
    </row>
    <row r="223" spans="1:20" ht="187.2" x14ac:dyDescent="0.3">
      <c r="A223" s="10">
        <v>4068</v>
      </c>
      <c r="B223" s="3" t="s">
        <v>4064</v>
      </c>
      <c r="C223" s="3" t="s">
        <v>8171</v>
      </c>
      <c r="D223" s="6">
        <v>3495</v>
      </c>
      <c r="E223" s="8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 s="15">
        <v>42748.961805555555</v>
      </c>
      <c r="K223">
        <v>1481756855</v>
      </c>
      <c r="L223" s="15">
        <v>42718.963599537034</v>
      </c>
      <c r="M223" t="b">
        <v>0</v>
      </c>
      <c r="N223">
        <v>1</v>
      </c>
      <c r="O223" t="b">
        <v>0</v>
      </c>
      <c r="P223" t="s">
        <v>8269</v>
      </c>
      <c r="Q223">
        <v>1</v>
      </c>
      <c r="R223">
        <v>34.950000000000003</v>
      </c>
      <c r="S223" s="11" t="s">
        <v>8308</v>
      </c>
      <c r="T223" t="s">
        <v>8309</v>
      </c>
    </row>
    <row r="224" spans="1:20" ht="201.6" x14ac:dyDescent="0.3">
      <c r="A224" s="10">
        <v>4070</v>
      </c>
      <c r="B224" s="3" t="s">
        <v>4066</v>
      </c>
      <c r="C224" s="3" t="s">
        <v>8173</v>
      </c>
      <c r="D224" s="6">
        <v>1000</v>
      </c>
      <c r="E224" s="8">
        <v>165</v>
      </c>
      <c r="F224" t="s">
        <v>8220</v>
      </c>
      <c r="G224" t="s">
        <v>8223</v>
      </c>
      <c r="H224" t="s">
        <v>8245</v>
      </c>
      <c r="I224">
        <v>1425178800</v>
      </c>
      <c r="J224" s="15">
        <v>42064.125</v>
      </c>
      <c r="K224">
        <v>1422374420</v>
      </c>
      <c r="L224" s="15">
        <v>42031.666898148149</v>
      </c>
      <c r="M224" t="b">
        <v>0</v>
      </c>
      <c r="N224">
        <v>6</v>
      </c>
      <c r="O224" t="b">
        <v>0</v>
      </c>
      <c r="P224" t="s">
        <v>8269</v>
      </c>
      <c r="Q224">
        <v>17</v>
      </c>
      <c r="R224">
        <v>27.5</v>
      </c>
      <c r="S224" s="11" t="s">
        <v>8308</v>
      </c>
      <c r="T224" t="s">
        <v>8309</v>
      </c>
    </row>
    <row r="225" spans="1:20" ht="216" x14ac:dyDescent="0.3">
      <c r="A225" s="10">
        <v>4073</v>
      </c>
      <c r="B225" s="3" t="s">
        <v>4069</v>
      </c>
      <c r="C225" s="3" t="s">
        <v>8176</v>
      </c>
      <c r="D225" s="6">
        <v>3500</v>
      </c>
      <c r="E225" s="8">
        <v>37</v>
      </c>
      <c r="F225" t="s">
        <v>8220</v>
      </c>
      <c r="G225" t="s">
        <v>8223</v>
      </c>
      <c r="H225" t="s">
        <v>8245</v>
      </c>
      <c r="I225">
        <v>1431144000</v>
      </c>
      <c r="J225" s="15">
        <v>42133.166666666672</v>
      </c>
      <c r="K225">
        <v>1426407426</v>
      </c>
      <c r="L225" s="15">
        <v>42078.34520833334</v>
      </c>
      <c r="M225" t="b">
        <v>0</v>
      </c>
      <c r="N225">
        <v>2</v>
      </c>
      <c r="O225" t="b">
        <v>0</v>
      </c>
      <c r="P225" t="s">
        <v>8269</v>
      </c>
      <c r="Q225">
        <v>1</v>
      </c>
      <c r="R225">
        <v>18.5</v>
      </c>
      <c r="S225" s="11" t="s">
        <v>8308</v>
      </c>
      <c r="T225" t="s">
        <v>8309</v>
      </c>
    </row>
    <row r="226" spans="1:20" ht="187.2" x14ac:dyDescent="0.3">
      <c r="A226" s="10">
        <v>4076</v>
      </c>
      <c r="B226" s="3" t="s">
        <v>4072</v>
      </c>
      <c r="C226" s="3" t="s">
        <v>8179</v>
      </c>
      <c r="D226" s="6">
        <v>700</v>
      </c>
      <c r="E226" s="8">
        <v>0</v>
      </c>
      <c r="F226" t="s">
        <v>8220</v>
      </c>
      <c r="G226" t="s">
        <v>8223</v>
      </c>
      <c r="H226" t="s">
        <v>8245</v>
      </c>
      <c r="I226">
        <v>1413921060</v>
      </c>
      <c r="J226" s="15">
        <v>41933.82708333333</v>
      </c>
      <c r="K226">
        <v>1411499149</v>
      </c>
      <c r="L226" s="15">
        <v>41905.795706018522</v>
      </c>
      <c r="M226" t="b">
        <v>0</v>
      </c>
      <c r="N226">
        <v>0</v>
      </c>
      <c r="O226" t="b">
        <v>0</v>
      </c>
      <c r="P226" t="s">
        <v>8269</v>
      </c>
      <c r="Q226">
        <v>0</v>
      </c>
      <c r="R226">
        <v>0</v>
      </c>
      <c r="S226" s="11" t="s">
        <v>8308</v>
      </c>
      <c r="T226" t="s">
        <v>8309</v>
      </c>
    </row>
    <row r="227" spans="1:20" ht="259.2" x14ac:dyDescent="0.3">
      <c r="A227" s="10">
        <v>4077</v>
      </c>
      <c r="B227" s="3" t="s">
        <v>4073</v>
      </c>
      <c r="C227" s="3" t="s">
        <v>8180</v>
      </c>
      <c r="D227" s="6">
        <v>15000</v>
      </c>
      <c r="E227" s="8">
        <v>1335</v>
      </c>
      <c r="F227" t="s">
        <v>8220</v>
      </c>
      <c r="G227" t="s">
        <v>8223</v>
      </c>
      <c r="H227" t="s">
        <v>8245</v>
      </c>
      <c r="I227">
        <v>1482339794</v>
      </c>
      <c r="J227" s="15">
        <v>42725.7105787037</v>
      </c>
      <c r="K227">
        <v>1479747794</v>
      </c>
      <c r="L227" s="15">
        <v>42695.7105787037</v>
      </c>
      <c r="M227" t="b">
        <v>0</v>
      </c>
      <c r="N227">
        <v>6</v>
      </c>
      <c r="O227" t="b">
        <v>0</v>
      </c>
      <c r="P227" t="s">
        <v>8269</v>
      </c>
      <c r="Q227">
        <v>9</v>
      </c>
      <c r="R227">
        <v>222.5</v>
      </c>
      <c r="S227" s="11" t="s">
        <v>8308</v>
      </c>
      <c r="T227" t="s">
        <v>8309</v>
      </c>
    </row>
    <row r="228" spans="1:20" ht="244.8" x14ac:dyDescent="0.3">
      <c r="A228" s="10">
        <v>4079</v>
      </c>
      <c r="B228" s="3" t="s">
        <v>4075</v>
      </c>
      <c r="C228" s="3" t="s">
        <v>8182</v>
      </c>
      <c r="D228" s="6">
        <v>3000</v>
      </c>
      <c r="E228" s="8">
        <v>5</v>
      </c>
      <c r="F228" t="s">
        <v>8220</v>
      </c>
      <c r="G228" t="s">
        <v>8223</v>
      </c>
      <c r="H228" t="s">
        <v>8245</v>
      </c>
      <c r="I228">
        <v>1466375521</v>
      </c>
      <c r="J228" s="15">
        <v>42540.938900462963</v>
      </c>
      <c r="K228">
        <v>1463783521</v>
      </c>
      <c r="L228" s="15">
        <v>42510.938900462963</v>
      </c>
      <c r="M228" t="b">
        <v>0</v>
      </c>
      <c r="N228">
        <v>1</v>
      </c>
      <c r="O228" t="b">
        <v>0</v>
      </c>
      <c r="P228" t="s">
        <v>8269</v>
      </c>
      <c r="Q228">
        <v>0</v>
      </c>
      <c r="R228">
        <v>5</v>
      </c>
      <c r="S228" s="11" t="s">
        <v>8308</v>
      </c>
      <c r="T228" t="s">
        <v>8309</v>
      </c>
    </row>
    <row r="229" spans="1:20" ht="230.4" x14ac:dyDescent="0.3">
      <c r="A229" s="10">
        <v>4080</v>
      </c>
      <c r="B229" s="3" t="s">
        <v>4076</v>
      </c>
      <c r="C229" s="3" t="s">
        <v>8183</v>
      </c>
      <c r="D229" s="6">
        <v>3000</v>
      </c>
      <c r="E229" s="8">
        <v>0</v>
      </c>
      <c r="F229" t="s">
        <v>8220</v>
      </c>
      <c r="G229" t="s">
        <v>8223</v>
      </c>
      <c r="H229" t="s">
        <v>8245</v>
      </c>
      <c r="I229">
        <v>1465930440</v>
      </c>
      <c r="J229" s="15">
        <v>42535.787500000006</v>
      </c>
      <c r="K229">
        <v>1463849116</v>
      </c>
      <c r="L229" s="15">
        <v>42511.698101851856</v>
      </c>
      <c r="M229" t="b">
        <v>0</v>
      </c>
      <c r="N229">
        <v>0</v>
      </c>
      <c r="O229" t="b">
        <v>0</v>
      </c>
      <c r="P229" t="s">
        <v>8269</v>
      </c>
      <c r="Q229">
        <v>0</v>
      </c>
      <c r="R229">
        <v>0</v>
      </c>
      <c r="S229" s="11" t="s">
        <v>8308</v>
      </c>
      <c r="T229" t="s">
        <v>8309</v>
      </c>
    </row>
    <row r="230" spans="1:20" ht="230.4" x14ac:dyDescent="0.3">
      <c r="A230" s="10">
        <v>4081</v>
      </c>
      <c r="B230" s="3" t="s">
        <v>4077</v>
      </c>
      <c r="C230" s="3" t="s">
        <v>8184</v>
      </c>
      <c r="D230" s="6">
        <v>2224</v>
      </c>
      <c r="E230" s="8">
        <v>350</v>
      </c>
      <c r="F230" t="s">
        <v>8220</v>
      </c>
      <c r="G230" t="s">
        <v>8223</v>
      </c>
      <c r="H230" t="s">
        <v>8245</v>
      </c>
      <c r="I230">
        <v>1425819425</v>
      </c>
      <c r="J230" s="15">
        <v>42071.539641203708</v>
      </c>
      <c r="K230">
        <v>1423231025</v>
      </c>
      <c r="L230" s="15">
        <v>42041.581307870365</v>
      </c>
      <c r="M230" t="b">
        <v>0</v>
      </c>
      <c r="N230">
        <v>12</v>
      </c>
      <c r="O230" t="b">
        <v>0</v>
      </c>
      <c r="P230" t="s">
        <v>8269</v>
      </c>
      <c r="Q230">
        <v>16</v>
      </c>
      <c r="R230">
        <v>29.17</v>
      </c>
      <c r="S230" s="11" t="s">
        <v>8308</v>
      </c>
      <c r="T230" t="s">
        <v>8309</v>
      </c>
    </row>
    <row r="231" spans="1:20" ht="273.60000000000002" x14ac:dyDescent="0.3">
      <c r="A231" s="10">
        <v>4082</v>
      </c>
      <c r="B231" s="3" t="s">
        <v>4078</v>
      </c>
      <c r="C231" s="3" t="s">
        <v>8185</v>
      </c>
      <c r="D231" s="6">
        <v>150</v>
      </c>
      <c r="E231" s="8">
        <v>3</v>
      </c>
      <c r="F231" t="s">
        <v>8220</v>
      </c>
      <c r="G231" t="s">
        <v>8223</v>
      </c>
      <c r="H231" t="s">
        <v>8245</v>
      </c>
      <c r="I231">
        <v>1447542000</v>
      </c>
      <c r="J231" s="15">
        <v>42322.958333333328</v>
      </c>
      <c r="K231">
        <v>1446179553</v>
      </c>
      <c r="L231" s="15">
        <v>42307.189270833333</v>
      </c>
      <c r="M231" t="b">
        <v>0</v>
      </c>
      <c r="N231">
        <v>2</v>
      </c>
      <c r="O231" t="b">
        <v>0</v>
      </c>
      <c r="P231" t="s">
        <v>8269</v>
      </c>
      <c r="Q231">
        <v>2</v>
      </c>
      <c r="R231">
        <v>1.5</v>
      </c>
      <c r="S231" s="11" t="s">
        <v>8308</v>
      </c>
      <c r="T231" t="s">
        <v>8309</v>
      </c>
    </row>
    <row r="232" spans="1:20" ht="230.4" x14ac:dyDescent="0.3">
      <c r="A232" s="10">
        <v>4083</v>
      </c>
      <c r="B232" s="3" t="s">
        <v>4079</v>
      </c>
      <c r="C232" s="3" t="s">
        <v>8186</v>
      </c>
      <c r="D232" s="6">
        <v>3500</v>
      </c>
      <c r="E232" s="8">
        <v>759</v>
      </c>
      <c r="F232" t="s">
        <v>8220</v>
      </c>
      <c r="G232" t="s">
        <v>8223</v>
      </c>
      <c r="H232" t="s">
        <v>8245</v>
      </c>
      <c r="I232">
        <v>1452795416</v>
      </c>
      <c r="J232" s="15">
        <v>42383.761759259258</v>
      </c>
      <c r="K232">
        <v>1450203416</v>
      </c>
      <c r="L232" s="15">
        <v>42353.761759259258</v>
      </c>
      <c r="M232" t="b">
        <v>0</v>
      </c>
      <c r="N232">
        <v>6</v>
      </c>
      <c r="O232" t="b">
        <v>0</v>
      </c>
      <c r="P232" t="s">
        <v>8269</v>
      </c>
      <c r="Q232">
        <v>22</v>
      </c>
      <c r="R232">
        <v>126.5</v>
      </c>
      <c r="S232" s="11" t="s">
        <v>8308</v>
      </c>
      <c r="T232" t="s">
        <v>8309</v>
      </c>
    </row>
    <row r="233" spans="1:20" ht="244.8" x14ac:dyDescent="0.3">
      <c r="A233" s="10">
        <v>4085</v>
      </c>
      <c r="B233" s="3" t="s">
        <v>4081</v>
      </c>
      <c r="C233" s="3" t="s">
        <v>8188</v>
      </c>
      <c r="D233" s="6">
        <v>3500</v>
      </c>
      <c r="E233" s="8">
        <v>10</v>
      </c>
      <c r="F233" t="s">
        <v>8220</v>
      </c>
      <c r="G233" t="s">
        <v>8223</v>
      </c>
      <c r="H233" t="s">
        <v>8245</v>
      </c>
      <c r="I233">
        <v>1427169540</v>
      </c>
      <c r="J233" s="15">
        <v>42087.165972222225</v>
      </c>
      <c r="K233">
        <v>1424701775</v>
      </c>
      <c r="L233" s="15">
        <v>42058.603877314818</v>
      </c>
      <c r="M233" t="b">
        <v>0</v>
      </c>
      <c r="N233">
        <v>1</v>
      </c>
      <c r="O233" t="b">
        <v>0</v>
      </c>
      <c r="P233" t="s">
        <v>8269</v>
      </c>
      <c r="Q233">
        <v>0</v>
      </c>
      <c r="R233">
        <v>10</v>
      </c>
      <c r="S233" s="11" t="s">
        <v>8308</v>
      </c>
      <c r="T233" t="s">
        <v>8309</v>
      </c>
    </row>
    <row r="234" spans="1:20" ht="259.2" x14ac:dyDescent="0.3">
      <c r="A234" s="10">
        <v>4086</v>
      </c>
      <c r="B234" s="3" t="s">
        <v>4082</v>
      </c>
      <c r="C234" s="3" t="s">
        <v>8189</v>
      </c>
      <c r="D234" s="6">
        <v>1000</v>
      </c>
      <c r="E234" s="8">
        <v>47</v>
      </c>
      <c r="F234" t="s">
        <v>8220</v>
      </c>
      <c r="G234" t="s">
        <v>8223</v>
      </c>
      <c r="H234" t="s">
        <v>8245</v>
      </c>
      <c r="I234">
        <v>1448078400</v>
      </c>
      <c r="J234" s="15">
        <v>42329.166666666672</v>
      </c>
      <c r="K234">
        <v>1445985299</v>
      </c>
      <c r="L234" s="15">
        <v>42304.940960648149</v>
      </c>
      <c r="M234" t="b">
        <v>0</v>
      </c>
      <c r="N234">
        <v>5</v>
      </c>
      <c r="O234" t="b">
        <v>0</v>
      </c>
      <c r="P234" t="s">
        <v>8269</v>
      </c>
      <c r="Q234">
        <v>5</v>
      </c>
      <c r="R234">
        <v>9.4</v>
      </c>
      <c r="S234" s="11" t="s">
        <v>8308</v>
      </c>
      <c r="T234" t="s">
        <v>8309</v>
      </c>
    </row>
    <row r="235" spans="1:20" ht="72" x14ac:dyDescent="0.3">
      <c r="A235" s="10">
        <v>4087</v>
      </c>
      <c r="B235" s="3" t="s">
        <v>4083</v>
      </c>
      <c r="C235" s="3" t="s">
        <v>8190</v>
      </c>
      <c r="D235" s="6">
        <v>9600</v>
      </c>
      <c r="E235" s="8">
        <v>0</v>
      </c>
      <c r="F235" t="s">
        <v>8220</v>
      </c>
      <c r="G235" t="s">
        <v>8223</v>
      </c>
      <c r="H235" t="s">
        <v>8245</v>
      </c>
      <c r="I235">
        <v>1468777786</v>
      </c>
      <c r="J235" s="15">
        <v>42568.742893518516</v>
      </c>
      <c r="K235">
        <v>1466185786</v>
      </c>
      <c r="L235" s="15">
        <v>42538.742893518516</v>
      </c>
      <c r="M235" t="b">
        <v>0</v>
      </c>
      <c r="N235">
        <v>0</v>
      </c>
      <c r="O235" t="b">
        <v>0</v>
      </c>
      <c r="P235" t="s">
        <v>8269</v>
      </c>
      <c r="Q235">
        <v>0</v>
      </c>
      <c r="R235">
        <v>0</v>
      </c>
      <c r="S235" s="11" t="s">
        <v>8308</v>
      </c>
      <c r="T235" t="s">
        <v>8309</v>
      </c>
    </row>
    <row r="236" spans="1:20" ht="273.60000000000002" x14ac:dyDescent="0.3">
      <c r="A236" s="10">
        <v>4089</v>
      </c>
      <c r="B236" s="3" t="s">
        <v>4085</v>
      </c>
      <c r="C236" s="3" t="s">
        <v>8192</v>
      </c>
      <c r="D236" s="6">
        <v>5000</v>
      </c>
      <c r="E236" s="8">
        <v>240</v>
      </c>
      <c r="F236" t="s">
        <v>8220</v>
      </c>
      <c r="G236" t="s">
        <v>8223</v>
      </c>
      <c r="H236" t="s">
        <v>8245</v>
      </c>
      <c r="I236">
        <v>1433093700</v>
      </c>
      <c r="J236" s="15">
        <v>42155.732638888891</v>
      </c>
      <c r="K236">
        <v>1430242488</v>
      </c>
      <c r="L236" s="15">
        <v>42122.732499999998</v>
      </c>
      <c r="M236" t="b">
        <v>0</v>
      </c>
      <c r="N236">
        <v>8</v>
      </c>
      <c r="O236" t="b">
        <v>0</v>
      </c>
      <c r="P236" t="s">
        <v>8269</v>
      </c>
      <c r="Q236">
        <v>5</v>
      </c>
      <c r="R236">
        <v>30</v>
      </c>
      <c r="S236" s="11" t="s">
        <v>8308</v>
      </c>
      <c r="T236" t="s">
        <v>8309</v>
      </c>
    </row>
    <row r="237" spans="1:20" ht="201.6" x14ac:dyDescent="0.3">
      <c r="A237" s="10">
        <v>4090</v>
      </c>
      <c r="B237" s="3" t="s">
        <v>4086</v>
      </c>
      <c r="C237" s="3" t="s">
        <v>8193</v>
      </c>
      <c r="D237" s="6">
        <v>1000</v>
      </c>
      <c r="E237" s="8">
        <v>32</v>
      </c>
      <c r="F237" t="s">
        <v>8220</v>
      </c>
      <c r="G237" t="s">
        <v>8223</v>
      </c>
      <c r="H237" t="s">
        <v>8245</v>
      </c>
      <c r="I237">
        <v>1438959600</v>
      </c>
      <c r="J237" s="15">
        <v>42223.625</v>
      </c>
      <c r="K237">
        <v>1437754137</v>
      </c>
      <c r="L237" s="15">
        <v>42209.67288194444</v>
      </c>
      <c r="M237" t="b">
        <v>0</v>
      </c>
      <c r="N237">
        <v>3</v>
      </c>
      <c r="O237" t="b">
        <v>0</v>
      </c>
      <c r="P237" t="s">
        <v>8269</v>
      </c>
      <c r="Q237">
        <v>3</v>
      </c>
      <c r="R237">
        <v>10.67</v>
      </c>
      <c r="S237" s="11" t="s">
        <v>8308</v>
      </c>
      <c r="T237" t="s">
        <v>8309</v>
      </c>
    </row>
    <row r="238" spans="1:20" ht="273.60000000000002" x14ac:dyDescent="0.3">
      <c r="A238" s="10">
        <v>4091</v>
      </c>
      <c r="B238" s="3" t="s">
        <v>4087</v>
      </c>
      <c r="C238" s="3" t="s">
        <v>8194</v>
      </c>
      <c r="D238" s="6">
        <v>1600</v>
      </c>
      <c r="E238" s="8">
        <v>204</v>
      </c>
      <c r="F238" t="s">
        <v>8220</v>
      </c>
      <c r="G238" t="s">
        <v>8223</v>
      </c>
      <c r="H238" t="s">
        <v>8245</v>
      </c>
      <c r="I238">
        <v>1421410151</v>
      </c>
      <c r="J238" s="15">
        <v>42020.506377314814</v>
      </c>
      <c r="K238">
        <v>1418818151</v>
      </c>
      <c r="L238" s="15">
        <v>41990.506377314814</v>
      </c>
      <c r="M238" t="b">
        <v>0</v>
      </c>
      <c r="N238">
        <v>8</v>
      </c>
      <c r="O238" t="b">
        <v>0</v>
      </c>
      <c r="P238" t="s">
        <v>8269</v>
      </c>
      <c r="Q238">
        <v>13</v>
      </c>
      <c r="R238">
        <v>25.5</v>
      </c>
      <c r="S238" s="11" t="s">
        <v>8308</v>
      </c>
      <c r="T238" t="s">
        <v>8309</v>
      </c>
    </row>
    <row r="239" spans="1:20" ht="230.4" x14ac:dyDescent="0.3">
      <c r="A239" s="10">
        <v>4092</v>
      </c>
      <c r="B239" s="3" t="s">
        <v>4088</v>
      </c>
      <c r="C239" s="3" t="s">
        <v>8195</v>
      </c>
      <c r="D239" s="6">
        <v>110000</v>
      </c>
      <c r="E239" s="8">
        <v>20</v>
      </c>
      <c r="F239" t="s">
        <v>8220</v>
      </c>
      <c r="G239" t="s">
        <v>8223</v>
      </c>
      <c r="H239" t="s">
        <v>8245</v>
      </c>
      <c r="I239">
        <v>1428205247</v>
      </c>
      <c r="J239" s="15">
        <v>42099.153321759266</v>
      </c>
      <c r="K239">
        <v>1423024847</v>
      </c>
      <c r="L239" s="15">
        <v>42039.194988425923</v>
      </c>
      <c r="M239" t="b">
        <v>0</v>
      </c>
      <c r="N239">
        <v>1</v>
      </c>
      <c r="O239" t="b">
        <v>0</v>
      </c>
      <c r="P239" t="s">
        <v>8269</v>
      </c>
      <c r="Q239">
        <v>0</v>
      </c>
      <c r="R239">
        <v>20</v>
      </c>
      <c r="S239" s="11" t="s">
        <v>8308</v>
      </c>
      <c r="T239" t="s">
        <v>8309</v>
      </c>
    </row>
    <row r="240" spans="1:20" ht="244.8" x14ac:dyDescent="0.3">
      <c r="A240" s="10">
        <v>4094</v>
      </c>
      <c r="B240" s="3" t="s">
        <v>4090</v>
      </c>
      <c r="C240" s="3" t="s">
        <v>8197</v>
      </c>
      <c r="D240" s="6">
        <v>2000</v>
      </c>
      <c r="E240" s="8">
        <v>730</v>
      </c>
      <c r="F240" t="s">
        <v>8220</v>
      </c>
      <c r="G240" t="s">
        <v>8223</v>
      </c>
      <c r="H240" t="s">
        <v>8245</v>
      </c>
      <c r="I240">
        <v>1413953940</v>
      </c>
      <c r="J240" s="15">
        <v>41934.207638888889</v>
      </c>
      <c r="K240">
        <v>1410141900</v>
      </c>
      <c r="L240" s="15">
        <v>41890.086805555555</v>
      </c>
      <c r="M240" t="b">
        <v>0</v>
      </c>
      <c r="N240">
        <v>8</v>
      </c>
      <c r="O240" t="b">
        <v>0</v>
      </c>
      <c r="P240" t="s">
        <v>8269</v>
      </c>
      <c r="Q240">
        <v>37</v>
      </c>
      <c r="R240">
        <v>91.25</v>
      </c>
      <c r="S240" s="11" t="s">
        <v>8308</v>
      </c>
      <c r="T240" t="s">
        <v>8309</v>
      </c>
    </row>
    <row r="241" spans="1:20" ht="201.6" x14ac:dyDescent="0.3">
      <c r="A241" s="10">
        <v>4098</v>
      </c>
      <c r="B241" s="3" t="s">
        <v>4094</v>
      </c>
      <c r="C241" s="3" t="s">
        <v>8201</v>
      </c>
      <c r="D241" s="6">
        <v>75000</v>
      </c>
      <c r="E241" s="8">
        <v>0</v>
      </c>
      <c r="F241" t="s">
        <v>8220</v>
      </c>
      <c r="G241" t="s">
        <v>8223</v>
      </c>
      <c r="H241" t="s">
        <v>8245</v>
      </c>
      <c r="I241">
        <v>1465060797</v>
      </c>
      <c r="J241" s="15">
        <v>42525.722187499996</v>
      </c>
      <c r="K241">
        <v>1462468797</v>
      </c>
      <c r="L241" s="15">
        <v>42495.722187499996</v>
      </c>
      <c r="M241" t="b">
        <v>0</v>
      </c>
      <c r="N241">
        <v>0</v>
      </c>
      <c r="O241" t="b">
        <v>0</v>
      </c>
      <c r="P241" t="s">
        <v>8269</v>
      </c>
      <c r="Q241">
        <v>0</v>
      </c>
      <c r="R241">
        <v>0</v>
      </c>
      <c r="S241" s="11" t="s">
        <v>8308</v>
      </c>
      <c r="T241" t="s">
        <v>8309</v>
      </c>
    </row>
    <row r="242" spans="1:20" ht="273.60000000000002" x14ac:dyDescent="0.3">
      <c r="A242" s="10">
        <v>4099</v>
      </c>
      <c r="B242" s="3" t="s">
        <v>4095</v>
      </c>
      <c r="C242" s="3" t="s">
        <v>8202</v>
      </c>
      <c r="D242" s="6">
        <v>4500</v>
      </c>
      <c r="E242" s="8">
        <v>50</v>
      </c>
      <c r="F242" t="s">
        <v>8220</v>
      </c>
      <c r="G242" t="s">
        <v>8223</v>
      </c>
      <c r="H242" t="s">
        <v>8245</v>
      </c>
      <c r="I242">
        <v>1472847873</v>
      </c>
      <c r="J242" s="15">
        <v>42615.850381944445</v>
      </c>
      <c r="K242">
        <v>1468959873</v>
      </c>
      <c r="L242" s="15">
        <v>42570.850381944445</v>
      </c>
      <c r="M242" t="b">
        <v>0</v>
      </c>
      <c r="N242">
        <v>1</v>
      </c>
      <c r="O242" t="b">
        <v>0</v>
      </c>
      <c r="P242" t="s">
        <v>8269</v>
      </c>
      <c r="Q242">
        <v>1</v>
      </c>
      <c r="R242">
        <v>50</v>
      </c>
      <c r="S242" s="11" t="s">
        <v>8308</v>
      </c>
      <c r="T242" t="s">
        <v>8309</v>
      </c>
    </row>
    <row r="243" spans="1:20" ht="172.8" x14ac:dyDescent="0.3">
      <c r="A243" s="10">
        <v>4100</v>
      </c>
      <c r="B243" s="3" t="s">
        <v>4096</v>
      </c>
      <c r="C243" s="3" t="s">
        <v>8203</v>
      </c>
      <c r="D243" s="6">
        <v>270</v>
      </c>
      <c r="E243" s="8">
        <v>0</v>
      </c>
      <c r="F243" t="s">
        <v>8220</v>
      </c>
      <c r="G243" t="s">
        <v>8223</v>
      </c>
      <c r="H243" t="s">
        <v>8245</v>
      </c>
      <c r="I243">
        <v>1414205990</v>
      </c>
      <c r="J243" s="15">
        <v>41937.124884259261</v>
      </c>
      <c r="K243">
        <v>1413341990</v>
      </c>
      <c r="L243" s="15">
        <v>41927.124884259261</v>
      </c>
      <c r="M243" t="b">
        <v>0</v>
      </c>
      <c r="N243">
        <v>0</v>
      </c>
      <c r="O243" t="b">
        <v>0</v>
      </c>
      <c r="P243" t="s">
        <v>8269</v>
      </c>
      <c r="Q243">
        <v>0</v>
      </c>
      <c r="R243">
        <v>0</v>
      </c>
      <c r="S243" s="11" t="s">
        <v>8308</v>
      </c>
      <c r="T243" t="s">
        <v>8309</v>
      </c>
    </row>
    <row r="244" spans="1:20" ht="259.2" x14ac:dyDescent="0.3">
      <c r="A244" s="10">
        <v>4101</v>
      </c>
      <c r="B244" s="3" t="s">
        <v>4097</v>
      </c>
      <c r="C244" s="3" t="s">
        <v>8204</v>
      </c>
      <c r="D244" s="6">
        <v>600</v>
      </c>
      <c r="E244" s="8">
        <v>0</v>
      </c>
      <c r="F244" t="s">
        <v>8220</v>
      </c>
      <c r="G244" t="s">
        <v>8223</v>
      </c>
      <c r="H244" t="s">
        <v>8245</v>
      </c>
      <c r="I244">
        <v>1485380482</v>
      </c>
      <c r="J244" s="15">
        <v>42760.903726851851</v>
      </c>
      <c r="K244">
        <v>1482788482</v>
      </c>
      <c r="L244" s="15">
        <v>42730.903726851851</v>
      </c>
      <c r="M244" t="b">
        <v>0</v>
      </c>
      <c r="N244">
        <v>0</v>
      </c>
      <c r="O244" t="b">
        <v>0</v>
      </c>
      <c r="P244" t="s">
        <v>8269</v>
      </c>
      <c r="Q244">
        <v>0</v>
      </c>
      <c r="R244">
        <v>0</v>
      </c>
      <c r="S244" s="11" t="s">
        <v>8308</v>
      </c>
      <c r="T244" t="s">
        <v>8309</v>
      </c>
    </row>
    <row r="245" spans="1:20" ht="216" x14ac:dyDescent="0.3">
      <c r="A245" s="10">
        <v>4102</v>
      </c>
      <c r="B245" s="3" t="s">
        <v>4098</v>
      </c>
      <c r="C245" s="3" t="s">
        <v>8205</v>
      </c>
      <c r="D245" s="6">
        <v>500</v>
      </c>
      <c r="E245" s="8">
        <v>137</v>
      </c>
      <c r="F245" t="s">
        <v>8220</v>
      </c>
      <c r="G245" t="s">
        <v>8223</v>
      </c>
      <c r="H245" t="s">
        <v>8245</v>
      </c>
      <c r="I245">
        <v>1463343673</v>
      </c>
      <c r="J245" s="15">
        <v>42505.848067129627</v>
      </c>
      <c r="K245">
        <v>1460751673</v>
      </c>
      <c r="L245" s="15">
        <v>42475.848067129627</v>
      </c>
      <c r="M245" t="b">
        <v>0</v>
      </c>
      <c r="N245">
        <v>6</v>
      </c>
      <c r="O245" t="b">
        <v>0</v>
      </c>
      <c r="P245" t="s">
        <v>8269</v>
      </c>
      <c r="Q245">
        <v>27</v>
      </c>
      <c r="R245">
        <v>22.83</v>
      </c>
      <c r="S245" s="11" t="s">
        <v>8308</v>
      </c>
      <c r="T245" t="s">
        <v>8309</v>
      </c>
    </row>
    <row r="246" spans="1:20" ht="259.2" x14ac:dyDescent="0.3">
      <c r="A246" s="10">
        <v>4103</v>
      </c>
      <c r="B246" s="3" t="s">
        <v>4099</v>
      </c>
      <c r="C246" s="3" t="s">
        <v>8206</v>
      </c>
      <c r="D246" s="6">
        <v>1000</v>
      </c>
      <c r="E246" s="8">
        <v>100</v>
      </c>
      <c r="F246" t="s">
        <v>8220</v>
      </c>
      <c r="G246" t="s">
        <v>8223</v>
      </c>
      <c r="H246" t="s">
        <v>8245</v>
      </c>
      <c r="I246">
        <v>1440613920</v>
      </c>
      <c r="J246" s="15">
        <v>42242.772222222222</v>
      </c>
      <c r="K246">
        <v>1435953566</v>
      </c>
      <c r="L246" s="15">
        <v>42188.83293981482</v>
      </c>
      <c r="M246" t="b">
        <v>0</v>
      </c>
      <c r="N246">
        <v>6</v>
      </c>
      <c r="O246" t="b">
        <v>0</v>
      </c>
      <c r="P246" t="s">
        <v>8269</v>
      </c>
      <c r="Q246">
        <v>10</v>
      </c>
      <c r="R246">
        <v>16.670000000000002</v>
      </c>
      <c r="S246" s="11" t="s">
        <v>8308</v>
      </c>
      <c r="T246" t="s">
        <v>8309</v>
      </c>
    </row>
    <row r="247" spans="1:20" ht="244.8" x14ac:dyDescent="0.3">
      <c r="A247" s="10">
        <v>4106</v>
      </c>
      <c r="B247" s="3" t="s">
        <v>4102</v>
      </c>
      <c r="C247" s="3" t="s">
        <v>8209</v>
      </c>
      <c r="D247" s="6">
        <v>5000</v>
      </c>
      <c r="E247" s="8">
        <v>3530</v>
      </c>
      <c r="F247" t="s">
        <v>8220</v>
      </c>
      <c r="G247" t="s">
        <v>8223</v>
      </c>
      <c r="H247" t="s">
        <v>8245</v>
      </c>
      <c r="I247">
        <v>1427936400</v>
      </c>
      <c r="J247" s="15">
        <v>42096.041666666672</v>
      </c>
      <c r="K247">
        <v>1424221866</v>
      </c>
      <c r="L247" s="15">
        <v>42053.049375000002</v>
      </c>
      <c r="M247" t="b">
        <v>0</v>
      </c>
      <c r="N247">
        <v>33</v>
      </c>
      <c r="O247" t="b">
        <v>0</v>
      </c>
      <c r="P247" t="s">
        <v>8269</v>
      </c>
      <c r="Q247">
        <v>71</v>
      </c>
      <c r="R247">
        <v>106.97</v>
      </c>
      <c r="S247" s="11" t="s">
        <v>8308</v>
      </c>
      <c r="T247" t="s">
        <v>8309</v>
      </c>
    </row>
    <row r="248" spans="1:20" ht="244.8" x14ac:dyDescent="0.3">
      <c r="A248" s="10">
        <v>4107</v>
      </c>
      <c r="B248" s="3" t="s">
        <v>4103</v>
      </c>
      <c r="C248" s="3" t="s">
        <v>8210</v>
      </c>
      <c r="D248" s="6">
        <v>2000</v>
      </c>
      <c r="E248" s="8">
        <v>41</v>
      </c>
      <c r="F248" t="s">
        <v>8220</v>
      </c>
      <c r="G248" t="s">
        <v>8223</v>
      </c>
      <c r="H248" t="s">
        <v>8245</v>
      </c>
      <c r="I248">
        <v>1411596001</v>
      </c>
      <c r="J248" s="15">
        <v>41906.916678240741</v>
      </c>
      <c r="K248">
        <v>1409608801</v>
      </c>
      <c r="L248" s="15">
        <v>41883.916678240741</v>
      </c>
      <c r="M248" t="b">
        <v>0</v>
      </c>
      <c r="N248">
        <v>4</v>
      </c>
      <c r="O248" t="b">
        <v>0</v>
      </c>
      <c r="P248" t="s">
        <v>8269</v>
      </c>
      <c r="Q248">
        <v>2</v>
      </c>
      <c r="R248">
        <v>10.25</v>
      </c>
      <c r="S248" s="11" t="s">
        <v>8308</v>
      </c>
      <c r="T248" t="s">
        <v>8309</v>
      </c>
    </row>
    <row r="249" spans="1:20" ht="230.4" x14ac:dyDescent="0.3">
      <c r="A249" s="10">
        <v>4108</v>
      </c>
      <c r="B249" s="3" t="s">
        <v>4104</v>
      </c>
      <c r="C249" s="3" t="s">
        <v>8211</v>
      </c>
      <c r="D249" s="6">
        <v>3000</v>
      </c>
      <c r="E249" s="8">
        <v>59</v>
      </c>
      <c r="F249" t="s">
        <v>8220</v>
      </c>
      <c r="G249" t="s">
        <v>8223</v>
      </c>
      <c r="H249" t="s">
        <v>8245</v>
      </c>
      <c r="I249">
        <v>1488517200</v>
      </c>
      <c r="J249" s="15">
        <v>42797.208333333328</v>
      </c>
      <c r="K249">
        <v>1485909937</v>
      </c>
      <c r="L249" s="15">
        <v>42767.031678240746</v>
      </c>
      <c r="M249" t="b">
        <v>0</v>
      </c>
      <c r="N249">
        <v>1</v>
      </c>
      <c r="O249" t="b">
        <v>0</v>
      </c>
      <c r="P249" t="s">
        <v>8269</v>
      </c>
      <c r="Q249">
        <v>2</v>
      </c>
      <c r="R249">
        <v>59</v>
      </c>
      <c r="S249" s="11" t="s">
        <v>8308</v>
      </c>
      <c r="T249" t="s">
        <v>8309</v>
      </c>
    </row>
    <row r="250" spans="1:20" ht="216" x14ac:dyDescent="0.3">
      <c r="A250" s="10">
        <v>4111</v>
      </c>
      <c r="B250" s="3" t="s">
        <v>4107</v>
      </c>
      <c r="C250" s="3" t="s">
        <v>8214</v>
      </c>
      <c r="D250" s="6">
        <v>3000</v>
      </c>
      <c r="E250" s="8">
        <v>94</v>
      </c>
      <c r="F250" t="s">
        <v>8220</v>
      </c>
      <c r="G250" t="s">
        <v>8223</v>
      </c>
      <c r="H250" t="s">
        <v>8245</v>
      </c>
      <c r="I250">
        <v>1424747740</v>
      </c>
      <c r="J250" s="15">
        <v>42059.135879629626</v>
      </c>
      <c r="K250">
        <v>1422155740</v>
      </c>
      <c r="L250" s="15">
        <v>42029.135879629626</v>
      </c>
      <c r="M250" t="b">
        <v>0</v>
      </c>
      <c r="N250">
        <v>6</v>
      </c>
      <c r="O250" t="b">
        <v>0</v>
      </c>
      <c r="P250" t="s">
        <v>8269</v>
      </c>
      <c r="Q250">
        <v>3</v>
      </c>
      <c r="R250">
        <v>15.67</v>
      </c>
      <c r="S250" s="11" t="s">
        <v>8308</v>
      </c>
      <c r="T250" t="s">
        <v>8309</v>
      </c>
    </row>
    <row r="251" spans="1:20" ht="259.2" x14ac:dyDescent="0.3">
      <c r="A251" s="10">
        <v>4113</v>
      </c>
      <c r="B251" s="3" t="s">
        <v>4109</v>
      </c>
      <c r="C251" s="3" t="s">
        <v>8215</v>
      </c>
      <c r="D251" s="6">
        <v>1500</v>
      </c>
      <c r="E251" s="8">
        <v>3</v>
      </c>
      <c r="F251" t="s">
        <v>8220</v>
      </c>
      <c r="G251" t="s">
        <v>8223</v>
      </c>
      <c r="H251" t="s">
        <v>8245</v>
      </c>
      <c r="I251">
        <v>1452234840</v>
      </c>
      <c r="J251" s="15">
        <v>42377.273611111115</v>
      </c>
      <c r="K251">
        <v>1450619123</v>
      </c>
      <c r="L251" s="15">
        <v>42358.573182870372</v>
      </c>
      <c r="M251" t="b">
        <v>0</v>
      </c>
      <c r="N251">
        <v>3</v>
      </c>
      <c r="O251" t="b">
        <v>0</v>
      </c>
      <c r="P251" t="s">
        <v>8269</v>
      </c>
      <c r="Q251">
        <v>0</v>
      </c>
      <c r="R251">
        <v>1</v>
      </c>
      <c r="S251" s="11" t="s">
        <v>8308</v>
      </c>
      <c r="T251" t="s">
        <v>8309</v>
      </c>
    </row>
  </sheetData>
  <conditionalFormatting sqref="F1:F251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Q1:R1 Q2:Q25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27BEC-73BC-45AE-A507-41C1B1F7FFA5}">
  <dimension ref="A1:T413"/>
  <sheetViews>
    <sheetView topLeftCell="B1" zoomScale="63" workbookViewId="0">
      <selection activeCell="E2" sqref="E2"/>
    </sheetView>
  </sheetViews>
  <sheetFormatPr defaultRowHeight="14.4" x14ac:dyDescent="0.3"/>
  <cols>
    <col min="1" max="1" width="10.77734375" customWidth="1"/>
    <col min="2" max="2" width="32.33203125" customWidth="1"/>
    <col min="3" max="3" width="31.5546875" customWidth="1"/>
    <col min="4" max="4" width="20" customWidth="1"/>
    <col min="5" max="5" width="27.44140625" customWidth="1"/>
    <col min="6" max="6" width="35.6640625" customWidth="1"/>
    <col min="7" max="7" width="26.77734375" customWidth="1"/>
    <col min="8" max="8" width="9.109375" customWidth="1"/>
    <col min="9" max="9" width="33.33203125" customWidth="1"/>
    <col min="10" max="10" width="17.5546875" customWidth="1"/>
    <col min="11" max="11" width="38.77734375" customWidth="1"/>
    <col min="12" max="12" width="31.77734375" customWidth="1"/>
    <col min="13" max="13" width="16.33203125" customWidth="1"/>
    <col min="16" max="16" width="19" customWidth="1"/>
    <col min="17" max="17" width="29.6640625" customWidth="1"/>
    <col min="18" max="19" width="27.77734375" customWidth="1"/>
    <col min="20" max="20" width="39.5546875" customWidth="1"/>
  </cols>
  <sheetData>
    <row r="1" spans="1:20" x14ac:dyDescent="0.3">
      <c r="A1" s="9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6" t="s">
        <v>8365</v>
      </c>
      <c r="K1" s="1" t="s">
        <v>8259</v>
      </c>
      <c r="L1" s="16" t="s">
        <v>8364</v>
      </c>
      <c r="M1" s="1" t="s">
        <v>8260</v>
      </c>
      <c r="N1" s="1" t="s">
        <v>8261</v>
      </c>
      <c r="O1" s="1" t="s">
        <v>8262</v>
      </c>
      <c r="P1" s="1" t="s">
        <v>8305</v>
      </c>
      <c r="Q1" s="1" t="s">
        <v>8306</v>
      </c>
      <c r="R1" s="1" t="s">
        <v>8307</v>
      </c>
      <c r="S1" s="14" t="s">
        <v>8312</v>
      </c>
      <c r="T1" s="1" t="s">
        <v>8313</v>
      </c>
    </row>
    <row r="2" spans="1:20" ht="244.8" x14ac:dyDescent="0.3">
      <c r="A2" s="10">
        <v>521</v>
      </c>
      <c r="B2" s="3" t="s">
        <v>522</v>
      </c>
      <c r="C2" s="3" t="s">
        <v>4631</v>
      </c>
      <c r="D2" s="6">
        <v>5000</v>
      </c>
      <c r="E2" s="8">
        <v>5232</v>
      </c>
      <c r="F2" t="s">
        <v>8218</v>
      </c>
      <c r="G2" t="s">
        <v>8223</v>
      </c>
      <c r="H2" t="s">
        <v>8245</v>
      </c>
      <c r="I2">
        <v>1477976340</v>
      </c>
      <c r="J2" s="15">
        <v>42675.207638888889</v>
      </c>
      <c r="K2">
        <v>1475460819</v>
      </c>
      <c r="L2" s="15">
        <v>42646.092812499999</v>
      </c>
      <c r="M2" t="b">
        <v>0</v>
      </c>
      <c r="N2">
        <v>56</v>
      </c>
      <c r="O2" t="b">
        <v>1</v>
      </c>
      <c r="P2" t="s">
        <v>8269</v>
      </c>
      <c r="Q2">
        <v>105</v>
      </c>
      <c r="R2">
        <v>93.43</v>
      </c>
      <c r="S2" s="11" t="s">
        <v>8308</v>
      </c>
      <c r="T2" t="s">
        <v>8309</v>
      </c>
    </row>
    <row r="3" spans="1:20" ht="187.2" x14ac:dyDescent="0.3">
      <c r="A3" s="10">
        <v>522</v>
      </c>
      <c r="B3" s="3" t="s">
        <v>523</v>
      </c>
      <c r="C3" s="3" t="s">
        <v>4632</v>
      </c>
      <c r="D3" s="6">
        <v>3000</v>
      </c>
      <c r="E3" s="8">
        <v>3440</v>
      </c>
      <c r="F3" t="s">
        <v>8218</v>
      </c>
      <c r="G3" t="s">
        <v>8223</v>
      </c>
      <c r="H3" t="s">
        <v>8245</v>
      </c>
      <c r="I3">
        <v>1458518325</v>
      </c>
      <c r="J3" s="15">
        <v>42449.999131944445</v>
      </c>
      <c r="K3">
        <v>1456793925</v>
      </c>
      <c r="L3" s="15">
        <v>42430.040798611109</v>
      </c>
      <c r="M3" t="b">
        <v>0</v>
      </c>
      <c r="N3">
        <v>31</v>
      </c>
      <c r="O3" t="b">
        <v>1</v>
      </c>
      <c r="P3" t="s">
        <v>8269</v>
      </c>
      <c r="Q3">
        <v>115</v>
      </c>
      <c r="R3">
        <v>110.97</v>
      </c>
      <c r="S3" s="11" t="s">
        <v>8308</v>
      </c>
      <c r="T3" t="s">
        <v>8309</v>
      </c>
    </row>
    <row r="4" spans="1:20" ht="259.2" x14ac:dyDescent="0.3">
      <c r="A4" s="10">
        <v>523</v>
      </c>
      <c r="B4" s="3" t="s">
        <v>524</v>
      </c>
      <c r="C4" s="3" t="s">
        <v>4633</v>
      </c>
      <c r="D4" s="6">
        <v>5000</v>
      </c>
      <c r="E4" s="8">
        <v>6030</v>
      </c>
      <c r="F4" t="s">
        <v>8218</v>
      </c>
      <c r="G4" t="s">
        <v>8223</v>
      </c>
      <c r="H4" t="s">
        <v>8245</v>
      </c>
      <c r="I4">
        <v>1442805076</v>
      </c>
      <c r="J4" s="15">
        <v>42268.13282407407</v>
      </c>
      <c r="K4">
        <v>1440213076</v>
      </c>
      <c r="L4" s="15">
        <v>42238.13282407407</v>
      </c>
      <c r="M4" t="b">
        <v>0</v>
      </c>
      <c r="N4">
        <v>84</v>
      </c>
      <c r="O4" t="b">
        <v>1</v>
      </c>
      <c r="P4" t="s">
        <v>8269</v>
      </c>
      <c r="Q4">
        <v>121</v>
      </c>
      <c r="R4">
        <v>71.790000000000006</v>
      </c>
      <c r="S4" s="11" t="s">
        <v>8308</v>
      </c>
      <c r="T4" t="s">
        <v>8309</v>
      </c>
    </row>
    <row r="5" spans="1:20" ht="216" x14ac:dyDescent="0.3">
      <c r="A5" s="10">
        <v>525</v>
      </c>
      <c r="B5" s="3" t="s">
        <v>526</v>
      </c>
      <c r="C5" s="3" t="s">
        <v>4635</v>
      </c>
      <c r="D5" s="6">
        <v>12000</v>
      </c>
      <c r="E5" s="8">
        <v>12000</v>
      </c>
      <c r="F5" t="s">
        <v>8218</v>
      </c>
      <c r="G5" t="s">
        <v>8223</v>
      </c>
      <c r="H5" t="s">
        <v>8245</v>
      </c>
      <c r="I5">
        <v>1410601041</v>
      </c>
      <c r="J5" s="15">
        <v>41895.400937500002</v>
      </c>
      <c r="K5">
        <v>1406713041</v>
      </c>
      <c r="L5" s="15">
        <v>41850.400937500002</v>
      </c>
      <c r="M5" t="b">
        <v>0</v>
      </c>
      <c r="N5">
        <v>12</v>
      </c>
      <c r="O5" t="b">
        <v>1</v>
      </c>
      <c r="P5" t="s">
        <v>8269</v>
      </c>
      <c r="Q5">
        <v>100</v>
      </c>
      <c r="R5">
        <v>1000</v>
      </c>
      <c r="S5" s="11" t="s">
        <v>8308</v>
      </c>
      <c r="T5" t="s">
        <v>8309</v>
      </c>
    </row>
    <row r="6" spans="1:20" ht="244.8" x14ac:dyDescent="0.3">
      <c r="A6" s="10">
        <v>527</v>
      </c>
      <c r="B6" s="3" t="s">
        <v>528</v>
      </c>
      <c r="C6" s="3" t="s">
        <v>4637</v>
      </c>
      <c r="D6" s="6">
        <v>10000</v>
      </c>
      <c r="E6" s="8">
        <v>10085</v>
      </c>
      <c r="F6" t="s">
        <v>8218</v>
      </c>
      <c r="G6" t="s">
        <v>8223</v>
      </c>
      <c r="H6" t="s">
        <v>8245</v>
      </c>
      <c r="I6">
        <v>1487347500</v>
      </c>
      <c r="J6" s="15">
        <v>42783.670138888891</v>
      </c>
      <c r="K6">
        <v>1484715366</v>
      </c>
      <c r="L6" s="15">
        <v>42753.205625000002</v>
      </c>
      <c r="M6" t="b">
        <v>0</v>
      </c>
      <c r="N6">
        <v>158</v>
      </c>
      <c r="O6" t="b">
        <v>1</v>
      </c>
      <c r="P6" t="s">
        <v>8269</v>
      </c>
      <c r="Q6">
        <v>101</v>
      </c>
      <c r="R6">
        <v>63.83</v>
      </c>
      <c r="S6" s="11" t="s">
        <v>8308</v>
      </c>
      <c r="T6" t="s">
        <v>8309</v>
      </c>
    </row>
    <row r="7" spans="1:20" ht="86.4" x14ac:dyDescent="0.3">
      <c r="A7" s="10">
        <v>528</v>
      </c>
      <c r="B7" s="3" t="s">
        <v>529</v>
      </c>
      <c r="C7" s="3" t="s">
        <v>4638</v>
      </c>
      <c r="D7" s="6">
        <v>1150</v>
      </c>
      <c r="E7" s="8">
        <v>1330</v>
      </c>
      <c r="F7" t="s">
        <v>8218</v>
      </c>
      <c r="G7" t="s">
        <v>8223</v>
      </c>
      <c r="H7" t="s">
        <v>8245</v>
      </c>
      <c r="I7">
        <v>1434921600</v>
      </c>
      <c r="J7" s="15">
        <v>42176.888888888891</v>
      </c>
      <c r="K7">
        <v>1433109907</v>
      </c>
      <c r="L7" s="15">
        <v>42155.920219907406</v>
      </c>
      <c r="M7" t="b">
        <v>0</v>
      </c>
      <c r="N7">
        <v>30</v>
      </c>
      <c r="O7" t="b">
        <v>1</v>
      </c>
      <c r="P7" t="s">
        <v>8269</v>
      </c>
      <c r="Q7">
        <v>116</v>
      </c>
      <c r="R7">
        <v>44.33</v>
      </c>
      <c r="S7" s="11" t="s">
        <v>8308</v>
      </c>
      <c r="T7" t="s">
        <v>8309</v>
      </c>
    </row>
    <row r="8" spans="1:20" ht="244.8" x14ac:dyDescent="0.3">
      <c r="A8" s="10">
        <v>530</v>
      </c>
      <c r="B8" s="3" t="s">
        <v>531</v>
      </c>
      <c r="C8" s="3" t="s">
        <v>4640</v>
      </c>
      <c r="D8" s="6">
        <v>3405</v>
      </c>
      <c r="E8" s="8">
        <v>3670</v>
      </c>
      <c r="F8" t="s">
        <v>8218</v>
      </c>
      <c r="G8" t="s">
        <v>8223</v>
      </c>
      <c r="H8" t="s">
        <v>8245</v>
      </c>
      <c r="I8">
        <v>1435111200</v>
      </c>
      <c r="J8" s="15">
        <v>42179.083333333328</v>
      </c>
      <c r="K8">
        <v>1433254268</v>
      </c>
      <c r="L8" s="15">
        <v>42157.591064814813</v>
      </c>
      <c r="M8" t="b">
        <v>0</v>
      </c>
      <c r="N8">
        <v>29</v>
      </c>
      <c r="O8" t="b">
        <v>1</v>
      </c>
      <c r="P8" t="s">
        <v>8269</v>
      </c>
      <c r="Q8">
        <v>108</v>
      </c>
      <c r="R8">
        <v>126.55</v>
      </c>
      <c r="S8" s="11" t="s">
        <v>8308</v>
      </c>
      <c r="T8" t="s">
        <v>8309</v>
      </c>
    </row>
    <row r="9" spans="1:20" ht="259.2" x14ac:dyDescent="0.3">
      <c r="A9" s="10">
        <v>531</v>
      </c>
      <c r="B9" s="3" t="s">
        <v>532</v>
      </c>
      <c r="C9" s="3" t="s">
        <v>4641</v>
      </c>
      <c r="D9" s="6">
        <v>4000</v>
      </c>
      <c r="E9" s="8">
        <v>4000</v>
      </c>
      <c r="F9" t="s">
        <v>8218</v>
      </c>
      <c r="G9" t="s">
        <v>8223</v>
      </c>
      <c r="H9" t="s">
        <v>8245</v>
      </c>
      <c r="I9">
        <v>1481957940</v>
      </c>
      <c r="J9" s="15">
        <v>42721.290972222225</v>
      </c>
      <c r="K9">
        <v>1478050429</v>
      </c>
      <c r="L9" s="15">
        <v>42676.065150462964</v>
      </c>
      <c r="M9" t="b">
        <v>0</v>
      </c>
      <c r="N9">
        <v>31</v>
      </c>
      <c r="O9" t="b">
        <v>1</v>
      </c>
      <c r="P9" t="s">
        <v>8269</v>
      </c>
      <c r="Q9">
        <v>100</v>
      </c>
      <c r="R9">
        <v>129.03</v>
      </c>
      <c r="S9" s="11" t="s">
        <v>8308</v>
      </c>
      <c r="T9" t="s">
        <v>8309</v>
      </c>
    </row>
    <row r="10" spans="1:20" ht="259.2" x14ac:dyDescent="0.3">
      <c r="A10" s="10">
        <v>532</v>
      </c>
      <c r="B10" s="3" t="s">
        <v>533</v>
      </c>
      <c r="C10" s="3" t="s">
        <v>4642</v>
      </c>
      <c r="D10" s="6">
        <v>10000</v>
      </c>
      <c r="E10" s="8">
        <v>12325</v>
      </c>
      <c r="F10" t="s">
        <v>8218</v>
      </c>
      <c r="G10" t="s">
        <v>8223</v>
      </c>
      <c r="H10" t="s">
        <v>8245</v>
      </c>
      <c r="I10">
        <v>1463098208</v>
      </c>
      <c r="J10" s="15">
        <v>42503.007037037038</v>
      </c>
      <c r="K10">
        <v>1460506208</v>
      </c>
      <c r="L10" s="15">
        <v>42473.007037037038</v>
      </c>
      <c r="M10" t="b">
        <v>0</v>
      </c>
      <c r="N10">
        <v>173</v>
      </c>
      <c r="O10" t="b">
        <v>1</v>
      </c>
      <c r="P10" t="s">
        <v>8269</v>
      </c>
      <c r="Q10">
        <v>123</v>
      </c>
      <c r="R10">
        <v>71.239999999999995</v>
      </c>
      <c r="S10" s="11" t="s">
        <v>8308</v>
      </c>
      <c r="T10" t="s">
        <v>8309</v>
      </c>
    </row>
    <row r="11" spans="1:20" ht="259.2" x14ac:dyDescent="0.3">
      <c r="A11" s="10">
        <v>537</v>
      </c>
      <c r="B11" s="3" t="s">
        <v>538</v>
      </c>
      <c r="C11" s="3" t="s">
        <v>4647</v>
      </c>
      <c r="D11" s="6">
        <v>2000</v>
      </c>
      <c r="E11" s="8">
        <v>2410</v>
      </c>
      <c r="F11" t="s">
        <v>8218</v>
      </c>
      <c r="G11" t="s">
        <v>8223</v>
      </c>
      <c r="H11" t="s">
        <v>8245</v>
      </c>
      <c r="I11">
        <v>1446665191</v>
      </c>
      <c r="J11" s="15">
        <v>42312.810081018513</v>
      </c>
      <c r="K11">
        <v>1444069591</v>
      </c>
      <c r="L11" s="15">
        <v>42282.768414351856</v>
      </c>
      <c r="M11" t="b">
        <v>0</v>
      </c>
      <c r="N11">
        <v>59</v>
      </c>
      <c r="O11" t="b">
        <v>1</v>
      </c>
      <c r="P11" t="s">
        <v>8269</v>
      </c>
      <c r="Q11">
        <v>121</v>
      </c>
      <c r="R11">
        <v>40.85</v>
      </c>
      <c r="S11" s="11" t="s">
        <v>8308</v>
      </c>
      <c r="T11" t="s">
        <v>8309</v>
      </c>
    </row>
    <row r="12" spans="1:20" ht="230.4" x14ac:dyDescent="0.3">
      <c r="A12" s="10">
        <v>538</v>
      </c>
      <c r="B12" s="3" t="s">
        <v>539</v>
      </c>
      <c r="C12" s="3" t="s">
        <v>4648</v>
      </c>
      <c r="D12" s="6">
        <v>5000</v>
      </c>
      <c r="E12" s="8">
        <v>15121</v>
      </c>
      <c r="F12" t="s">
        <v>8218</v>
      </c>
      <c r="G12" t="s">
        <v>8223</v>
      </c>
      <c r="H12" t="s">
        <v>8245</v>
      </c>
      <c r="I12">
        <v>1463166263</v>
      </c>
      <c r="J12" s="15">
        <v>42503.794710648144</v>
      </c>
      <c r="K12">
        <v>1460574263</v>
      </c>
      <c r="L12" s="15">
        <v>42473.794710648144</v>
      </c>
      <c r="M12" t="b">
        <v>0</v>
      </c>
      <c r="N12">
        <v>60</v>
      </c>
      <c r="O12" t="b">
        <v>1</v>
      </c>
      <c r="P12" t="s">
        <v>8269</v>
      </c>
      <c r="Q12">
        <v>302</v>
      </c>
      <c r="R12">
        <v>252.02</v>
      </c>
      <c r="S12" s="11" t="s">
        <v>8308</v>
      </c>
      <c r="T12" t="s">
        <v>8309</v>
      </c>
    </row>
    <row r="13" spans="1:20" ht="244.8" x14ac:dyDescent="0.3">
      <c r="A13" s="10">
        <v>1284</v>
      </c>
      <c r="B13" s="3" t="s">
        <v>1285</v>
      </c>
      <c r="C13" s="3" t="s">
        <v>5394</v>
      </c>
      <c r="D13" s="6">
        <v>2000</v>
      </c>
      <c r="E13" s="8">
        <v>2020</v>
      </c>
      <c r="F13" t="s">
        <v>8218</v>
      </c>
      <c r="G13" t="s">
        <v>8223</v>
      </c>
      <c r="H13" t="s">
        <v>8245</v>
      </c>
      <c r="I13">
        <v>1483203540</v>
      </c>
      <c r="J13" s="15">
        <v>42735.707638888889</v>
      </c>
      <c r="K13">
        <v>1481175482</v>
      </c>
      <c r="L13" s="15">
        <v>42712.23474537037</v>
      </c>
      <c r="M13" t="b">
        <v>0</v>
      </c>
      <c r="N13">
        <v>31</v>
      </c>
      <c r="O13" t="b">
        <v>1</v>
      </c>
      <c r="P13" t="s">
        <v>8269</v>
      </c>
      <c r="Q13">
        <v>101</v>
      </c>
      <c r="R13">
        <v>65.16</v>
      </c>
      <c r="S13" s="11" t="s">
        <v>8308</v>
      </c>
      <c r="T13" t="s">
        <v>8309</v>
      </c>
    </row>
    <row r="14" spans="1:20" ht="273.60000000000002" x14ac:dyDescent="0.3">
      <c r="A14" s="10">
        <v>1288</v>
      </c>
      <c r="B14" s="3" t="s">
        <v>1289</v>
      </c>
      <c r="C14" s="3" t="s">
        <v>5398</v>
      </c>
      <c r="D14" s="6">
        <v>4000</v>
      </c>
      <c r="E14" s="8">
        <v>4018</v>
      </c>
      <c r="F14" t="s">
        <v>8218</v>
      </c>
      <c r="G14" t="s">
        <v>8223</v>
      </c>
      <c r="H14" t="s">
        <v>8245</v>
      </c>
      <c r="I14">
        <v>1470801600</v>
      </c>
      <c r="J14" s="15">
        <v>42592.166666666672</v>
      </c>
      <c r="K14">
        <v>1468122163</v>
      </c>
      <c r="L14" s="15">
        <v>42561.154664351852</v>
      </c>
      <c r="M14" t="b">
        <v>0</v>
      </c>
      <c r="N14">
        <v>61</v>
      </c>
      <c r="O14" t="b">
        <v>1</v>
      </c>
      <c r="P14" t="s">
        <v>8269</v>
      </c>
      <c r="Q14">
        <v>100</v>
      </c>
      <c r="R14">
        <v>65.87</v>
      </c>
      <c r="S14" s="11" t="s">
        <v>8308</v>
      </c>
      <c r="T14" t="s">
        <v>8309</v>
      </c>
    </row>
    <row r="15" spans="1:20" ht="201.6" x14ac:dyDescent="0.3">
      <c r="A15" s="10">
        <v>1289</v>
      </c>
      <c r="B15" s="3" t="s">
        <v>1290</v>
      </c>
      <c r="C15" s="3" t="s">
        <v>5399</v>
      </c>
      <c r="D15" s="6">
        <v>1500</v>
      </c>
      <c r="E15" s="8">
        <v>1876</v>
      </c>
      <c r="F15" t="s">
        <v>8218</v>
      </c>
      <c r="G15" t="s">
        <v>8223</v>
      </c>
      <c r="H15" t="s">
        <v>8245</v>
      </c>
      <c r="I15">
        <v>1483499645</v>
      </c>
      <c r="J15" s="15">
        <v>42739.134780092587</v>
      </c>
      <c r="K15">
        <v>1480907645</v>
      </c>
      <c r="L15" s="15">
        <v>42709.134780092587</v>
      </c>
      <c r="M15" t="b">
        <v>0</v>
      </c>
      <c r="N15">
        <v>52</v>
      </c>
      <c r="O15" t="b">
        <v>1</v>
      </c>
      <c r="P15" t="s">
        <v>8269</v>
      </c>
      <c r="Q15">
        <v>125</v>
      </c>
      <c r="R15">
        <v>36.08</v>
      </c>
      <c r="S15" s="11" t="s">
        <v>8308</v>
      </c>
      <c r="T15" t="s">
        <v>8309</v>
      </c>
    </row>
    <row r="16" spans="1:20" ht="100.8" x14ac:dyDescent="0.3">
      <c r="A16" s="10">
        <v>1290</v>
      </c>
      <c r="B16" s="3" t="s">
        <v>1291</v>
      </c>
      <c r="C16" s="3" t="s">
        <v>5400</v>
      </c>
      <c r="D16" s="6">
        <v>3500</v>
      </c>
      <c r="E16" s="8">
        <v>3800</v>
      </c>
      <c r="F16" t="s">
        <v>8218</v>
      </c>
      <c r="G16" t="s">
        <v>8223</v>
      </c>
      <c r="H16" t="s">
        <v>8245</v>
      </c>
      <c r="I16">
        <v>1429772340</v>
      </c>
      <c r="J16" s="15">
        <v>42117.290972222225</v>
      </c>
      <c r="K16">
        <v>1427121931</v>
      </c>
      <c r="L16" s="15">
        <v>42086.614942129629</v>
      </c>
      <c r="M16" t="b">
        <v>0</v>
      </c>
      <c r="N16">
        <v>86</v>
      </c>
      <c r="O16" t="b">
        <v>1</v>
      </c>
      <c r="P16" t="s">
        <v>8269</v>
      </c>
      <c r="Q16">
        <v>109</v>
      </c>
      <c r="R16">
        <v>44.19</v>
      </c>
      <c r="S16" s="11" t="s">
        <v>8308</v>
      </c>
      <c r="T16" t="s">
        <v>8309</v>
      </c>
    </row>
    <row r="17" spans="1:20" ht="244.8" x14ac:dyDescent="0.3">
      <c r="A17" s="10">
        <v>1291</v>
      </c>
      <c r="B17" s="3" t="s">
        <v>1292</v>
      </c>
      <c r="C17" s="3" t="s">
        <v>5401</v>
      </c>
      <c r="D17" s="6">
        <v>3000</v>
      </c>
      <c r="E17" s="8">
        <v>4371</v>
      </c>
      <c r="F17" t="s">
        <v>8218</v>
      </c>
      <c r="G17" t="s">
        <v>8223</v>
      </c>
      <c r="H17" t="s">
        <v>8245</v>
      </c>
      <c r="I17">
        <v>1428390000</v>
      </c>
      <c r="J17" s="15">
        <v>42101.291666666672</v>
      </c>
      <c r="K17">
        <v>1425224391</v>
      </c>
      <c r="L17" s="15">
        <v>42064.652673611112</v>
      </c>
      <c r="M17" t="b">
        <v>0</v>
      </c>
      <c r="N17">
        <v>42</v>
      </c>
      <c r="O17" t="b">
        <v>1</v>
      </c>
      <c r="P17" t="s">
        <v>8269</v>
      </c>
      <c r="Q17">
        <v>146</v>
      </c>
      <c r="R17">
        <v>104.07</v>
      </c>
      <c r="S17" s="11" t="s">
        <v>8308</v>
      </c>
      <c r="T17" t="s">
        <v>8309</v>
      </c>
    </row>
    <row r="18" spans="1:20" ht="259.2" x14ac:dyDescent="0.3">
      <c r="A18" s="10">
        <v>1293</v>
      </c>
      <c r="B18" s="3" t="s">
        <v>1294</v>
      </c>
      <c r="C18" s="3" t="s">
        <v>5403</v>
      </c>
      <c r="D18" s="6">
        <v>15000</v>
      </c>
      <c r="E18" s="8">
        <v>15335</v>
      </c>
      <c r="F18" t="s">
        <v>8218</v>
      </c>
      <c r="G18" t="s">
        <v>8223</v>
      </c>
      <c r="H18" t="s">
        <v>8245</v>
      </c>
      <c r="I18">
        <v>1447523371</v>
      </c>
      <c r="J18" s="15">
        <v>42322.742719907401</v>
      </c>
      <c r="K18">
        <v>1444927771</v>
      </c>
      <c r="L18" s="15">
        <v>42292.701053240744</v>
      </c>
      <c r="M18" t="b">
        <v>0</v>
      </c>
      <c r="N18">
        <v>120</v>
      </c>
      <c r="O18" t="b">
        <v>1</v>
      </c>
      <c r="P18" t="s">
        <v>8269</v>
      </c>
      <c r="Q18">
        <v>102</v>
      </c>
      <c r="R18">
        <v>127.79</v>
      </c>
      <c r="S18" s="11" t="s">
        <v>8308</v>
      </c>
      <c r="T18" t="s">
        <v>8309</v>
      </c>
    </row>
    <row r="19" spans="1:20" ht="259.2" x14ac:dyDescent="0.3">
      <c r="A19" s="10">
        <v>1297</v>
      </c>
      <c r="B19" s="3" t="s">
        <v>1298</v>
      </c>
      <c r="C19" s="3" t="s">
        <v>5407</v>
      </c>
      <c r="D19" s="6">
        <v>20000</v>
      </c>
      <c r="E19" s="8">
        <v>21905</v>
      </c>
      <c r="F19" t="s">
        <v>8218</v>
      </c>
      <c r="G19" t="s">
        <v>8223</v>
      </c>
      <c r="H19" t="s">
        <v>8245</v>
      </c>
      <c r="I19">
        <v>1462125358</v>
      </c>
      <c r="J19" s="15">
        <v>42491.747199074074</v>
      </c>
      <c r="K19">
        <v>1459533358</v>
      </c>
      <c r="L19" s="15">
        <v>42461.747199074074</v>
      </c>
      <c r="M19" t="b">
        <v>0</v>
      </c>
      <c r="N19">
        <v>238</v>
      </c>
      <c r="O19" t="b">
        <v>1</v>
      </c>
      <c r="P19" t="s">
        <v>8269</v>
      </c>
      <c r="Q19">
        <v>110</v>
      </c>
      <c r="R19">
        <v>92.04</v>
      </c>
      <c r="S19" s="11" t="s">
        <v>8308</v>
      </c>
      <c r="T19" t="s">
        <v>8309</v>
      </c>
    </row>
    <row r="20" spans="1:20" ht="216" x14ac:dyDescent="0.3">
      <c r="A20" s="10">
        <v>1299</v>
      </c>
      <c r="B20" s="3" t="s">
        <v>1300</v>
      </c>
      <c r="C20" s="3" t="s">
        <v>5409</v>
      </c>
      <c r="D20" s="6">
        <v>3500</v>
      </c>
      <c r="E20" s="8">
        <v>4340</v>
      </c>
      <c r="F20" t="s">
        <v>8218</v>
      </c>
      <c r="G20" t="s">
        <v>8223</v>
      </c>
      <c r="H20" t="s">
        <v>8245</v>
      </c>
      <c r="I20">
        <v>1436902359</v>
      </c>
      <c r="J20" s="15">
        <v>42199.814340277779</v>
      </c>
      <c r="K20">
        <v>1434310359</v>
      </c>
      <c r="L20" s="15">
        <v>42169.814340277779</v>
      </c>
      <c r="M20" t="b">
        <v>0</v>
      </c>
      <c r="N20">
        <v>32</v>
      </c>
      <c r="O20" t="b">
        <v>1</v>
      </c>
      <c r="P20" t="s">
        <v>8269</v>
      </c>
      <c r="Q20">
        <v>124</v>
      </c>
      <c r="R20">
        <v>135.63</v>
      </c>
      <c r="S20" s="11" t="s">
        <v>8308</v>
      </c>
      <c r="T20" t="s">
        <v>8309</v>
      </c>
    </row>
    <row r="21" spans="1:20" ht="273.60000000000002" x14ac:dyDescent="0.3">
      <c r="A21" s="10">
        <v>1300</v>
      </c>
      <c r="B21" s="3" t="s">
        <v>1301</v>
      </c>
      <c r="C21" s="3" t="s">
        <v>5410</v>
      </c>
      <c r="D21" s="6">
        <v>3000</v>
      </c>
      <c r="E21" s="8">
        <v>4050</v>
      </c>
      <c r="F21" t="s">
        <v>8218</v>
      </c>
      <c r="G21" t="s">
        <v>8223</v>
      </c>
      <c r="H21" t="s">
        <v>8245</v>
      </c>
      <c r="I21">
        <v>1464807420</v>
      </c>
      <c r="J21" s="15">
        <v>42522.789583333331</v>
      </c>
      <c r="K21">
        <v>1461427938</v>
      </c>
      <c r="L21" s="15">
        <v>42483.675208333334</v>
      </c>
      <c r="M21" t="b">
        <v>0</v>
      </c>
      <c r="N21">
        <v>24</v>
      </c>
      <c r="O21" t="b">
        <v>1</v>
      </c>
      <c r="P21" t="s">
        <v>8269</v>
      </c>
      <c r="Q21">
        <v>135</v>
      </c>
      <c r="R21">
        <v>168.75</v>
      </c>
      <c r="S21" s="11" t="s">
        <v>8308</v>
      </c>
      <c r="T21" t="s">
        <v>8309</v>
      </c>
    </row>
    <row r="22" spans="1:20" ht="259.2" x14ac:dyDescent="0.3">
      <c r="A22" s="10">
        <v>1301</v>
      </c>
      <c r="B22" s="3" t="s">
        <v>1302</v>
      </c>
      <c r="C22" s="3" t="s">
        <v>5411</v>
      </c>
      <c r="D22" s="6">
        <v>2000</v>
      </c>
      <c r="E22" s="8">
        <v>2055</v>
      </c>
      <c r="F22" t="s">
        <v>8218</v>
      </c>
      <c r="G22" t="s">
        <v>8223</v>
      </c>
      <c r="H22" t="s">
        <v>8245</v>
      </c>
      <c r="I22">
        <v>1437447600</v>
      </c>
      <c r="J22" s="15">
        <v>42206.125</v>
      </c>
      <c r="K22">
        <v>1436551178</v>
      </c>
      <c r="L22" s="15">
        <v>42195.749745370369</v>
      </c>
      <c r="M22" t="b">
        <v>0</v>
      </c>
      <c r="N22">
        <v>29</v>
      </c>
      <c r="O22" t="b">
        <v>1</v>
      </c>
      <c r="P22" t="s">
        <v>8269</v>
      </c>
      <c r="Q22">
        <v>103</v>
      </c>
      <c r="R22">
        <v>70.86</v>
      </c>
      <c r="S22" s="11" t="s">
        <v>8308</v>
      </c>
      <c r="T22" t="s">
        <v>8309</v>
      </c>
    </row>
    <row r="23" spans="1:20" ht="201.6" x14ac:dyDescent="0.3">
      <c r="A23" s="10">
        <v>1302</v>
      </c>
      <c r="B23" s="3" t="s">
        <v>1303</v>
      </c>
      <c r="C23" s="3" t="s">
        <v>5412</v>
      </c>
      <c r="D23" s="6">
        <v>2500</v>
      </c>
      <c r="E23" s="8">
        <v>2500</v>
      </c>
      <c r="F23" t="s">
        <v>8218</v>
      </c>
      <c r="G23" t="s">
        <v>8223</v>
      </c>
      <c r="H23" t="s">
        <v>8245</v>
      </c>
      <c r="I23">
        <v>1480559011</v>
      </c>
      <c r="J23" s="15">
        <v>42705.099664351852</v>
      </c>
      <c r="K23">
        <v>1477963411</v>
      </c>
      <c r="L23" s="15">
        <v>42675.057997685188</v>
      </c>
      <c r="M23" t="b">
        <v>0</v>
      </c>
      <c r="N23">
        <v>50</v>
      </c>
      <c r="O23" t="b">
        <v>1</v>
      </c>
      <c r="P23" t="s">
        <v>8269</v>
      </c>
      <c r="Q23">
        <v>100</v>
      </c>
      <c r="R23">
        <v>50</v>
      </c>
      <c r="S23" s="11" t="s">
        <v>8308</v>
      </c>
      <c r="T23" t="s">
        <v>8309</v>
      </c>
    </row>
    <row r="24" spans="1:20" ht="172.8" x14ac:dyDescent="0.3">
      <c r="A24" s="10">
        <v>2781</v>
      </c>
      <c r="B24" s="3" t="s">
        <v>2781</v>
      </c>
      <c r="C24" s="3" t="s">
        <v>6891</v>
      </c>
      <c r="D24" s="6">
        <v>1250</v>
      </c>
      <c r="E24" s="8">
        <v>1316</v>
      </c>
      <c r="F24" t="s">
        <v>8218</v>
      </c>
      <c r="G24" t="s">
        <v>8223</v>
      </c>
      <c r="H24" t="s">
        <v>8245</v>
      </c>
      <c r="I24">
        <v>1423724400</v>
      </c>
      <c r="J24" s="15">
        <v>42047.291666666672</v>
      </c>
      <c r="K24">
        <v>1421274954</v>
      </c>
      <c r="L24" s="15">
        <v>42018.94159722222</v>
      </c>
      <c r="M24" t="b">
        <v>0</v>
      </c>
      <c r="N24">
        <v>28</v>
      </c>
      <c r="O24" t="b">
        <v>1</v>
      </c>
      <c r="P24" t="s">
        <v>8269</v>
      </c>
      <c r="Q24">
        <v>105</v>
      </c>
      <c r="R24">
        <v>47</v>
      </c>
      <c r="S24" s="11" t="s">
        <v>8308</v>
      </c>
      <c r="T24" t="s">
        <v>8309</v>
      </c>
    </row>
    <row r="25" spans="1:20" ht="172.8" x14ac:dyDescent="0.3">
      <c r="A25" s="10">
        <v>2782</v>
      </c>
      <c r="B25" s="3" t="s">
        <v>2782</v>
      </c>
      <c r="C25" s="3" t="s">
        <v>6892</v>
      </c>
      <c r="D25" s="6">
        <v>1000</v>
      </c>
      <c r="E25" s="8">
        <v>1200</v>
      </c>
      <c r="F25" t="s">
        <v>8218</v>
      </c>
      <c r="G25" t="s">
        <v>8223</v>
      </c>
      <c r="H25" t="s">
        <v>8245</v>
      </c>
      <c r="I25">
        <v>1424149140</v>
      </c>
      <c r="J25" s="15">
        <v>42052.207638888889</v>
      </c>
      <c r="K25">
        <v>1421964718</v>
      </c>
      <c r="L25" s="15">
        <v>42026.924976851849</v>
      </c>
      <c r="M25" t="b">
        <v>0</v>
      </c>
      <c r="N25">
        <v>18</v>
      </c>
      <c r="O25" t="b">
        <v>1</v>
      </c>
      <c r="P25" t="s">
        <v>8269</v>
      </c>
      <c r="Q25">
        <v>120</v>
      </c>
      <c r="R25">
        <v>66.67</v>
      </c>
      <c r="S25" s="11" t="s">
        <v>8308</v>
      </c>
      <c r="T25" t="s">
        <v>8309</v>
      </c>
    </row>
    <row r="26" spans="1:20" ht="216" x14ac:dyDescent="0.3">
      <c r="A26" s="10">
        <v>2784</v>
      </c>
      <c r="B26" s="3" t="s">
        <v>2784</v>
      </c>
      <c r="C26" s="3" t="s">
        <v>6894</v>
      </c>
      <c r="D26" s="6">
        <v>6000</v>
      </c>
      <c r="E26" s="8">
        <v>7140</v>
      </c>
      <c r="F26" t="s">
        <v>8218</v>
      </c>
      <c r="G26" t="s">
        <v>8223</v>
      </c>
      <c r="H26" t="s">
        <v>8245</v>
      </c>
      <c r="I26">
        <v>1414608843</v>
      </c>
      <c r="J26" s="15">
        <v>41941.787534722222</v>
      </c>
      <c r="K26">
        <v>1412794443</v>
      </c>
      <c r="L26" s="15">
        <v>41920.787534722222</v>
      </c>
      <c r="M26" t="b">
        <v>0</v>
      </c>
      <c r="N26">
        <v>108</v>
      </c>
      <c r="O26" t="b">
        <v>1</v>
      </c>
      <c r="P26" t="s">
        <v>8269</v>
      </c>
      <c r="Q26">
        <v>119</v>
      </c>
      <c r="R26">
        <v>66.11</v>
      </c>
      <c r="S26" s="11" t="s">
        <v>8308</v>
      </c>
      <c r="T26" t="s">
        <v>8309</v>
      </c>
    </row>
    <row r="27" spans="1:20" ht="201.6" x14ac:dyDescent="0.3">
      <c r="A27" s="10">
        <v>2785</v>
      </c>
      <c r="B27" s="3" t="s">
        <v>2785</v>
      </c>
      <c r="C27" s="3" t="s">
        <v>6895</v>
      </c>
      <c r="D27" s="6">
        <v>5000</v>
      </c>
      <c r="E27" s="8">
        <v>5234</v>
      </c>
      <c r="F27" t="s">
        <v>8218</v>
      </c>
      <c r="G27" t="s">
        <v>8223</v>
      </c>
      <c r="H27" t="s">
        <v>8245</v>
      </c>
      <c r="I27">
        <v>1470430800</v>
      </c>
      <c r="J27" s="15">
        <v>42587.875</v>
      </c>
      <c r="K27">
        <v>1467865967</v>
      </c>
      <c r="L27" s="15">
        <v>42558.189432870371</v>
      </c>
      <c r="M27" t="b">
        <v>0</v>
      </c>
      <c r="N27">
        <v>142</v>
      </c>
      <c r="O27" t="b">
        <v>1</v>
      </c>
      <c r="P27" t="s">
        <v>8269</v>
      </c>
      <c r="Q27">
        <v>105</v>
      </c>
      <c r="R27">
        <v>36.86</v>
      </c>
      <c r="S27" s="11" t="s">
        <v>8308</v>
      </c>
      <c r="T27" t="s">
        <v>8309</v>
      </c>
    </row>
    <row r="28" spans="1:20" ht="259.2" x14ac:dyDescent="0.3">
      <c r="A28" s="10">
        <v>2787</v>
      </c>
      <c r="B28" s="3" t="s">
        <v>2787</v>
      </c>
      <c r="C28" s="3" t="s">
        <v>6897</v>
      </c>
      <c r="D28" s="6">
        <v>1000</v>
      </c>
      <c r="E28" s="8">
        <v>1197</v>
      </c>
      <c r="F28" t="s">
        <v>8218</v>
      </c>
      <c r="G28" t="s">
        <v>8223</v>
      </c>
      <c r="H28" t="s">
        <v>8245</v>
      </c>
      <c r="I28">
        <v>1405658752</v>
      </c>
      <c r="J28" s="15">
        <v>41838.198518518519</v>
      </c>
      <c r="K28">
        <v>1403066752</v>
      </c>
      <c r="L28" s="15">
        <v>41808.198518518519</v>
      </c>
      <c r="M28" t="b">
        <v>0</v>
      </c>
      <c r="N28">
        <v>38</v>
      </c>
      <c r="O28" t="b">
        <v>1</v>
      </c>
      <c r="P28" t="s">
        <v>8269</v>
      </c>
      <c r="Q28">
        <v>120</v>
      </c>
      <c r="R28">
        <v>31.5</v>
      </c>
      <c r="S28" s="11" t="s">
        <v>8308</v>
      </c>
      <c r="T28" t="s">
        <v>8309</v>
      </c>
    </row>
    <row r="29" spans="1:20" ht="216" x14ac:dyDescent="0.3">
      <c r="A29" s="10">
        <v>2788</v>
      </c>
      <c r="B29" s="3" t="s">
        <v>2788</v>
      </c>
      <c r="C29" s="3" t="s">
        <v>6898</v>
      </c>
      <c r="D29" s="6">
        <v>2000</v>
      </c>
      <c r="E29" s="8">
        <v>2050</v>
      </c>
      <c r="F29" t="s">
        <v>8218</v>
      </c>
      <c r="G29" t="s">
        <v>8223</v>
      </c>
      <c r="H29" t="s">
        <v>8245</v>
      </c>
      <c r="I29">
        <v>1469811043</v>
      </c>
      <c r="J29" s="15">
        <v>42580.701886574068</v>
      </c>
      <c r="K29">
        <v>1467219043</v>
      </c>
      <c r="L29" s="15">
        <v>42550.701886574068</v>
      </c>
      <c r="M29" t="b">
        <v>0</v>
      </c>
      <c r="N29">
        <v>20</v>
      </c>
      <c r="O29" t="b">
        <v>1</v>
      </c>
      <c r="P29" t="s">
        <v>8269</v>
      </c>
      <c r="Q29">
        <v>103</v>
      </c>
      <c r="R29">
        <v>102.5</v>
      </c>
      <c r="S29" s="11" t="s">
        <v>8308</v>
      </c>
      <c r="T29" t="s">
        <v>8309</v>
      </c>
    </row>
    <row r="30" spans="1:20" ht="129.6" x14ac:dyDescent="0.3">
      <c r="A30" s="10">
        <v>2789</v>
      </c>
      <c r="B30" s="3" t="s">
        <v>2789</v>
      </c>
      <c r="C30" s="3" t="s">
        <v>6899</v>
      </c>
      <c r="D30" s="6">
        <v>3000</v>
      </c>
      <c r="E30" s="8">
        <v>3035</v>
      </c>
      <c r="F30" t="s">
        <v>8218</v>
      </c>
      <c r="G30" t="s">
        <v>8223</v>
      </c>
      <c r="H30" t="s">
        <v>8245</v>
      </c>
      <c r="I30">
        <v>1426132800</v>
      </c>
      <c r="J30" s="15">
        <v>42075.166666666672</v>
      </c>
      <c r="K30">
        <v>1424477934</v>
      </c>
      <c r="L30" s="15">
        <v>42056.013124999998</v>
      </c>
      <c r="M30" t="b">
        <v>0</v>
      </c>
      <c r="N30">
        <v>24</v>
      </c>
      <c r="O30" t="b">
        <v>1</v>
      </c>
      <c r="P30" t="s">
        <v>8269</v>
      </c>
      <c r="Q30">
        <v>101</v>
      </c>
      <c r="R30">
        <v>126.46</v>
      </c>
      <c r="S30" s="11" t="s">
        <v>8308</v>
      </c>
      <c r="T30" t="s">
        <v>8309</v>
      </c>
    </row>
    <row r="31" spans="1:20" ht="244.8" x14ac:dyDescent="0.3">
      <c r="A31" s="10">
        <v>2790</v>
      </c>
      <c r="B31" s="3" t="s">
        <v>2790</v>
      </c>
      <c r="C31" s="3" t="s">
        <v>6900</v>
      </c>
      <c r="D31" s="6">
        <v>3000</v>
      </c>
      <c r="E31" s="8">
        <v>3160</v>
      </c>
      <c r="F31" t="s">
        <v>8218</v>
      </c>
      <c r="G31" t="s">
        <v>8223</v>
      </c>
      <c r="H31" t="s">
        <v>8245</v>
      </c>
      <c r="I31">
        <v>1423693903</v>
      </c>
      <c r="J31" s="15">
        <v>42046.938692129625</v>
      </c>
      <c r="K31">
        <v>1421101903</v>
      </c>
      <c r="L31" s="15">
        <v>42016.938692129625</v>
      </c>
      <c r="M31" t="b">
        <v>0</v>
      </c>
      <c r="N31">
        <v>66</v>
      </c>
      <c r="O31" t="b">
        <v>1</v>
      </c>
      <c r="P31" t="s">
        <v>8269</v>
      </c>
      <c r="Q31">
        <v>105</v>
      </c>
      <c r="R31">
        <v>47.88</v>
      </c>
      <c r="S31" s="11" t="s">
        <v>8308</v>
      </c>
      <c r="T31" t="s">
        <v>8309</v>
      </c>
    </row>
    <row r="32" spans="1:20" ht="259.2" x14ac:dyDescent="0.3">
      <c r="A32" s="10">
        <v>2791</v>
      </c>
      <c r="B32" s="3" t="s">
        <v>2791</v>
      </c>
      <c r="C32" s="3" t="s">
        <v>6901</v>
      </c>
      <c r="D32" s="6">
        <v>2000</v>
      </c>
      <c r="E32" s="8">
        <v>2050</v>
      </c>
      <c r="F32" t="s">
        <v>8218</v>
      </c>
      <c r="G32" t="s">
        <v>8223</v>
      </c>
      <c r="H32" t="s">
        <v>8245</v>
      </c>
      <c r="I32">
        <v>1473393600</v>
      </c>
      <c r="J32" s="15">
        <v>42622.166666666672</v>
      </c>
      <c r="K32">
        <v>1470778559</v>
      </c>
      <c r="L32" s="15">
        <v>42591.899988425925</v>
      </c>
      <c r="M32" t="b">
        <v>0</v>
      </c>
      <c r="N32">
        <v>28</v>
      </c>
      <c r="O32" t="b">
        <v>1</v>
      </c>
      <c r="P32" t="s">
        <v>8269</v>
      </c>
      <c r="Q32">
        <v>103</v>
      </c>
      <c r="R32">
        <v>73.209999999999994</v>
      </c>
      <c r="S32" s="11" t="s">
        <v>8308</v>
      </c>
      <c r="T32" t="s">
        <v>8309</v>
      </c>
    </row>
    <row r="33" spans="1:20" ht="259.2" x14ac:dyDescent="0.3">
      <c r="A33" s="10">
        <v>2792</v>
      </c>
      <c r="B33" s="3" t="s">
        <v>2792</v>
      </c>
      <c r="C33" s="3" t="s">
        <v>6902</v>
      </c>
      <c r="D33" s="6">
        <v>2000</v>
      </c>
      <c r="E33" s="8">
        <v>2152</v>
      </c>
      <c r="F33" t="s">
        <v>8218</v>
      </c>
      <c r="G33" t="s">
        <v>8223</v>
      </c>
      <c r="H33" t="s">
        <v>8245</v>
      </c>
      <c r="I33">
        <v>1439357559</v>
      </c>
      <c r="J33" s="15">
        <v>42228.231006944443</v>
      </c>
      <c r="K33">
        <v>1435469559</v>
      </c>
      <c r="L33" s="15">
        <v>42183.231006944443</v>
      </c>
      <c r="M33" t="b">
        <v>0</v>
      </c>
      <c r="N33">
        <v>24</v>
      </c>
      <c r="O33" t="b">
        <v>1</v>
      </c>
      <c r="P33" t="s">
        <v>8269</v>
      </c>
      <c r="Q33">
        <v>108</v>
      </c>
      <c r="R33">
        <v>89.67</v>
      </c>
      <c r="S33" s="11" t="s">
        <v>8308</v>
      </c>
      <c r="T33" t="s">
        <v>8309</v>
      </c>
    </row>
    <row r="34" spans="1:20" ht="216" x14ac:dyDescent="0.3">
      <c r="A34" s="10">
        <v>2795</v>
      </c>
      <c r="B34" s="3" t="s">
        <v>2795</v>
      </c>
      <c r="C34" s="3" t="s">
        <v>6905</v>
      </c>
      <c r="D34" s="6">
        <v>700</v>
      </c>
      <c r="E34" s="8">
        <v>730</v>
      </c>
      <c r="F34" t="s">
        <v>8218</v>
      </c>
      <c r="G34" t="s">
        <v>8223</v>
      </c>
      <c r="H34" t="s">
        <v>8245</v>
      </c>
      <c r="I34">
        <v>1402095600</v>
      </c>
      <c r="J34" s="15">
        <v>41796.958333333336</v>
      </c>
      <c r="K34">
        <v>1400675841</v>
      </c>
      <c r="L34" s="15">
        <v>41780.525937500002</v>
      </c>
      <c r="M34" t="b">
        <v>0</v>
      </c>
      <c r="N34">
        <v>20</v>
      </c>
      <c r="O34" t="b">
        <v>1</v>
      </c>
      <c r="P34" t="s">
        <v>8269</v>
      </c>
      <c r="Q34">
        <v>104</v>
      </c>
      <c r="R34">
        <v>36.5</v>
      </c>
      <c r="S34" s="11" t="s">
        <v>8308</v>
      </c>
      <c r="T34" t="s">
        <v>8309</v>
      </c>
    </row>
    <row r="35" spans="1:20" ht="244.8" x14ac:dyDescent="0.3">
      <c r="A35" s="10">
        <v>2803</v>
      </c>
      <c r="B35" s="3" t="s">
        <v>2803</v>
      </c>
      <c r="C35" s="3" t="s">
        <v>6913</v>
      </c>
      <c r="D35" s="6">
        <v>10000</v>
      </c>
      <c r="E35" s="8">
        <v>12795</v>
      </c>
      <c r="F35" t="s">
        <v>8218</v>
      </c>
      <c r="G35" t="s">
        <v>8223</v>
      </c>
      <c r="H35" t="s">
        <v>8245</v>
      </c>
      <c r="I35">
        <v>1437004800</v>
      </c>
      <c r="J35" s="15">
        <v>42201</v>
      </c>
      <c r="K35">
        <v>1433295276</v>
      </c>
      <c r="L35" s="15">
        <v>42158.065694444449</v>
      </c>
      <c r="M35" t="b">
        <v>0</v>
      </c>
      <c r="N35">
        <v>141</v>
      </c>
      <c r="O35" t="b">
        <v>1</v>
      </c>
      <c r="P35" t="s">
        <v>8269</v>
      </c>
      <c r="Q35">
        <v>128</v>
      </c>
      <c r="R35">
        <v>90.74</v>
      </c>
      <c r="S35" s="11" t="s">
        <v>8308</v>
      </c>
      <c r="T35" t="s">
        <v>8309</v>
      </c>
    </row>
    <row r="36" spans="1:20" ht="86.4" x14ac:dyDescent="0.3">
      <c r="A36" s="10">
        <v>2807</v>
      </c>
      <c r="B36" s="3" t="s">
        <v>2807</v>
      </c>
      <c r="C36" s="3" t="s">
        <v>6917</v>
      </c>
      <c r="D36" s="6">
        <v>5000</v>
      </c>
      <c r="E36" s="8">
        <v>6300</v>
      </c>
      <c r="F36" t="s">
        <v>8218</v>
      </c>
      <c r="G36" t="s">
        <v>8223</v>
      </c>
      <c r="H36" t="s">
        <v>8245</v>
      </c>
      <c r="I36">
        <v>1435611438</v>
      </c>
      <c r="J36" s="15">
        <v>42184.873124999998</v>
      </c>
      <c r="K36">
        <v>1433019438</v>
      </c>
      <c r="L36" s="15">
        <v>42154.873124999998</v>
      </c>
      <c r="M36" t="b">
        <v>0</v>
      </c>
      <c r="N36">
        <v>93</v>
      </c>
      <c r="O36" t="b">
        <v>1</v>
      </c>
      <c r="P36" t="s">
        <v>8269</v>
      </c>
      <c r="Q36">
        <v>126</v>
      </c>
      <c r="R36">
        <v>67.739999999999995</v>
      </c>
      <c r="S36" s="11" t="s">
        <v>8308</v>
      </c>
      <c r="T36" t="s">
        <v>8309</v>
      </c>
    </row>
    <row r="37" spans="1:20" ht="230.4" x14ac:dyDescent="0.3">
      <c r="A37" s="10">
        <v>2808</v>
      </c>
      <c r="B37" s="3" t="s">
        <v>2808</v>
      </c>
      <c r="C37" s="3" t="s">
        <v>6918</v>
      </c>
      <c r="D37" s="6">
        <v>4500</v>
      </c>
      <c r="E37" s="8">
        <v>4511</v>
      </c>
      <c r="F37" t="s">
        <v>8218</v>
      </c>
      <c r="G37" t="s">
        <v>8223</v>
      </c>
      <c r="H37" t="s">
        <v>8245</v>
      </c>
      <c r="I37">
        <v>1440274735</v>
      </c>
      <c r="J37" s="15">
        <v>42238.84646990741</v>
      </c>
      <c r="K37">
        <v>1437682735</v>
      </c>
      <c r="L37" s="15">
        <v>42208.84646990741</v>
      </c>
      <c r="M37" t="b">
        <v>0</v>
      </c>
      <c r="N37">
        <v>69</v>
      </c>
      <c r="O37" t="b">
        <v>1</v>
      </c>
      <c r="P37" t="s">
        <v>8269</v>
      </c>
      <c r="Q37">
        <v>100</v>
      </c>
      <c r="R37">
        <v>65.38</v>
      </c>
      <c r="S37" s="11" t="s">
        <v>8308</v>
      </c>
      <c r="T37" t="s">
        <v>8309</v>
      </c>
    </row>
    <row r="38" spans="1:20" ht="244.8" x14ac:dyDescent="0.3">
      <c r="A38" s="10">
        <v>2809</v>
      </c>
      <c r="B38" s="3" t="s">
        <v>2809</v>
      </c>
      <c r="C38" s="3" t="s">
        <v>6919</v>
      </c>
      <c r="D38" s="6">
        <v>2500</v>
      </c>
      <c r="E38" s="8">
        <v>2560</v>
      </c>
      <c r="F38" t="s">
        <v>8218</v>
      </c>
      <c r="G38" t="s">
        <v>8223</v>
      </c>
      <c r="H38" t="s">
        <v>8245</v>
      </c>
      <c r="I38">
        <v>1459348740</v>
      </c>
      <c r="J38" s="15">
        <v>42459.610416666663</v>
      </c>
      <c r="K38">
        <v>1458647725</v>
      </c>
      <c r="L38" s="15">
        <v>42451.496817129635</v>
      </c>
      <c r="M38" t="b">
        <v>0</v>
      </c>
      <c r="N38">
        <v>21</v>
      </c>
      <c r="O38" t="b">
        <v>1</v>
      </c>
      <c r="P38" t="s">
        <v>8269</v>
      </c>
      <c r="Q38">
        <v>102</v>
      </c>
      <c r="R38">
        <v>121.9</v>
      </c>
      <c r="S38" s="11" t="s">
        <v>8308</v>
      </c>
      <c r="T38" t="s">
        <v>8309</v>
      </c>
    </row>
    <row r="39" spans="1:20" ht="230.4" x14ac:dyDescent="0.3">
      <c r="A39" s="10">
        <v>2810</v>
      </c>
      <c r="B39" s="3" t="s">
        <v>2810</v>
      </c>
      <c r="C39" s="3" t="s">
        <v>6920</v>
      </c>
      <c r="D39" s="6">
        <v>2500</v>
      </c>
      <c r="E39" s="8">
        <v>2705</v>
      </c>
      <c r="F39" t="s">
        <v>8218</v>
      </c>
      <c r="G39" t="s">
        <v>8223</v>
      </c>
      <c r="H39" t="s">
        <v>8245</v>
      </c>
      <c r="I39">
        <v>1401595140</v>
      </c>
      <c r="J39" s="15">
        <v>41791.165972222225</v>
      </c>
      <c r="K39">
        <v>1398828064</v>
      </c>
      <c r="L39" s="15">
        <v>41759.13962962963</v>
      </c>
      <c r="M39" t="b">
        <v>0</v>
      </c>
      <c r="N39">
        <v>57</v>
      </c>
      <c r="O39" t="b">
        <v>1</v>
      </c>
      <c r="P39" t="s">
        <v>8269</v>
      </c>
      <c r="Q39">
        <v>108</v>
      </c>
      <c r="R39">
        <v>47.46</v>
      </c>
      <c r="S39" s="11" t="s">
        <v>8308</v>
      </c>
      <c r="T39" t="s">
        <v>8309</v>
      </c>
    </row>
    <row r="40" spans="1:20" ht="216" x14ac:dyDescent="0.3">
      <c r="A40" s="10">
        <v>2813</v>
      </c>
      <c r="B40" s="3" t="s">
        <v>2813</v>
      </c>
      <c r="C40" s="3" t="s">
        <v>6923</v>
      </c>
      <c r="D40" s="6">
        <v>2800</v>
      </c>
      <c r="E40" s="8">
        <v>3572.12</v>
      </c>
      <c r="F40" t="s">
        <v>8218</v>
      </c>
      <c r="G40" t="s">
        <v>8223</v>
      </c>
      <c r="H40" t="s">
        <v>8245</v>
      </c>
      <c r="I40">
        <v>1481737761</v>
      </c>
      <c r="J40" s="15">
        <v>42718.742604166662</v>
      </c>
      <c r="K40">
        <v>1479577761</v>
      </c>
      <c r="L40" s="15">
        <v>42693.742604166662</v>
      </c>
      <c r="M40" t="b">
        <v>0</v>
      </c>
      <c r="N40">
        <v>96</v>
      </c>
      <c r="O40" t="b">
        <v>1</v>
      </c>
      <c r="P40" t="s">
        <v>8269</v>
      </c>
      <c r="Q40">
        <v>128</v>
      </c>
      <c r="R40">
        <v>37.21</v>
      </c>
      <c r="S40" s="11" t="s">
        <v>8308</v>
      </c>
      <c r="T40" t="s">
        <v>8309</v>
      </c>
    </row>
    <row r="41" spans="1:20" ht="216" x14ac:dyDescent="0.3">
      <c r="A41" s="10">
        <v>2818</v>
      </c>
      <c r="B41" s="3" t="s">
        <v>2818</v>
      </c>
      <c r="C41" s="3" t="s">
        <v>6928</v>
      </c>
      <c r="D41" s="6">
        <v>10000</v>
      </c>
      <c r="E41" s="8">
        <v>10603</v>
      </c>
      <c r="F41" t="s">
        <v>8218</v>
      </c>
      <c r="G41" t="s">
        <v>8223</v>
      </c>
      <c r="H41" t="s">
        <v>8245</v>
      </c>
      <c r="I41">
        <v>1443018086</v>
      </c>
      <c r="J41" s="15">
        <v>42270.598217592589</v>
      </c>
      <c r="K41">
        <v>1441290086</v>
      </c>
      <c r="L41" s="15">
        <v>42250.598217592589</v>
      </c>
      <c r="M41" t="b">
        <v>0</v>
      </c>
      <c r="N41">
        <v>102</v>
      </c>
      <c r="O41" t="b">
        <v>1</v>
      </c>
      <c r="P41" t="s">
        <v>8269</v>
      </c>
      <c r="Q41">
        <v>106</v>
      </c>
      <c r="R41">
        <v>103.95</v>
      </c>
      <c r="S41" s="11" t="s">
        <v>8308</v>
      </c>
      <c r="T41" t="s">
        <v>8309</v>
      </c>
    </row>
    <row r="42" spans="1:20" ht="259.2" x14ac:dyDescent="0.3">
      <c r="A42" s="10">
        <v>2822</v>
      </c>
      <c r="B42" s="3" t="s">
        <v>2822</v>
      </c>
      <c r="C42" s="3" t="s">
        <v>6932</v>
      </c>
      <c r="D42" s="6">
        <v>6000</v>
      </c>
      <c r="E42" s="8">
        <v>6000</v>
      </c>
      <c r="F42" t="s">
        <v>8218</v>
      </c>
      <c r="G42" t="s">
        <v>8223</v>
      </c>
      <c r="H42" t="s">
        <v>8245</v>
      </c>
      <c r="I42">
        <v>1427469892</v>
      </c>
      <c r="J42" s="15">
        <v>42090.642268518524</v>
      </c>
      <c r="K42">
        <v>1424881492</v>
      </c>
      <c r="L42" s="15">
        <v>42060.683935185181</v>
      </c>
      <c r="M42" t="b">
        <v>0</v>
      </c>
      <c r="N42">
        <v>94</v>
      </c>
      <c r="O42" t="b">
        <v>1</v>
      </c>
      <c r="P42" t="s">
        <v>8269</v>
      </c>
      <c r="Q42">
        <v>100</v>
      </c>
      <c r="R42">
        <v>63.83</v>
      </c>
      <c r="S42" s="11" t="s">
        <v>8308</v>
      </c>
      <c r="T42" t="s">
        <v>8309</v>
      </c>
    </row>
    <row r="43" spans="1:20" ht="201.6" x14ac:dyDescent="0.3">
      <c r="A43" s="10">
        <v>2824</v>
      </c>
      <c r="B43" s="3" t="s">
        <v>2824</v>
      </c>
      <c r="C43" s="3" t="s">
        <v>6934</v>
      </c>
      <c r="D43" s="6">
        <v>650</v>
      </c>
      <c r="E43" s="8">
        <v>760</v>
      </c>
      <c r="F43" t="s">
        <v>8218</v>
      </c>
      <c r="G43" t="s">
        <v>8223</v>
      </c>
      <c r="H43" t="s">
        <v>8245</v>
      </c>
      <c r="I43">
        <v>1434159780</v>
      </c>
      <c r="J43" s="15">
        <v>42168.071527777778</v>
      </c>
      <c r="K43">
        <v>1431412196</v>
      </c>
      <c r="L43" s="15">
        <v>42136.270787037036</v>
      </c>
      <c r="M43" t="b">
        <v>0</v>
      </c>
      <c r="N43">
        <v>15</v>
      </c>
      <c r="O43" t="b">
        <v>1</v>
      </c>
      <c r="P43" t="s">
        <v>8269</v>
      </c>
      <c r="Q43">
        <v>117</v>
      </c>
      <c r="R43">
        <v>50.67</v>
      </c>
      <c r="S43" s="11" t="s">
        <v>8308</v>
      </c>
      <c r="T43" t="s">
        <v>8309</v>
      </c>
    </row>
    <row r="44" spans="1:20" ht="230.4" x14ac:dyDescent="0.3">
      <c r="A44" s="10">
        <v>2826</v>
      </c>
      <c r="B44" s="3" t="s">
        <v>2826</v>
      </c>
      <c r="C44" s="3" t="s">
        <v>6936</v>
      </c>
      <c r="D44" s="6">
        <v>2000</v>
      </c>
      <c r="E44" s="8">
        <v>2155</v>
      </c>
      <c r="F44" t="s">
        <v>8218</v>
      </c>
      <c r="G44" t="s">
        <v>8223</v>
      </c>
      <c r="H44" t="s">
        <v>8245</v>
      </c>
      <c r="I44">
        <v>1436511600</v>
      </c>
      <c r="J44" s="15">
        <v>42195.291666666672</v>
      </c>
      <c r="K44">
        <v>1434415812</v>
      </c>
      <c r="L44" s="15">
        <v>42171.034861111111</v>
      </c>
      <c r="M44" t="b">
        <v>0</v>
      </c>
      <c r="N44">
        <v>19</v>
      </c>
      <c r="O44" t="b">
        <v>1</v>
      </c>
      <c r="P44" t="s">
        <v>8269</v>
      </c>
      <c r="Q44">
        <v>108</v>
      </c>
      <c r="R44">
        <v>113.42</v>
      </c>
      <c r="S44" s="11" t="s">
        <v>8308</v>
      </c>
      <c r="T44" t="s">
        <v>8309</v>
      </c>
    </row>
    <row r="45" spans="1:20" ht="244.8" x14ac:dyDescent="0.3">
      <c r="A45" s="10">
        <v>2827</v>
      </c>
      <c r="B45" s="3" t="s">
        <v>2827</v>
      </c>
      <c r="C45" s="3" t="s">
        <v>6937</v>
      </c>
      <c r="D45" s="6">
        <v>2000</v>
      </c>
      <c r="E45" s="8">
        <v>2405</v>
      </c>
      <c r="F45" t="s">
        <v>8218</v>
      </c>
      <c r="G45" t="s">
        <v>8223</v>
      </c>
      <c r="H45" t="s">
        <v>8245</v>
      </c>
      <c r="I45">
        <v>1464971400</v>
      </c>
      <c r="J45" s="15">
        <v>42524.6875</v>
      </c>
      <c r="K45">
        <v>1462379066</v>
      </c>
      <c r="L45" s="15">
        <v>42494.683634259258</v>
      </c>
      <c r="M45" t="b">
        <v>0</v>
      </c>
      <c r="N45">
        <v>23</v>
      </c>
      <c r="O45" t="b">
        <v>1</v>
      </c>
      <c r="P45" t="s">
        <v>8269</v>
      </c>
      <c r="Q45">
        <v>120</v>
      </c>
      <c r="R45">
        <v>104.57</v>
      </c>
      <c r="S45" s="11" t="s">
        <v>8308</v>
      </c>
      <c r="T45" t="s">
        <v>8309</v>
      </c>
    </row>
    <row r="46" spans="1:20" ht="144" x14ac:dyDescent="0.3">
      <c r="A46" s="10">
        <v>2830</v>
      </c>
      <c r="B46" s="3" t="s">
        <v>2830</v>
      </c>
      <c r="C46" s="3" t="s">
        <v>6940</v>
      </c>
      <c r="D46" s="6">
        <v>3000</v>
      </c>
      <c r="E46" s="8">
        <v>3000</v>
      </c>
      <c r="F46" t="s">
        <v>8218</v>
      </c>
      <c r="G46" t="s">
        <v>8223</v>
      </c>
      <c r="H46" t="s">
        <v>8245</v>
      </c>
      <c r="I46">
        <v>1399867140</v>
      </c>
      <c r="J46" s="15">
        <v>41771.165972222225</v>
      </c>
      <c r="K46">
        <v>1398802148</v>
      </c>
      <c r="L46" s="15">
        <v>41758.839675925927</v>
      </c>
      <c r="M46" t="b">
        <v>0</v>
      </c>
      <c r="N46">
        <v>11</v>
      </c>
      <c r="O46" t="b">
        <v>1</v>
      </c>
      <c r="P46" t="s">
        <v>8269</v>
      </c>
      <c r="Q46">
        <v>100</v>
      </c>
      <c r="R46">
        <v>272.73</v>
      </c>
      <c r="S46" s="11" t="s">
        <v>8308</v>
      </c>
      <c r="T46" t="s">
        <v>8309</v>
      </c>
    </row>
    <row r="47" spans="1:20" ht="172.8" x14ac:dyDescent="0.3">
      <c r="A47" s="10">
        <v>2831</v>
      </c>
      <c r="B47" s="3" t="s">
        <v>2831</v>
      </c>
      <c r="C47" s="3" t="s">
        <v>6941</v>
      </c>
      <c r="D47" s="6">
        <v>3000</v>
      </c>
      <c r="E47" s="8">
        <v>3320</v>
      </c>
      <c r="F47" t="s">
        <v>8218</v>
      </c>
      <c r="G47" t="s">
        <v>8223</v>
      </c>
      <c r="H47" t="s">
        <v>8245</v>
      </c>
      <c r="I47">
        <v>1437076070</v>
      </c>
      <c r="J47" s="15">
        <v>42201.824884259258</v>
      </c>
      <c r="K47">
        <v>1434484070</v>
      </c>
      <c r="L47" s="15">
        <v>42171.824884259258</v>
      </c>
      <c r="M47" t="b">
        <v>0</v>
      </c>
      <c r="N47">
        <v>52</v>
      </c>
      <c r="O47" t="b">
        <v>1</v>
      </c>
      <c r="P47" t="s">
        <v>8269</v>
      </c>
      <c r="Q47">
        <v>111</v>
      </c>
      <c r="R47">
        <v>63.85</v>
      </c>
      <c r="S47" s="11" t="s">
        <v>8308</v>
      </c>
      <c r="T47" t="s">
        <v>8309</v>
      </c>
    </row>
    <row r="48" spans="1:20" ht="86.4" x14ac:dyDescent="0.3">
      <c r="A48" s="10">
        <v>2833</v>
      </c>
      <c r="B48" s="3" t="s">
        <v>2833</v>
      </c>
      <c r="C48" s="3" t="s">
        <v>6943</v>
      </c>
      <c r="D48" s="6">
        <v>2700</v>
      </c>
      <c r="E48" s="8">
        <v>2923</v>
      </c>
      <c r="F48" t="s">
        <v>8218</v>
      </c>
      <c r="G48" t="s">
        <v>8223</v>
      </c>
      <c r="H48" t="s">
        <v>8245</v>
      </c>
      <c r="I48">
        <v>1444528800</v>
      </c>
      <c r="J48" s="15">
        <v>42288.083333333328</v>
      </c>
      <c r="K48">
        <v>1442804633</v>
      </c>
      <c r="L48" s="15">
        <v>42268.127696759257</v>
      </c>
      <c r="M48" t="b">
        <v>0</v>
      </c>
      <c r="N48">
        <v>35</v>
      </c>
      <c r="O48" t="b">
        <v>1</v>
      </c>
      <c r="P48" t="s">
        <v>8269</v>
      </c>
      <c r="Q48">
        <v>108</v>
      </c>
      <c r="R48">
        <v>83.51</v>
      </c>
      <c r="S48" s="11" t="s">
        <v>8308</v>
      </c>
      <c r="T48" t="s">
        <v>8309</v>
      </c>
    </row>
    <row r="49" spans="1:20" ht="259.2" x14ac:dyDescent="0.3">
      <c r="A49" s="10">
        <v>2836</v>
      </c>
      <c r="B49" s="3" t="s">
        <v>2836</v>
      </c>
      <c r="C49" s="3" t="s">
        <v>6946</v>
      </c>
      <c r="D49" s="6">
        <v>450</v>
      </c>
      <c r="E49" s="8">
        <v>485</v>
      </c>
      <c r="F49" t="s">
        <v>8218</v>
      </c>
      <c r="G49" t="s">
        <v>8223</v>
      </c>
      <c r="H49" t="s">
        <v>8245</v>
      </c>
      <c r="I49">
        <v>1487393940</v>
      </c>
      <c r="J49" s="15">
        <v>42784.207638888889</v>
      </c>
      <c r="K49">
        <v>1484115418</v>
      </c>
      <c r="L49" s="15">
        <v>42746.261782407411</v>
      </c>
      <c r="M49" t="b">
        <v>0</v>
      </c>
      <c r="N49">
        <v>11</v>
      </c>
      <c r="O49" t="b">
        <v>1</v>
      </c>
      <c r="P49" t="s">
        <v>8269</v>
      </c>
      <c r="Q49">
        <v>108</v>
      </c>
      <c r="R49">
        <v>44.09</v>
      </c>
      <c r="S49" s="11" t="s">
        <v>8308</v>
      </c>
      <c r="T49" t="s">
        <v>8309</v>
      </c>
    </row>
    <row r="50" spans="1:20" ht="244.8" x14ac:dyDescent="0.3">
      <c r="A50" s="10">
        <v>2838</v>
      </c>
      <c r="B50" s="3" t="s">
        <v>2838</v>
      </c>
      <c r="C50" s="3" t="s">
        <v>6948</v>
      </c>
      <c r="D50" s="6">
        <v>2000</v>
      </c>
      <c r="E50" s="8">
        <v>2405</v>
      </c>
      <c r="F50" t="s">
        <v>8218</v>
      </c>
      <c r="G50" t="s">
        <v>8223</v>
      </c>
      <c r="H50" t="s">
        <v>8245</v>
      </c>
      <c r="I50">
        <v>1407967200</v>
      </c>
      <c r="J50" s="15">
        <v>41864.916666666664</v>
      </c>
      <c r="K50">
        <v>1406039696</v>
      </c>
      <c r="L50" s="15">
        <v>41842.607592592591</v>
      </c>
      <c r="M50" t="b">
        <v>0</v>
      </c>
      <c r="N50">
        <v>54</v>
      </c>
      <c r="O50" t="b">
        <v>1</v>
      </c>
      <c r="P50" t="s">
        <v>8269</v>
      </c>
      <c r="Q50">
        <v>120</v>
      </c>
      <c r="R50">
        <v>44.54</v>
      </c>
      <c r="S50" s="11" t="s">
        <v>8308</v>
      </c>
      <c r="T50" t="s">
        <v>8309</v>
      </c>
    </row>
    <row r="51" spans="1:20" ht="259.2" x14ac:dyDescent="0.3">
      <c r="A51" s="10">
        <v>2839</v>
      </c>
      <c r="B51" s="3" t="s">
        <v>2839</v>
      </c>
      <c r="C51" s="3" t="s">
        <v>6949</v>
      </c>
      <c r="D51" s="6">
        <v>3500</v>
      </c>
      <c r="E51" s="8">
        <v>3900</v>
      </c>
      <c r="F51" t="s">
        <v>8218</v>
      </c>
      <c r="G51" t="s">
        <v>8223</v>
      </c>
      <c r="H51" t="s">
        <v>8245</v>
      </c>
      <c r="I51">
        <v>1408942740</v>
      </c>
      <c r="J51" s="15">
        <v>41876.207638888889</v>
      </c>
      <c r="K51">
        <v>1406958354</v>
      </c>
      <c r="L51" s="15">
        <v>41853.240208333329</v>
      </c>
      <c r="M51" t="b">
        <v>0</v>
      </c>
      <c r="N51">
        <v>31</v>
      </c>
      <c r="O51" t="b">
        <v>1</v>
      </c>
      <c r="P51" t="s">
        <v>8269</v>
      </c>
      <c r="Q51">
        <v>111</v>
      </c>
      <c r="R51">
        <v>125.81</v>
      </c>
      <c r="S51" s="11" t="s">
        <v>8308</v>
      </c>
      <c r="T51" t="s">
        <v>8309</v>
      </c>
    </row>
    <row r="52" spans="1:20" ht="244.8" x14ac:dyDescent="0.3">
      <c r="A52" s="10">
        <v>2961</v>
      </c>
      <c r="B52" s="3" t="s">
        <v>2961</v>
      </c>
      <c r="C52" s="3" t="s">
        <v>7071</v>
      </c>
      <c r="D52" s="6">
        <v>5000</v>
      </c>
      <c r="E52" s="8">
        <v>5481</v>
      </c>
      <c r="F52" t="s">
        <v>8218</v>
      </c>
      <c r="G52" t="s">
        <v>8223</v>
      </c>
      <c r="H52" t="s">
        <v>8245</v>
      </c>
      <c r="I52">
        <v>1427342400</v>
      </c>
      <c r="J52" s="15">
        <v>42089.166666666672</v>
      </c>
      <c r="K52">
        <v>1424927159</v>
      </c>
      <c r="L52" s="15">
        <v>42061.212488425925</v>
      </c>
      <c r="M52" t="b">
        <v>0</v>
      </c>
      <c r="N52">
        <v>108</v>
      </c>
      <c r="O52" t="b">
        <v>1</v>
      </c>
      <c r="P52" t="s">
        <v>8269</v>
      </c>
      <c r="Q52">
        <v>110</v>
      </c>
      <c r="R52">
        <v>50.75</v>
      </c>
      <c r="S52" s="11" t="s">
        <v>8308</v>
      </c>
      <c r="T52" t="s">
        <v>8309</v>
      </c>
    </row>
    <row r="53" spans="1:20" ht="230.4" x14ac:dyDescent="0.3">
      <c r="A53" s="10">
        <v>2962</v>
      </c>
      <c r="B53" s="3" t="s">
        <v>2962</v>
      </c>
      <c r="C53" s="3" t="s">
        <v>7072</v>
      </c>
      <c r="D53" s="6">
        <v>1000</v>
      </c>
      <c r="E53" s="8">
        <v>1218</v>
      </c>
      <c r="F53" t="s">
        <v>8218</v>
      </c>
      <c r="G53" t="s">
        <v>8223</v>
      </c>
      <c r="H53" t="s">
        <v>8245</v>
      </c>
      <c r="I53">
        <v>1425193140</v>
      </c>
      <c r="J53" s="15">
        <v>42064.290972222225</v>
      </c>
      <c r="K53">
        <v>1422769906</v>
      </c>
      <c r="L53" s="15">
        <v>42036.24428240741</v>
      </c>
      <c r="M53" t="b">
        <v>0</v>
      </c>
      <c r="N53">
        <v>20</v>
      </c>
      <c r="O53" t="b">
        <v>1</v>
      </c>
      <c r="P53" t="s">
        <v>8269</v>
      </c>
      <c r="Q53">
        <v>122</v>
      </c>
      <c r="R53">
        <v>60.9</v>
      </c>
      <c r="S53" s="11" t="s">
        <v>8308</v>
      </c>
      <c r="T53" t="s">
        <v>8309</v>
      </c>
    </row>
    <row r="54" spans="1:20" ht="259.2" x14ac:dyDescent="0.3">
      <c r="A54" s="10">
        <v>2963</v>
      </c>
      <c r="B54" s="3" t="s">
        <v>2963</v>
      </c>
      <c r="C54" s="3" t="s">
        <v>7073</v>
      </c>
      <c r="D54" s="6">
        <v>10000</v>
      </c>
      <c r="E54" s="8">
        <v>10685</v>
      </c>
      <c r="F54" t="s">
        <v>8218</v>
      </c>
      <c r="G54" t="s">
        <v>8223</v>
      </c>
      <c r="H54" t="s">
        <v>8245</v>
      </c>
      <c r="I54">
        <v>1435835824</v>
      </c>
      <c r="J54" s="15">
        <v>42187.470185185186</v>
      </c>
      <c r="K54">
        <v>1433243824</v>
      </c>
      <c r="L54" s="15">
        <v>42157.470185185186</v>
      </c>
      <c r="M54" t="b">
        <v>0</v>
      </c>
      <c r="N54">
        <v>98</v>
      </c>
      <c r="O54" t="b">
        <v>1</v>
      </c>
      <c r="P54" t="s">
        <v>8269</v>
      </c>
      <c r="Q54">
        <v>107</v>
      </c>
      <c r="R54">
        <v>109.03</v>
      </c>
      <c r="S54" s="11" t="s">
        <v>8308</v>
      </c>
      <c r="T54" t="s">
        <v>8309</v>
      </c>
    </row>
    <row r="55" spans="1:20" ht="244.8" x14ac:dyDescent="0.3">
      <c r="A55" s="10">
        <v>2964</v>
      </c>
      <c r="B55" s="3" t="s">
        <v>2964</v>
      </c>
      <c r="C55" s="3" t="s">
        <v>7074</v>
      </c>
      <c r="D55" s="6">
        <v>5000</v>
      </c>
      <c r="E55" s="8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 s="15">
        <v>41857.897222222222</v>
      </c>
      <c r="K55">
        <v>1404769819</v>
      </c>
      <c r="L55" s="15">
        <v>41827.909942129627</v>
      </c>
      <c r="M55" t="b">
        <v>0</v>
      </c>
      <c r="N55">
        <v>196</v>
      </c>
      <c r="O55" t="b">
        <v>1</v>
      </c>
      <c r="P55" t="s">
        <v>8269</v>
      </c>
      <c r="Q55">
        <v>101</v>
      </c>
      <c r="R55">
        <v>25.69</v>
      </c>
      <c r="S55" s="11" t="s">
        <v>8308</v>
      </c>
      <c r="T55" t="s">
        <v>8309</v>
      </c>
    </row>
    <row r="56" spans="1:20" ht="259.2" x14ac:dyDescent="0.3">
      <c r="A56" s="10">
        <v>2965</v>
      </c>
      <c r="B56" s="3" t="s">
        <v>2965</v>
      </c>
      <c r="C56" s="3" t="s">
        <v>7075</v>
      </c>
      <c r="D56" s="6">
        <v>1500</v>
      </c>
      <c r="E56" s="8">
        <v>1635</v>
      </c>
      <c r="F56" t="s">
        <v>8218</v>
      </c>
      <c r="G56" t="s">
        <v>8223</v>
      </c>
      <c r="H56" t="s">
        <v>8245</v>
      </c>
      <c r="I56">
        <v>1436290233</v>
      </c>
      <c r="J56" s="15">
        <v>42192.729548611111</v>
      </c>
      <c r="K56">
        <v>1433698233</v>
      </c>
      <c r="L56" s="15">
        <v>42162.729548611111</v>
      </c>
      <c r="M56" t="b">
        <v>0</v>
      </c>
      <c r="N56">
        <v>39</v>
      </c>
      <c r="O56" t="b">
        <v>1</v>
      </c>
      <c r="P56" t="s">
        <v>8269</v>
      </c>
      <c r="Q56">
        <v>109</v>
      </c>
      <c r="R56">
        <v>41.92</v>
      </c>
      <c r="S56" s="11" t="s">
        <v>8308</v>
      </c>
      <c r="T56" t="s">
        <v>8309</v>
      </c>
    </row>
    <row r="57" spans="1:20" ht="244.8" x14ac:dyDescent="0.3">
      <c r="A57" s="10">
        <v>2966</v>
      </c>
      <c r="B57" s="3" t="s">
        <v>2966</v>
      </c>
      <c r="C57" s="3" t="s">
        <v>7076</v>
      </c>
      <c r="D57" s="6">
        <v>10000</v>
      </c>
      <c r="E57" s="8">
        <v>11363</v>
      </c>
      <c r="F57" t="s">
        <v>8218</v>
      </c>
      <c r="G57" t="s">
        <v>8223</v>
      </c>
      <c r="H57" t="s">
        <v>8245</v>
      </c>
      <c r="I57">
        <v>1442425412</v>
      </c>
      <c r="J57" s="15">
        <v>42263.738564814819</v>
      </c>
      <c r="K57">
        <v>1439833412</v>
      </c>
      <c r="L57" s="15">
        <v>42233.738564814819</v>
      </c>
      <c r="M57" t="b">
        <v>0</v>
      </c>
      <c r="N57">
        <v>128</v>
      </c>
      <c r="O57" t="b">
        <v>1</v>
      </c>
      <c r="P57" t="s">
        <v>8269</v>
      </c>
      <c r="Q57">
        <v>114</v>
      </c>
      <c r="R57">
        <v>88.77</v>
      </c>
      <c r="S57" s="11" t="s">
        <v>8308</v>
      </c>
      <c r="T57" t="s">
        <v>8309</v>
      </c>
    </row>
    <row r="58" spans="1:20" ht="187.2" x14ac:dyDescent="0.3">
      <c r="A58" s="10">
        <v>2967</v>
      </c>
      <c r="B58" s="3" t="s">
        <v>2967</v>
      </c>
      <c r="C58" s="3" t="s">
        <v>7077</v>
      </c>
      <c r="D58" s="6">
        <v>5000</v>
      </c>
      <c r="E58" s="8">
        <v>5696</v>
      </c>
      <c r="F58" t="s">
        <v>8218</v>
      </c>
      <c r="G58" t="s">
        <v>8223</v>
      </c>
      <c r="H58" t="s">
        <v>8245</v>
      </c>
      <c r="I58">
        <v>1425872692</v>
      </c>
      <c r="J58" s="15">
        <v>42072.156157407408</v>
      </c>
      <c r="K58">
        <v>1423284292</v>
      </c>
      <c r="L58" s="15">
        <v>42042.197824074072</v>
      </c>
      <c r="M58" t="b">
        <v>0</v>
      </c>
      <c r="N58">
        <v>71</v>
      </c>
      <c r="O58" t="b">
        <v>1</v>
      </c>
      <c r="P58" t="s">
        <v>8269</v>
      </c>
      <c r="Q58">
        <v>114</v>
      </c>
      <c r="R58">
        <v>80.23</v>
      </c>
      <c r="S58" s="11" t="s">
        <v>8308</v>
      </c>
      <c r="T58" t="s">
        <v>8309</v>
      </c>
    </row>
    <row r="59" spans="1:20" ht="172.8" x14ac:dyDescent="0.3">
      <c r="A59" s="10">
        <v>2968</v>
      </c>
      <c r="B59" s="3" t="s">
        <v>2968</v>
      </c>
      <c r="C59" s="3" t="s">
        <v>7078</v>
      </c>
      <c r="D59" s="6">
        <v>3500</v>
      </c>
      <c r="E59" s="8">
        <v>3710</v>
      </c>
      <c r="F59" t="s">
        <v>8218</v>
      </c>
      <c r="G59" t="s">
        <v>8223</v>
      </c>
      <c r="H59" t="s">
        <v>8245</v>
      </c>
      <c r="I59">
        <v>1471406340</v>
      </c>
      <c r="J59" s="15">
        <v>42599.165972222225</v>
      </c>
      <c r="K59">
        <v>1470227660</v>
      </c>
      <c r="L59" s="15">
        <v>42585.523842592593</v>
      </c>
      <c r="M59" t="b">
        <v>0</v>
      </c>
      <c r="N59">
        <v>47</v>
      </c>
      <c r="O59" t="b">
        <v>1</v>
      </c>
      <c r="P59" t="s">
        <v>8269</v>
      </c>
      <c r="Q59">
        <v>106</v>
      </c>
      <c r="R59">
        <v>78.94</v>
      </c>
      <c r="S59" s="11" t="s">
        <v>8308</v>
      </c>
      <c r="T59" t="s">
        <v>8309</v>
      </c>
    </row>
    <row r="60" spans="1:20" ht="230.4" x14ac:dyDescent="0.3">
      <c r="A60" s="10">
        <v>2970</v>
      </c>
      <c r="B60" s="3" t="s">
        <v>2970</v>
      </c>
      <c r="C60" s="3" t="s">
        <v>7080</v>
      </c>
      <c r="D60" s="6">
        <v>6000</v>
      </c>
      <c r="E60" s="8">
        <v>6360</v>
      </c>
      <c r="F60" t="s">
        <v>8218</v>
      </c>
      <c r="G60" t="s">
        <v>8223</v>
      </c>
      <c r="H60" t="s">
        <v>8245</v>
      </c>
      <c r="I60">
        <v>1405699451</v>
      </c>
      <c r="J60" s="15">
        <v>41838.669571759259</v>
      </c>
      <c r="K60">
        <v>1403107451</v>
      </c>
      <c r="L60" s="15">
        <v>41808.669571759259</v>
      </c>
      <c r="M60" t="b">
        <v>0</v>
      </c>
      <c r="N60">
        <v>91</v>
      </c>
      <c r="O60" t="b">
        <v>1</v>
      </c>
      <c r="P60" t="s">
        <v>8269</v>
      </c>
      <c r="Q60">
        <v>106</v>
      </c>
      <c r="R60">
        <v>69.89</v>
      </c>
      <c r="S60" s="11" t="s">
        <v>8308</v>
      </c>
      <c r="T60" t="s">
        <v>8309</v>
      </c>
    </row>
    <row r="61" spans="1:20" ht="244.8" x14ac:dyDescent="0.3">
      <c r="A61" s="10">
        <v>2971</v>
      </c>
      <c r="B61" s="3" t="s">
        <v>2971</v>
      </c>
      <c r="C61" s="3" t="s">
        <v>7081</v>
      </c>
      <c r="D61" s="6">
        <v>3200</v>
      </c>
      <c r="E61" s="8">
        <v>3205</v>
      </c>
      <c r="F61" t="s">
        <v>8218</v>
      </c>
      <c r="G61" t="s">
        <v>8223</v>
      </c>
      <c r="H61" t="s">
        <v>8245</v>
      </c>
      <c r="I61">
        <v>1409500078</v>
      </c>
      <c r="J61" s="15">
        <v>41882.658310185187</v>
      </c>
      <c r="K61">
        <v>1406908078</v>
      </c>
      <c r="L61" s="15">
        <v>41852.658310185187</v>
      </c>
      <c r="M61" t="b">
        <v>0</v>
      </c>
      <c r="N61">
        <v>43</v>
      </c>
      <c r="O61" t="b">
        <v>1</v>
      </c>
      <c r="P61" t="s">
        <v>8269</v>
      </c>
      <c r="Q61">
        <v>100</v>
      </c>
      <c r="R61">
        <v>74.53</v>
      </c>
      <c r="S61" s="11" t="s">
        <v>8308</v>
      </c>
      <c r="T61" t="s">
        <v>8309</v>
      </c>
    </row>
    <row r="62" spans="1:20" ht="172.8" x14ac:dyDescent="0.3">
      <c r="A62" s="10">
        <v>2972</v>
      </c>
      <c r="B62" s="3" t="s">
        <v>2972</v>
      </c>
      <c r="C62" s="3" t="s">
        <v>7082</v>
      </c>
      <c r="D62" s="6">
        <v>2000</v>
      </c>
      <c r="E62" s="8">
        <v>2107</v>
      </c>
      <c r="F62" t="s">
        <v>8218</v>
      </c>
      <c r="G62" t="s">
        <v>8223</v>
      </c>
      <c r="H62" t="s">
        <v>8245</v>
      </c>
      <c r="I62">
        <v>1480899600</v>
      </c>
      <c r="J62" s="15">
        <v>42709.041666666672</v>
      </c>
      <c r="K62">
        <v>1479609520</v>
      </c>
      <c r="L62" s="15">
        <v>42694.110185185185</v>
      </c>
      <c r="M62" t="b">
        <v>0</v>
      </c>
      <c r="N62">
        <v>17</v>
      </c>
      <c r="O62" t="b">
        <v>1</v>
      </c>
      <c r="P62" t="s">
        <v>8269</v>
      </c>
      <c r="Q62">
        <v>105</v>
      </c>
      <c r="R62">
        <v>123.94</v>
      </c>
      <c r="S62" s="11" t="s">
        <v>8308</v>
      </c>
      <c r="T62" t="s">
        <v>8309</v>
      </c>
    </row>
    <row r="63" spans="1:20" ht="273.60000000000002" x14ac:dyDescent="0.3">
      <c r="A63" s="10">
        <v>2973</v>
      </c>
      <c r="B63" s="3" t="s">
        <v>2973</v>
      </c>
      <c r="C63" s="3" t="s">
        <v>7083</v>
      </c>
      <c r="D63" s="6">
        <v>5000</v>
      </c>
      <c r="E63" s="8">
        <v>8740</v>
      </c>
      <c r="F63" t="s">
        <v>8218</v>
      </c>
      <c r="G63" t="s">
        <v>8223</v>
      </c>
      <c r="H63" t="s">
        <v>8245</v>
      </c>
      <c r="I63">
        <v>1451620800</v>
      </c>
      <c r="J63" s="15">
        <v>42370.166666666672</v>
      </c>
      <c r="K63">
        <v>1449171508</v>
      </c>
      <c r="L63" s="15">
        <v>42341.818379629629</v>
      </c>
      <c r="M63" t="b">
        <v>0</v>
      </c>
      <c r="N63">
        <v>33</v>
      </c>
      <c r="O63" t="b">
        <v>1</v>
      </c>
      <c r="P63" t="s">
        <v>8269</v>
      </c>
      <c r="Q63">
        <v>175</v>
      </c>
      <c r="R63">
        <v>264.85000000000002</v>
      </c>
      <c r="S63" s="11" t="s">
        <v>8308</v>
      </c>
      <c r="T63" t="s">
        <v>8309</v>
      </c>
    </row>
    <row r="64" spans="1:20" ht="273.60000000000002" x14ac:dyDescent="0.3">
      <c r="A64" s="10">
        <v>2974</v>
      </c>
      <c r="B64" s="3" t="s">
        <v>2974</v>
      </c>
      <c r="C64" s="3" t="s">
        <v>7084</v>
      </c>
      <c r="D64" s="6">
        <v>5000</v>
      </c>
      <c r="E64" s="8">
        <v>5100</v>
      </c>
      <c r="F64" t="s">
        <v>8218</v>
      </c>
      <c r="G64" t="s">
        <v>8223</v>
      </c>
      <c r="H64" t="s">
        <v>8245</v>
      </c>
      <c r="I64">
        <v>1411695300</v>
      </c>
      <c r="J64" s="15">
        <v>41908.065972222219</v>
      </c>
      <c r="K64">
        <v>1409275671</v>
      </c>
      <c r="L64" s="15">
        <v>41880.061006944445</v>
      </c>
      <c r="M64" t="b">
        <v>0</v>
      </c>
      <c r="N64">
        <v>87</v>
      </c>
      <c r="O64" t="b">
        <v>1</v>
      </c>
      <c r="P64" t="s">
        <v>8269</v>
      </c>
      <c r="Q64">
        <v>102</v>
      </c>
      <c r="R64">
        <v>58.62</v>
      </c>
      <c r="S64" s="11" t="s">
        <v>8308</v>
      </c>
      <c r="T64" t="s">
        <v>8309</v>
      </c>
    </row>
    <row r="65" spans="1:20" ht="244.8" x14ac:dyDescent="0.3">
      <c r="A65" s="10">
        <v>2975</v>
      </c>
      <c r="B65" s="3" t="s">
        <v>2975</v>
      </c>
      <c r="C65" s="3" t="s">
        <v>7085</v>
      </c>
      <c r="D65" s="6">
        <v>8000</v>
      </c>
      <c r="E65" s="8">
        <v>8010</v>
      </c>
      <c r="F65" t="s">
        <v>8218</v>
      </c>
      <c r="G65" t="s">
        <v>8223</v>
      </c>
      <c r="H65" t="s">
        <v>8245</v>
      </c>
      <c r="I65">
        <v>1417057200</v>
      </c>
      <c r="J65" s="15">
        <v>41970.125</v>
      </c>
      <c r="K65">
        <v>1414599886</v>
      </c>
      <c r="L65" s="15">
        <v>41941.683865740742</v>
      </c>
      <c r="M65" t="b">
        <v>0</v>
      </c>
      <c r="N65">
        <v>113</v>
      </c>
      <c r="O65" t="b">
        <v>1</v>
      </c>
      <c r="P65" t="s">
        <v>8269</v>
      </c>
      <c r="Q65">
        <v>100</v>
      </c>
      <c r="R65">
        <v>70.88</v>
      </c>
      <c r="S65" s="11" t="s">
        <v>8308</v>
      </c>
      <c r="T65" t="s">
        <v>8309</v>
      </c>
    </row>
    <row r="66" spans="1:20" ht="302.39999999999998" x14ac:dyDescent="0.3">
      <c r="A66" s="10">
        <v>2977</v>
      </c>
      <c r="B66" s="3" t="s">
        <v>2977</v>
      </c>
      <c r="C66" s="3" t="s">
        <v>7087</v>
      </c>
      <c r="D66" s="6">
        <v>3000</v>
      </c>
      <c r="E66" s="8">
        <v>3407</v>
      </c>
      <c r="F66" t="s">
        <v>8218</v>
      </c>
      <c r="G66" t="s">
        <v>8223</v>
      </c>
      <c r="H66" t="s">
        <v>8245</v>
      </c>
      <c r="I66">
        <v>1427076840</v>
      </c>
      <c r="J66" s="15">
        <v>42086.093055555553</v>
      </c>
      <c r="K66">
        <v>1421960934</v>
      </c>
      <c r="L66" s="15">
        <v>42026.88118055556</v>
      </c>
      <c r="M66" t="b">
        <v>0</v>
      </c>
      <c r="N66">
        <v>30</v>
      </c>
      <c r="O66" t="b">
        <v>1</v>
      </c>
      <c r="P66" t="s">
        <v>8269</v>
      </c>
      <c r="Q66">
        <v>114</v>
      </c>
      <c r="R66">
        <v>113.57</v>
      </c>
      <c r="S66" s="11" t="s">
        <v>8308</v>
      </c>
      <c r="T66" t="s">
        <v>8309</v>
      </c>
    </row>
    <row r="67" spans="1:20" ht="259.2" x14ac:dyDescent="0.3">
      <c r="A67" s="10">
        <v>2978</v>
      </c>
      <c r="B67" s="3" t="s">
        <v>2978</v>
      </c>
      <c r="C67" s="3" t="s">
        <v>7088</v>
      </c>
      <c r="D67" s="6">
        <v>750</v>
      </c>
      <c r="E67" s="8">
        <v>971</v>
      </c>
      <c r="F67" t="s">
        <v>8218</v>
      </c>
      <c r="G67" t="s">
        <v>8223</v>
      </c>
      <c r="H67" t="s">
        <v>8245</v>
      </c>
      <c r="I67">
        <v>1413784740</v>
      </c>
      <c r="J67" s="15">
        <v>41932.249305555553</v>
      </c>
      <c r="K67">
        <v>1412954547</v>
      </c>
      <c r="L67" s="15">
        <v>41922.640590277777</v>
      </c>
      <c r="M67" t="b">
        <v>0</v>
      </c>
      <c r="N67">
        <v>16</v>
      </c>
      <c r="O67" t="b">
        <v>1</v>
      </c>
      <c r="P67" t="s">
        <v>8269</v>
      </c>
      <c r="Q67">
        <v>129</v>
      </c>
      <c r="R67">
        <v>60.69</v>
      </c>
      <c r="S67" s="11" t="s">
        <v>8308</v>
      </c>
      <c r="T67" t="s">
        <v>8309</v>
      </c>
    </row>
    <row r="68" spans="1:20" ht="259.2" x14ac:dyDescent="0.3">
      <c r="A68" s="10">
        <v>2979</v>
      </c>
      <c r="B68" s="3" t="s">
        <v>2979</v>
      </c>
      <c r="C68" s="3" t="s">
        <v>7089</v>
      </c>
      <c r="D68" s="6">
        <v>5000</v>
      </c>
      <c r="E68" s="8">
        <v>5070</v>
      </c>
      <c r="F68" t="s">
        <v>8218</v>
      </c>
      <c r="G68" t="s">
        <v>8223</v>
      </c>
      <c r="H68" t="s">
        <v>8245</v>
      </c>
      <c r="I68">
        <v>1420524000</v>
      </c>
      <c r="J68" s="15">
        <v>42010.25</v>
      </c>
      <c r="K68">
        <v>1419104823</v>
      </c>
      <c r="L68" s="15">
        <v>41993.824340277773</v>
      </c>
      <c r="M68" t="b">
        <v>0</v>
      </c>
      <c r="N68">
        <v>46</v>
      </c>
      <c r="O68" t="b">
        <v>1</v>
      </c>
      <c r="P68" t="s">
        <v>8269</v>
      </c>
      <c r="Q68">
        <v>101</v>
      </c>
      <c r="R68">
        <v>110.22</v>
      </c>
      <c r="S68" s="11" t="s">
        <v>8308</v>
      </c>
      <c r="T68" t="s">
        <v>8309</v>
      </c>
    </row>
    <row r="69" spans="1:20" ht="201.6" x14ac:dyDescent="0.3">
      <c r="A69" s="10">
        <v>2980</v>
      </c>
      <c r="B69" s="3" t="s">
        <v>2980</v>
      </c>
      <c r="C69" s="3" t="s">
        <v>7090</v>
      </c>
      <c r="D69" s="6">
        <v>3000</v>
      </c>
      <c r="E69" s="8">
        <v>3275</v>
      </c>
      <c r="F69" t="s">
        <v>8218</v>
      </c>
      <c r="G69" t="s">
        <v>8223</v>
      </c>
      <c r="H69" t="s">
        <v>8245</v>
      </c>
      <c r="I69">
        <v>1440381600</v>
      </c>
      <c r="J69" s="15">
        <v>42240.083333333328</v>
      </c>
      <c r="K69">
        <v>1438639130</v>
      </c>
      <c r="L69" s="15">
        <v>42219.915856481486</v>
      </c>
      <c r="M69" t="b">
        <v>0</v>
      </c>
      <c r="N69">
        <v>24</v>
      </c>
      <c r="O69" t="b">
        <v>1</v>
      </c>
      <c r="P69" t="s">
        <v>8269</v>
      </c>
      <c r="Q69">
        <v>109</v>
      </c>
      <c r="R69">
        <v>136.46</v>
      </c>
      <c r="S69" s="11" t="s">
        <v>8308</v>
      </c>
      <c r="T69" t="s">
        <v>8309</v>
      </c>
    </row>
    <row r="70" spans="1:20" ht="230.4" x14ac:dyDescent="0.3">
      <c r="A70" s="10">
        <v>3147</v>
      </c>
      <c r="B70" s="3" t="s">
        <v>3147</v>
      </c>
      <c r="C70" s="3" t="s">
        <v>7257</v>
      </c>
      <c r="D70" s="6">
        <v>20000</v>
      </c>
      <c r="E70" s="8">
        <v>23505</v>
      </c>
      <c r="F70" t="s">
        <v>8218</v>
      </c>
      <c r="G70" t="s">
        <v>8223</v>
      </c>
      <c r="H70" t="s">
        <v>8245</v>
      </c>
      <c r="I70">
        <v>1415319355</v>
      </c>
      <c r="J70" s="15">
        <v>41950.011053240742</v>
      </c>
      <c r="K70">
        <v>1411859755</v>
      </c>
      <c r="L70" s="15">
        <v>41909.969386574077</v>
      </c>
      <c r="M70" t="b">
        <v>1</v>
      </c>
      <c r="N70">
        <v>213</v>
      </c>
      <c r="O70" t="b">
        <v>1</v>
      </c>
      <c r="P70" t="s">
        <v>8269</v>
      </c>
      <c r="Q70">
        <v>118</v>
      </c>
      <c r="R70">
        <v>110.35</v>
      </c>
      <c r="S70" s="11" t="s">
        <v>8308</v>
      </c>
      <c r="T70" t="s">
        <v>8309</v>
      </c>
    </row>
    <row r="71" spans="1:20" ht="129.6" x14ac:dyDescent="0.3">
      <c r="A71" s="10">
        <v>3148</v>
      </c>
      <c r="B71" s="3" t="s">
        <v>3148</v>
      </c>
      <c r="C71" s="3" t="s">
        <v>7258</v>
      </c>
      <c r="D71" s="6">
        <v>1800</v>
      </c>
      <c r="E71" s="8">
        <v>2361</v>
      </c>
      <c r="F71" t="s">
        <v>8218</v>
      </c>
      <c r="G71" t="s">
        <v>8223</v>
      </c>
      <c r="H71" t="s">
        <v>8245</v>
      </c>
      <c r="I71">
        <v>1412136000</v>
      </c>
      <c r="J71" s="15">
        <v>41913.166666666664</v>
      </c>
      <c r="K71">
        <v>1410278284</v>
      </c>
      <c r="L71" s="15">
        <v>41891.665324074071</v>
      </c>
      <c r="M71" t="b">
        <v>1</v>
      </c>
      <c r="N71">
        <v>57</v>
      </c>
      <c r="O71" t="b">
        <v>1</v>
      </c>
      <c r="P71" t="s">
        <v>8269</v>
      </c>
      <c r="Q71">
        <v>131</v>
      </c>
      <c r="R71">
        <v>41.42</v>
      </c>
      <c r="S71" s="11" t="s">
        <v>8308</v>
      </c>
      <c r="T71" t="s">
        <v>8309</v>
      </c>
    </row>
    <row r="72" spans="1:20" ht="259.2" x14ac:dyDescent="0.3">
      <c r="A72" s="10">
        <v>3149</v>
      </c>
      <c r="B72" s="3" t="s">
        <v>3149</v>
      </c>
      <c r="C72" s="3" t="s">
        <v>7259</v>
      </c>
      <c r="D72" s="6">
        <v>1250</v>
      </c>
      <c r="E72" s="8">
        <v>1300</v>
      </c>
      <c r="F72" t="s">
        <v>8218</v>
      </c>
      <c r="G72" t="s">
        <v>8223</v>
      </c>
      <c r="H72" t="s">
        <v>8245</v>
      </c>
      <c r="I72">
        <v>1354845600</v>
      </c>
      <c r="J72" s="15">
        <v>41250.083333333336</v>
      </c>
      <c r="K72">
        <v>1352766300</v>
      </c>
      <c r="L72" s="15">
        <v>41226.017361111109</v>
      </c>
      <c r="M72" t="b">
        <v>1</v>
      </c>
      <c r="N72">
        <v>25</v>
      </c>
      <c r="O72" t="b">
        <v>1</v>
      </c>
      <c r="P72" t="s">
        <v>8269</v>
      </c>
      <c r="Q72">
        <v>104</v>
      </c>
      <c r="R72">
        <v>52</v>
      </c>
      <c r="S72" s="11" t="s">
        <v>8308</v>
      </c>
      <c r="T72" t="s">
        <v>8309</v>
      </c>
    </row>
    <row r="73" spans="1:20" ht="288" x14ac:dyDescent="0.3">
      <c r="A73" s="10">
        <v>3150</v>
      </c>
      <c r="B73" s="3" t="s">
        <v>3150</v>
      </c>
      <c r="C73" s="3" t="s">
        <v>7260</v>
      </c>
      <c r="D73" s="6">
        <v>3500</v>
      </c>
      <c r="E73" s="8">
        <v>3535</v>
      </c>
      <c r="F73" t="s">
        <v>8218</v>
      </c>
      <c r="G73" t="s">
        <v>8223</v>
      </c>
      <c r="H73" t="s">
        <v>8245</v>
      </c>
      <c r="I73">
        <v>1295928000</v>
      </c>
      <c r="J73" s="15">
        <v>40568.166666666664</v>
      </c>
      <c r="K73">
        <v>1288160403</v>
      </c>
      <c r="L73" s="15">
        <v>40478.263923611114</v>
      </c>
      <c r="M73" t="b">
        <v>1</v>
      </c>
      <c r="N73">
        <v>104</v>
      </c>
      <c r="O73" t="b">
        <v>1</v>
      </c>
      <c r="P73" t="s">
        <v>8269</v>
      </c>
      <c r="Q73">
        <v>101</v>
      </c>
      <c r="R73">
        <v>33.99</v>
      </c>
      <c r="S73" s="11" t="s">
        <v>8308</v>
      </c>
      <c r="T73" t="s">
        <v>8309</v>
      </c>
    </row>
    <row r="74" spans="1:20" ht="187.2" x14ac:dyDescent="0.3">
      <c r="A74" s="10">
        <v>3151</v>
      </c>
      <c r="B74" s="3" t="s">
        <v>3151</v>
      </c>
      <c r="C74" s="3" t="s">
        <v>7261</v>
      </c>
      <c r="D74" s="6">
        <v>3500</v>
      </c>
      <c r="E74" s="8">
        <v>3514</v>
      </c>
      <c r="F74" t="s">
        <v>8218</v>
      </c>
      <c r="G74" t="s">
        <v>8223</v>
      </c>
      <c r="H74" t="s">
        <v>8245</v>
      </c>
      <c r="I74">
        <v>1410379774</v>
      </c>
      <c r="J74" s="15">
        <v>41892.83997685185</v>
      </c>
      <c r="K74">
        <v>1407787774</v>
      </c>
      <c r="L74" s="15">
        <v>41862.83997685185</v>
      </c>
      <c r="M74" t="b">
        <v>1</v>
      </c>
      <c r="N74">
        <v>34</v>
      </c>
      <c r="O74" t="b">
        <v>1</v>
      </c>
      <c r="P74" t="s">
        <v>8269</v>
      </c>
      <c r="Q74">
        <v>100</v>
      </c>
      <c r="R74">
        <v>103.35</v>
      </c>
      <c r="S74" s="11" t="s">
        <v>8308</v>
      </c>
      <c r="T74" t="s">
        <v>8309</v>
      </c>
    </row>
    <row r="75" spans="1:20" ht="201.6" x14ac:dyDescent="0.3">
      <c r="A75" s="10">
        <v>3153</v>
      </c>
      <c r="B75" s="3" t="s">
        <v>3153</v>
      </c>
      <c r="C75" s="3" t="s">
        <v>7263</v>
      </c>
      <c r="D75" s="6">
        <v>3000</v>
      </c>
      <c r="E75" s="8">
        <v>10067.5</v>
      </c>
      <c r="F75" t="s">
        <v>8218</v>
      </c>
      <c r="G75" t="s">
        <v>8223</v>
      </c>
      <c r="H75" t="s">
        <v>8245</v>
      </c>
      <c r="I75">
        <v>1304225940</v>
      </c>
      <c r="J75" s="15">
        <v>40664.207638888889</v>
      </c>
      <c r="K75">
        <v>1301542937</v>
      </c>
      <c r="L75" s="15">
        <v>40633.154363425929</v>
      </c>
      <c r="M75" t="b">
        <v>1</v>
      </c>
      <c r="N75">
        <v>241</v>
      </c>
      <c r="O75" t="b">
        <v>1</v>
      </c>
      <c r="P75" t="s">
        <v>8269</v>
      </c>
      <c r="Q75">
        <v>336</v>
      </c>
      <c r="R75">
        <v>41.77</v>
      </c>
      <c r="S75" s="11" t="s">
        <v>8308</v>
      </c>
      <c r="T75" t="s">
        <v>8309</v>
      </c>
    </row>
    <row r="76" spans="1:20" ht="259.2" x14ac:dyDescent="0.3">
      <c r="A76" s="10">
        <v>3154</v>
      </c>
      <c r="B76" s="3" t="s">
        <v>3154</v>
      </c>
      <c r="C76" s="3" t="s">
        <v>7264</v>
      </c>
      <c r="D76" s="6">
        <v>7000</v>
      </c>
      <c r="E76" s="8">
        <v>7905</v>
      </c>
      <c r="F76" t="s">
        <v>8218</v>
      </c>
      <c r="G76" t="s">
        <v>8223</v>
      </c>
      <c r="H76" t="s">
        <v>8245</v>
      </c>
      <c r="I76">
        <v>1333310458</v>
      </c>
      <c r="J76" s="15">
        <v>41000.834004629629</v>
      </c>
      <c r="K76">
        <v>1330722058</v>
      </c>
      <c r="L76" s="15">
        <v>40970.875671296293</v>
      </c>
      <c r="M76" t="b">
        <v>1</v>
      </c>
      <c r="N76">
        <v>123</v>
      </c>
      <c r="O76" t="b">
        <v>1</v>
      </c>
      <c r="P76" t="s">
        <v>8269</v>
      </c>
      <c r="Q76">
        <v>113</v>
      </c>
      <c r="R76">
        <v>64.27</v>
      </c>
      <c r="S76" s="11" t="s">
        <v>8308</v>
      </c>
      <c r="T76" t="s">
        <v>8309</v>
      </c>
    </row>
    <row r="77" spans="1:20" ht="259.2" x14ac:dyDescent="0.3">
      <c r="A77" s="10">
        <v>3156</v>
      </c>
      <c r="B77" s="3" t="s">
        <v>3156</v>
      </c>
      <c r="C77" s="3" t="s">
        <v>7266</v>
      </c>
      <c r="D77" s="6">
        <v>5500</v>
      </c>
      <c r="E77" s="8">
        <v>5600</v>
      </c>
      <c r="F77" t="s">
        <v>8218</v>
      </c>
      <c r="G77" t="s">
        <v>8223</v>
      </c>
      <c r="H77" t="s">
        <v>8245</v>
      </c>
      <c r="I77">
        <v>1338591144</v>
      </c>
      <c r="J77" s="15">
        <v>41061.953055555554</v>
      </c>
      <c r="K77">
        <v>1335567144</v>
      </c>
      <c r="L77" s="15">
        <v>41026.953055555554</v>
      </c>
      <c r="M77" t="b">
        <v>1</v>
      </c>
      <c r="N77">
        <v>89</v>
      </c>
      <c r="O77" t="b">
        <v>1</v>
      </c>
      <c r="P77" t="s">
        <v>8269</v>
      </c>
      <c r="Q77">
        <v>102</v>
      </c>
      <c r="R77">
        <v>62.92</v>
      </c>
      <c r="S77" s="11" t="s">
        <v>8308</v>
      </c>
      <c r="T77" t="s">
        <v>8309</v>
      </c>
    </row>
    <row r="78" spans="1:20" ht="100.8" x14ac:dyDescent="0.3">
      <c r="A78" s="10">
        <v>3157</v>
      </c>
      <c r="B78" s="3" t="s">
        <v>3157</v>
      </c>
      <c r="C78" s="3" t="s">
        <v>7267</v>
      </c>
      <c r="D78" s="6">
        <v>4000</v>
      </c>
      <c r="E78" s="8">
        <v>4040</v>
      </c>
      <c r="F78" t="s">
        <v>8218</v>
      </c>
      <c r="G78" t="s">
        <v>8223</v>
      </c>
      <c r="H78" t="s">
        <v>8245</v>
      </c>
      <c r="I78">
        <v>1405746000</v>
      </c>
      <c r="J78" s="15">
        <v>41839.208333333336</v>
      </c>
      <c r="K78">
        <v>1404932105</v>
      </c>
      <c r="L78" s="15">
        <v>41829.788252314815</v>
      </c>
      <c r="M78" t="b">
        <v>1</v>
      </c>
      <c r="N78">
        <v>41</v>
      </c>
      <c r="O78" t="b">
        <v>1</v>
      </c>
      <c r="P78" t="s">
        <v>8269</v>
      </c>
      <c r="Q78">
        <v>101</v>
      </c>
      <c r="R78">
        <v>98.54</v>
      </c>
      <c r="S78" s="11" t="s">
        <v>8308</v>
      </c>
      <c r="T78" t="s">
        <v>8309</v>
      </c>
    </row>
    <row r="79" spans="1:20" ht="115.2" x14ac:dyDescent="0.3">
      <c r="A79" s="10">
        <v>3158</v>
      </c>
      <c r="B79" s="3" t="s">
        <v>3158</v>
      </c>
      <c r="C79" s="3" t="s">
        <v>7268</v>
      </c>
      <c r="D79" s="6">
        <v>5000</v>
      </c>
      <c r="E79" s="8">
        <v>5700</v>
      </c>
      <c r="F79" t="s">
        <v>8218</v>
      </c>
      <c r="G79" t="s">
        <v>8223</v>
      </c>
      <c r="H79" t="s">
        <v>8245</v>
      </c>
      <c r="I79">
        <v>1374523752</v>
      </c>
      <c r="J79" s="15">
        <v>41477.839722222219</v>
      </c>
      <c r="K79">
        <v>1371931752</v>
      </c>
      <c r="L79" s="15">
        <v>41447.839722222219</v>
      </c>
      <c r="M79" t="b">
        <v>1</v>
      </c>
      <c r="N79">
        <v>69</v>
      </c>
      <c r="O79" t="b">
        <v>1</v>
      </c>
      <c r="P79" t="s">
        <v>8269</v>
      </c>
      <c r="Q79">
        <v>114</v>
      </c>
      <c r="R79">
        <v>82.61</v>
      </c>
      <c r="S79" s="11" t="s">
        <v>8308</v>
      </c>
      <c r="T79" t="s">
        <v>8309</v>
      </c>
    </row>
    <row r="80" spans="1:20" ht="187.2" x14ac:dyDescent="0.3">
      <c r="A80" s="10">
        <v>3159</v>
      </c>
      <c r="B80" s="3" t="s">
        <v>3159</v>
      </c>
      <c r="C80" s="3" t="s">
        <v>7269</v>
      </c>
      <c r="D80" s="6">
        <v>1500</v>
      </c>
      <c r="E80" s="8">
        <v>2002.22</v>
      </c>
      <c r="F80" t="s">
        <v>8218</v>
      </c>
      <c r="G80" t="s">
        <v>8223</v>
      </c>
      <c r="H80" t="s">
        <v>8245</v>
      </c>
      <c r="I80">
        <v>1326927600</v>
      </c>
      <c r="J80" s="15">
        <v>40926.958333333336</v>
      </c>
      <c r="K80">
        <v>1323221761</v>
      </c>
      <c r="L80" s="15">
        <v>40884.066678240742</v>
      </c>
      <c r="M80" t="b">
        <v>1</v>
      </c>
      <c r="N80">
        <v>52</v>
      </c>
      <c r="O80" t="b">
        <v>1</v>
      </c>
      <c r="P80" t="s">
        <v>8269</v>
      </c>
      <c r="Q80">
        <v>133</v>
      </c>
      <c r="R80">
        <v>38.5</v>
      </c>
      <c r="S80" s="11" t="s">
        <v>8308</v>
      </c>
      <c r="T80" t="s">
        <v>8309</v>
      </c>
    </row>
    <row r="81" spans="1:20" ht="216" x14ac:dyDescent="0.3">
      <c r="A81" s="10">
        <v>3160</v>
      </c>
      <c r="B81" s="3" t="s">
        <v>3160</v>
      </c>
      <c r="C81" s="3" t="s">
        <v>7270</v>
      </c>
      <c r="D81" s="6">
        <v>4500</v>
      </c>
      <c r="E81" s="8">
        <v>4569</v>
      </c>
      <c r="F81" t="s">
        <v>8218</v>
      </c>
      <c r="G81" t="s">
        <v>8223</v>
      </c>
      <c r="H81" t="s">
        <v>8245</v>
      </c>
      <c r="I81">
        <v>1407905940</v>
      </c>
      <c r="J81" s="15">
        <v>41864.207638888889</v>
      </c>
      <c r="K81">
        <v>1405923687</v>
      </c>
      <c r="L81" s="15">
        <v>41841.26489583333</v>
      </c>
      <c r="M81" t="b">
        <v>1</v>
      </c>
      <c r="N81">
        <v>57</v>
      </c>
      <c r="O81" t="b">
        <v>1</v>
      </c>
      <c r="P81" t="s">
        <v>8269</v>
      </c>
      <c r="Q81">
        <v>102</v>
      </c>
      <c r="R81">
        <v>80.16</v>
      </c>
      <c r="S81" s="11" t="s">
        <v>8308</v>
      </c>
      <c r="T81" t="s">
        <v>8309</v>
      </c>
    </row>
    <row r="82" spans="1:20" ht="244.8" x14ac:dyDescent="0.3">
      <c r="A82" s="10">
        <v>3162</v>
      </c>
      <c r="B82" s="3" t="s">
        <v>3162</v>
      </c>
      <c r="C82" s="3" t="s">
        <v>7272</v>
      </c>
      <c r="D82" s="6">
        <v>4000</v>
      </c>
      <c r="E82" s="8">
        <v>5086</v>
      </c>
      <c r="F82" t="s">
        <v>8218</v>
      </c>
      <c r="G82" t="s">
        <v>8223</v>
      </c>
      <c r="H82" t="s">
        <v>8245</v>
      </c>
      <c r="I82">
        <v>1404698400</v>
      </c>
      <c r="J82" s="15">
        <v>41827.083333333336</v>
      </c>
      <c r="K82">
        <v>1402331262</v>
      </c>
      <c r="L82" s="15">
        <v>41799.685902777775</v>
      </c>
      <c r="M82" t="b">
        <v>1</v>
      </c>
      <c r="N82">
        <v>63</v>
      </c>
      <c r="O82" t="b">
        <v>1</v>
      </c>
      <c r="P82" t="s">
        <v>8269</v>
      </c>
      <c r="Q82">
        <v>127</v>
      </c>
      <c r="R82">
        <v>80.73</v>
      </c>
      <c r="S82" s="11" t="s">
        <v>8308</v>
      </c>
      <c r="T82" t="s">
        <v>8309</v>
      </c>
    </row>
    <row r="83" spans="1:20" ht="244.8" x14ac:dyDescent="0.3">
      <c r="A83" s="10">
        <v>3163</v>
      </c>
      <c r="B83" s="3" t="s">
        <v>3163</v>
      </c>
      <c r="C83" s="3" t="s">
        <v>7273</v>
      </c>
      <c r="D83" s="6">
        <v>13000</v>
      </c>
      <c r="E83" s="8">
        <v>14450</v>
      </c>
      <c r="F83" t="s">
        <v>8218</v>
      </c>
      <c r="G83" t="s">
        <v>8223</v>
      </c>
      <c r="H83" t="s">
        <v>8245</v>
      </c>
      <c r="I83">
        <v>1402855525</v>
      </c>
      <c r="J83" s="15">
        <v>41805.753761574073</v>
      </c>
      <c r="K83">
        <v>1400263525</v>
      </c>
      <c r="L83" s="15">
        <v>41775.753761574073</v>
      </c>
      <c r="M83" t="b">
        <v>1</v>
      </c>
      <c r="N83">
        <v>72</v>
      </c>
      <c r="O83" t="b">
        <v>1</v>
      </c>
      <c r="P83" t="s">
        <v>8269</v>
      </c>
      <c r="Q83">
        <v>111</v>
      </c>
      <c r="R83">
        <v>200.69</v>
      </c>
      <c r="S83" s="11" t="s">
        <v>8308</v>
      </c>
      <c r="T83" t="s">
        <v>8309</v>
      </c>
    </row>
    <row r="84" spans="1:20" ht="259.2" x14ac:dyDescent="0.3">
      <c r="A84" s="10">
        <v>3164</v>
      </c>
      <c r="B84" s="3" t="s">
        <v>3164</v>
      </c>
      <c r="C84" s="3" t="s">
        <v>7274</v>
      </c>
      <c r="D84" s="6">
        <v>2500</v>
      </c>
      <c r="E84" s="8">
        <v>2669</v>
      </c>
      <c r="F84" t="s">
        <v>8218</v>
      </c>
      <c r="G84" t="s">
        <v>8223</v>
      </c>
      <c r="H84" t="s">
        <v>8245</v>
      </c>
      <c r="I84">
        <v>1402341615</v>
      </c>
      <c r="J84" s="15">
        <v>41799.80572916667</v>
      </c>
      <c r="K84">
        <v>1399490415</v>
      </c>
      <c r="L84" s="15">
        <v>41766.80572916667</v>
      </c>
      <c r="M84" t="b">
        <v>1</v>
      </c>
      <c r="N84">
        <v>71</v>
      </c>
      <c r="O84" t="b">
        <v>1</v>
      </c>
      <c r="P84" t="s">
        <v>8269</v>
      </c>
      <c r="Q84">
        <v>107</v>
      </c>
      <c r="R84">
        <v>37.590000000000003</v>
      </c>
      <c r="S84" s="11" t="s">
        <v>8308</v>
      </c>
      <c r="T84" t="s">
        <v>8309</v>
      </c>
    </row>
    <row r="85" spans="1:20" ht="259.2" x14ac:dyDescent="0.3">
      <c r="A85" s="10">
        <v>3165</v>
      </c>
      <c r="B85" s="3" t="s">
        <v>3165</v>
      </c>
      <c r="C85" s="3" t="s">
        <v>7275</v>
      </c>
      <c r="D85" s="6">
        <v>750</v>
      </c>
      <c r="E85" s="8">
        <v>1220</v>
      </c>
      <c r="F85" t="s">
        <v>8218</v>
      </c>
      <c r="G85" t="s">
        <v>8223</v>
      </c>
      <c r="H85" t="s">
        <v>8245</v>
      </c>
      <c r="I85">
        <v>1304395140</v>
      </c>
      <c r="J85" s="15">
        <v>40666.165972222225</v>
      </c>
      <c r="K85">
        <v>1302493760</v>
      </c>
      <c r="L85" s="15">
        <v>40644.159259259257</v>
      </c>
      <c r="M85" t="b">
        <v>1</v>
      </c>
      <c r="N85">
        <v>21</v>
      </c>
      <c r="O85" t="b">
        <v>1</v>
      </c>
      <c r="P85" t="s">
        <v>8269</v>
      </c>
      <c r="Q85">
        <v>163</v>
      </c>
      <c r="R85">
        <v>58.1</v>
      </c>
      <c r="S85" s="11" t="s">
        <v>8308</v>
      </c>
      <c r="T85" t="s">
        <v>8309</v>
      </c>
    </row>
    <row r="86" spans="1:20" ht="244.8" x14ac:dyDescent="0.3">
      <c r="A86" s="10">
        <v>3166</v>
      </c>
      <c r="B86" s="3" t="s">
        <v>3166</v>
      </c>
      <c r="C86" s="3" t="s">
        <v>7276</v>
      </c>
      <c r="D86" s="6">
        <v>35000</v>
      </c>
      <c r="E86" s="8">
        <v>56079.83</v>
      </c>
      <c r="F86" t="s">
        <v>8218</v>
      </c>
      <c r="G86" t="s">
        <v>8223</v>
      </c>
      <c r="H86" t="s">
        <v>8245</v>
      </c>
      <c r="I86">
        <v>1416988740</v>
      </c>
      <c r="J86" s="15">
        <v>41969.332638888889</v>
      </c>
      <c r="K86">
        <v>1414514153</v>
      </c>
      <c r="L86" s="15">
        <v>41940.69158564815</v>
      </c>
      <c r="M86" t="b">
        <v>1</v>
      </c>
      <c r="N86">
        <v>930</v>
      </c>
      <c r="O86" t="b">
        <v>1</v>
      </c>
      <c r="P86" t="s">
        <v>8269</v>
      </c>
      <c r="Q86">
        <v>160</v>
      </c>
      <c r="R86">
        <v>60.3</v>
      </c>
      <c r="S86" s="11" t="s">
        <v>8308</v>
      </c>
      <c r="T86" t="s">
        <v>8309</v>
      </c>
    </row>
    <row r="87" spans="1:20" ht="115.2" x14ac:dyDescent="0.3">
      <c r="A87" s="10">
        <v>3167</v>
      </c>
      <c r="B87" s="3" t="s">
        <v>3167</v>
      </c>
      <c r="C87" s="3" t="s">
        <v>7277</v>
      </c>
      <c r="D87" s="6">
        <v>3000</v>
      </c>
      <c r="E87" s="8">
        <v>3485</v>
      </c>
      <c r="F87" t="s">
        <v>8218</v>
      </c>
      <c r="G87" t="s">
        <v>8223</v>
      </c>
      <c r="H87" t="s">
        <v>8245</v>
      </c>
      <c r="I87">
        <v>1406952781</v>
      </c>
      <c r="J87" s="15">
        <v>41853.175706018519</v>
      </c>
      <c r="K87">
        <v>1405743181</v>
      </c>
      <c r="L87" s="15">
        <v>41839.175706018519</v>
      </c>
      <c r="M87" t="b">
        <v>1</v>
      </c>
      <c r="N87">
        <v>55</v>
      </c>
      <c r="O87" t="b">
        <v>1</v>
      </c>
      <c r="P87" t="s">
        <v>8269</v>
      </c>
      <c r="Q87">
        <v>116</v>
      </c>
      <c r="R87">
        <v>63.36</v>
      </c>
      <c r="S87" s="11" t="s">
        <v>8308</v>
      </c>
      <c r="T87" t="s">
        <v>8309</v>
      </c>
    </row>
    <row r="88" spans="1:20" ht="230.4" x14ac:dyDescent="0.3">
      <c r="A88" s="10">
        <v>3168</v>
      </c>
      <c r="B88" s="3" t="s">
        <v>3168</v>
      </c>
      <c r="C88" s="3" t="s">
        <v>7278</v>
      </c>
      <c r="D88" s="6">
        <v>2500</v>
      </c>
      <c r="E88" s="8">
        <v>3105</v>
      </c>
      <c r="F88" t="s">
        <v>8218</v>
      </c>
      <c r="G88" t="s">
        <v>8223</v>
      </c>
      <c r="H88" t="s">
        <v>8245</v>
      </c>
      <c r="I88">
        <v>1402696800</v>
      </c>
      <c r="J88" s="15">
        <v>41803.916666666664</v>
      </c>
      <c r="K88">
        <v>1399948353</v>
      </c>
      <c r="L88" s="15">
        <v>41772.105937500004</v>
      </c>
      <c r="M88" t="b">
        <v>1</v>
      </c>
      <c r="N88">
        <v>61</v>
      </c>
      <c r="O88" t="b">
        <v>1</v>
      </c>
      <c r="P88" t="s">
        <v>8269</v>
      </c>
      <c r="Q88">
        <v>124</v>
      </c>
      <c r="R88">
        <v>50.9</v>
      </c>
      <c r="S88" s="11" t="s">
        <v>8308</v>
      </c>
      <c r="T88" t="s">
        <v>8309</v>
      </c>
    </row>
    <row r="89" spans="1:20" ht="158.4" x14ac:dyDescent="0.3">
      <c r="A89" s="10">
        <v>3169</v>
      </c>
      <c r="B89" s="3" t="s">
        <v>3169</v>
      </c>
      <c r="C89" s="3" t="s">
        <v>7279</v>
      </c>
      <c r="D89" s="6">
        <v>8000</v>
      </c>
      <c r="E89" s="8">
        <v>8241</v>
      </c>
      <c r="F89" t="s">
        <v>8218</v>
      </c>
      <c r="G89" t="s">
        <v>8223</v>
      </c>
      <c r="H89" t="s">
        <v>8245</v>
      </c>
      <c r="I89">
        <v>1386910740</v>
      </c>
      <c r="J89" s="15">
        <v>41621.207638888889</v>
      </c>
      <c r="K89">
        <v>1384364561</v>
      </c>
      <c r="L89" s="15">
        <v>41591.737974537034</v>
      </c>
      <c r="M89" t="b">
        <v>1</v>
      </c>
      <c r="N89">
        <v>82</v>
      </c>
      <c r="O89" t="b">
        <v>1</v>
      </c>
      <c r="P89" t="s">
        <v>8269</v>
      </c>
      <c r="Q89">
        <v>103</v>
      </c>
      <c r="R89">
        <v>100.5</v>
      </c>
      <c r="S89" s="11" t="s">
        <v>8308</v>
      </c>
      <c r="T89" t="s">
        <v>8309</v>
      </c>
    </row>
    <row r="90" spans="1:20" ht="201.6" x14ac:dyDescent="0.3">
      <c r="A90" s="10">
        <v>3170</v>
      </c>
      <c r="B90" s="3" t="s">
        <v>3170</v>
      </c>
      <c r="C90" s="3" t="s">
        <v>7280</v>
      </c>
      <c r="D90" s="6">
        <v>2000</v>
      </c>
      <c r="E90" s="8">
        <v>2245</v>
      </c>
      <c r="F90" t="s">
        <v>8218</v>
      </c>
      <c r="G90" t="s">
        <v>8223</v>
      </c>
      <c r="H90" t="s">
        <v>8245</v>
      </c>
      <c r="I90">
        <v>1404273600</v>
      </c>
      <c r="J90" s="15">
        <v>41822.166666666664</v>
      </c>
      <c r="K90">
        <v>1401414944</v>
      </c>
      <c r="L90" s="15">
        <v>41789.080370370371</v>
      </c>
      <c r="M90" t="b">
        <v>1</v>
      </c>
      <c r="N90">
        <v>71</v>
      </c>
      <c r="O90" t="b">
        <v>1</v>
      </c>
      <c r="P90" t="s">
        <v>8269</v>
      </c>
      <c r="Q90">
        <v>112</v>
      </c>
      <c r="R90">
        <v>31.62</v>
      </c>
      <c r="S90" s="11" t="s">
        <v>8308</v>
      </c>
      <c r="T90" t="s">
        <v>8309</v>
      </c>
    </row>
    <row r="91" spans="1:20" ht="244.8" x14ac:dyDescent="0.3">
      <c r="A91" s="10">
        <v>3172</v>
      </c>
      <c r="B91" s="3" t="s">
        <v>3172</v>
      </c>
      <c r="C91" s="3" t="s">
        <v>7282</v>
      </c>
      <c r="D91" s="6">
        <v>2000</v>
      </c>
      <c r="E91" s="8">
        <v>2300</v>
      </c>
      <c r="F91" t="s">
        <v>8218</v>
      </c>
      <c r="G91" t="s">
        <v>8223</v>
      </c>
      <c r="H91" t="s">
        <v>8245</v>
      </c>
      <c r="I91">
        <v>1329240668</v>
      </c>
      <c r="J91" s="15">
        <v>40953.729953703703</v>
      </c>
      <c r="K91">
        <v>1326648668</v>
      </c>
      <c r="L91" s="15">
        <v>40923.729953703703</v>
      </c>
      <c r="M91" t="b">
        <v>1</v>
      </c>
      <c r="N91">
        <v>29</v>
      </c>
      <c r="O91" t="b">
        <v>1</v>
      </c>
      <c r="P91" t="s">
        <v>8269</v>
      </c>
      <c r="Q91">
        <v>115</v>
      </c>
      <c r="R91">
        <v>79.31</v>
      </c>
      <c r="S91" s="11" t="s">
        <v>8308</v>
      </c>
      <c r="T91" t="s">
        <v>8309</v>
      </c>
    </row>
    <row r="92" spans="1:20" ht="259.2" x14ac:dyDescent="0.3">
      <c r="A92" s="10">
        <v>3173</v>
      </c>
      <c r="B92" s="3" t="s">
        <v>3173</v>
      </c>
      <c r="C92" s="3" t="s">
        <v>7283</v>
      </c>
      <c r="D92" s="6">
        <v>10000</v>
      </c>
      <c r="E92" s="8">
        <v>10300</v>
      </c>
      <c r="F92" t="s">
        <v>8218</v>
      </c>
      <c r="G92" t="s">
        <v>8223</v>
      </c>
      <c r="H92" t="s">
        <v>8245</v>
      </c>
      <c r="I92">
        <v>1411765492</v>
      </c>
      <c r="J92" s="15">
        <v>41908.878379629627</v>
      </c>
      <c r="K92">
        <v>1409173492</v>
      </c>
      <c r="L92" s="15">
        <v>41878.878379629627</v>
      </c>
      <c r="M92" t="b">
        <v>1</v>
      </c>
      <c r="N92">
        <v>74</v>
      </c>
      <c r="O92" t="b">
        <v>1</v>
      </c>
      <c r="P92" t="s">
        <v>8269</v>
      </c>
      <c r="Q92">
        <v>103</v>
      </c>
      <c r="R92">
        <v>139.19</v>
      </c>
      <c r="S92" s="11" t="s">
        <v>8308</v>
      </c>
      <c r="T92" t="s">
        <v>8309</v>
      </c>
    </row>
    <row r="93" spans="1:20" ht="273.60000000000002" x14ac:dyDescent="0.3">
      <c r="A93" s="10">
        <v>3174</v>
      </c>
      <c r="B93" s="3" t="s">
        <v>3174</v>
      </c>
      <c r="C93" s="3" t="s">
        <v>7284</v>
      </c>
      <c r="D93" s="6">
        <v>3000</v>
      </c>
      <c r="E93" s="8">
        <v>3034</v>
      </c>
      <c r="F93" t="s">
        <v>8218</v>
      </c>
      <c r="G93" t="s">
        <v>8223</v>
      </c>
      <c r="H93" t="s">
        <v>8245</v>
      </c>
      <c r="I93">
        <v>1408999508</v>
      </c>
      <c r="J93" s="15">
        <v>41876.864675925928</v>
      </c>
      <c r="K93">
        <v>1407789908</v>
      </c>
      <c r="L93" s="15">
        <v>41862.864675925928</v>
      </c>
      <c r="M93" t="b">
        <v>1</v>
      </c>
      <c r="N93">
        <v>23</v>
      </c>
      <c r="O93" t="b">
        <v>1</v>
      </c>
      <c r="P93" t="s">
        <v>8269</v>
      </c>
      <c r="Q93">
        <v>101</v>
      </c>
      <c r="R93">
        <v>131.91</v>
      </c>
      <c r="S93" s="11" t="s">
        <v>8308</v>
      </c>
      <c r="T93" t="s">
        <v>8309</v>
      </c>
    </row>
    <row r="94" spans="1:20" ht="259.2" x14ac:dyDescent="0.3">
      <c r="A94" s="10">
        <v>3175</v>
      </c>
      <c r="B94" s="3" t="s">
        <v>3175</v>
      </c>
      <c r="C94" s="3" t="s">
        <v>7285</v>
      </c>
      <c r="D94" s="6">
        <v>5000</v>
      </c>
      <c r="E94" s="8">
        <v>5478</v>
      </c>
      <c r="F94" t="s">
        <v>8218</v>
      </c>
      <c r="G94" t="s">
        <v>8223</v>
      </c>
      <c r="H94" t="s">
        <v>8245</v>
      </c>
      <c r="I94">
        <v>1297977427</v>
      </c>
      <c r="J94" s="15">
        <v>40591.886886574073</v>
      </c>
      <c r="K94">
        <v>1292793427</v>
      </c>
      <c r="L94" s="15">
        <v>40531.886886574073</v>
      </c>
      <c r="M94" t="b">
        <v>1</v>
      </c>
      <c r="N94">
        <v>60</v>
      </c>
      <c r="O94" t="b">
        <v>1</v>
      </c>
      <c r="P94" t="s">
        <v>8269</v>
      </c>
      <c r="Q94">
        <v>110</v>
      </c>
      <c r="R94">
        <v>91.3</v>
      </c>
      <c r="S94" s="11" t="s">
        <v>8308</v>
      </c>
      <c r="T94" t="s">
        <v>8309</v>
      </c>
    </row>
    <row r="95" spans="1:20" ht="273.60000000000002" x14ac:dyDescent="0.3">
      <c r="A95" s="10">
        <v>3176</v>
      </c>
      <c r="B95" s="3" t="s">
        <v>3176</v>
      </c>
      <c r="C95" s="3" t="s">
        <v>7286</v>
      </c>
      <c r="D95" s="6">
        <v>1900</v>
      </c>
      <c r="E95" s="8">
        <v>2182</v>
      </c>
      <c r="F95" t="s">
        <v>8218</v>
      </c>
      <c r="G95" t="s">
        <v>8223</v>
      </c>
      <c r="H95" t="s">
        <v>8245</v>
      </c>
      <c r="I95">
        <v>1376838000</v>
      </c>
      <c r="J95" s="15">
        <v>41504.625</v>
      </c>
      <c r="K95">
        <v>1374531631</v>
      </c>
      <c r="L95" s="15">
        <v>41477.930914351848</v>
      </c>
      <c r="M95" t="b">
        <v>1</v>
      </c>
      <c r="N95">
        <v>55</v>
      </c>
      <c r="O95" t="b">
        <v>1</v>
      </c>
      <c r="P95" t="s">
        <v>8269</v>
      </c>
      <c r="Q95">
        <v>115</v>
      </c>
      <c r="R95">
        <v>39.67</v>
      </c>
      <c r="S95" s="11" t="s">
        <v>8308</v>
      </c>
      <c r="T95" t="s">
        <v>8309</v>
      </c>
    </row>
    <row r="96" spans="1:20" ht="230.4" x14ac:dyDescent="0.3">
      <c r="A96" s="10">
        <v>3177</v>
      </c>
      <c r="B96" s="3" t="s">
        <v>3177</v>
      </c>
      <c r="C96" s="3" t="s">
        <v>7287</v>
      </c>
      <c r="D96" s="6">
        <v>2500</v>
      </c>
      <c r="E96" s="8">
        <v>2935</v>
      </c>
      <c r="F96" t="s">
        <v>8218</v>
      </c>
      <c r="G96" t="s">
        <v>8223</v>
      </c>
      <c r="H96" t="s">
        <v>8245</v>
      </c>
      <c r="I96">
        <v>1403366409</v>
      </c>
      <c r="J96" s="15">
        <v>41811.666770833333</v>
      </c>
      <c r="K96">
        <v>1400774409</v>
      </c>
      <c r="L96" s="15">
        <v>41781.666770833333</v>
      </c>
      <c r="M96" t="b">
        <v>1</v>
      </c>
      <c r="N96">
        <v>51</v>
      </c>
      <c r="O96" t="b">
        <v>1</v>
      </c>
      <c r="P96" t="s">
        <v>8269</v>
      </c>
      <c r="Q96">
        <v>117</v>
      </c>
      <c r="R96">
        <v>57.55</v>
      </c>
      <c r="S96" s="11" t="s">
        <v>8308</v>
      </c>
      <c r="T96" t="s">
        <v>8309</v>
      </c>
    </row>
    <row r="97" spans="1:20" ht="172.8" x14ac:dyDescent="0.3">
      <c r="A97" s="10">
        <v>3179</v>
      </c>
      <c r="B97" s="3" t="s">
        <v>3179</v>
      </c>
      <c r="C97" s="3" t="s">
        <v>7289</v>
      </c>
      <c r="D97" s="6">
        <v>4200</v>
      </c>
      <c r="E97" s="8">
        <v>4794.82</v>
      </c>
      <c r="F97" t="s">
        <v>8218</v>
      </c>
      <c r="G97" t="s">
        <v>8223</v>
      </c>
      <c r="H97" t="s">
        <v>8245</v>
      </c>
      <c r="I97">
        <v>1367859071</v>
      </c>
      <c r="J97" s="15">
        <v>41400.702210648145</v>
      </c>
      <c r="K97">
        <v>1365699071</v>
      </c>
      <c r="L97" s="15">
        <v>41375.702210648145</v>
      </c>
      <c r="M97" t="b">
        <v>1</v>
      </c>
      <c r="N97">
        <v>62</v>
      </c>
      <c r="O97" t="b">
        <v>1</v>
      </c>
      <c r="P97" t="s">
        <v>8269</v>
      </c>
      <c r="Q97">
        <v>114</v>
      </c>
      <c r="R97">
        <v>77.34</v>
      </c>
      <c r="S97" s="11" t="s">
        <v>8308</v>
      </c>
      <c r="T97" t="s">
        <v>8309</v>
      </c>
    </row>
    <row r="98" spans="1:20" ht="216" x14ac:dyDescent="0.3">
      <c r="A98" s="10">
        <v>3182</v>
      </c>
      <c r="B98" s="3" t="s">
        <v>3182</v>
      </c>
      <c r="C98" s="3" t="s">
        <v>7292</v>
      </c>
      <c r="D98" s="6">
        <v>7000</v>
      </c>
      <c r="E98" s="8">
        <v>7062</v>
      </c>
      <c r="F98" t="s">
        <v>8218</v>
      </c>
      <c r="G98" t="s">
        <v>8223</v>
      </c>
      <c r="H98" t="s">
        <v>8245</v>
      </c>
      <c r="I98">
        <v>1328029200</v>
      </c>
      <c r="J98" s="15">
        <v>40939.708333333336</v>
      </c>
      <c r="K98">
        <v>1323211621</v>
      </c>
      <c r="L98" s="15">
        <v>40883.949317129627</v>
      </c>
      <c r="M98" t="b">
        <v>1</v>
      </c>
      <c r="N98">
        <v>151</v>
      </c>
      <c r="O98" t="b">
        <v>1</v>
      </c>
      <c r="P98" t="s">
        <v>8269</v>
      </c>
      <c r="Q98">
        <v>101</v>
      </c>
      <c r="R98">
        <v>46.77</v>
      </c>
      <c r="S98" s="11" t="s">
        <v>8308</v>
      </c>
      <c r="T98" t="s">
        <v>8309</v>
      </c>
    </row>
    <row r="99" spans="1:20" ht="201.6" x14ac:dyDescent="0.3">
      <c r="A99" s="10">
        <v>3183</v>
      </c>
      <c r="B99" s="3" t="s">
        <v>3183</v>
      </c>
      <c r="C99" s="3" t="s">
        <v>7293</v>
      </c>
      <c r="D99" s="6">
        <v>2500</v>
      </c>
      <c r="E99" s="8">
        <v>2725</v>
      </c>
      <c r="F99" t="s">
        <v>8218</v>
      </c>
      <c r="G99" t="s">
        <v>8223</v>
      </c>
      <c r="H99" t="s">
        <v>8245</v>
      </c>
      <c r="I99">
        <v>1377284669</v>
      </c>
      <c r="J99" s="15">
        <v>41509.79478009259</v>
      </c>
      <c r="K99">
        <v>1375729469</v>
      </c>
      <c r="L99" s="15">
        <v>41491.79478009259</v>
      </c>
      <c r="M99" t="b">
        <v>1</v>
      </c>
      <c r="N99">
        <v>68</v>
      </c>
      <c r="O99" t="b">
        <v>1</v>
      </c>
      <c r="P99" t="s">
        <v>8269</v>
      </c>
      <c r="Q99">
        <v>109</v>
      </c>
      <c r="R99">
        <v>40.07</v>
      </c>
      <c r="S99" s="11" t="s">
        <v>8308</v>
      </c>
      <c r="T99" t="s">
        <v>8309</v>
      </c>
    </row>
    <row r="100" spans="1:20" ht="187.2" x14ac:dyDescent="0.3">
      <c r="A100" s="10">
        <v>3184</v>
      </c>
      <c r="B100" s="3" t="s">
        <v>3184</v>
      </c>
      <c r="C100" s="3" t="s">
        <v>7294</v>
      </c>
      <c r="D100" s="6">
        <v>4300</v>
      </c>
      <c r="E100" s="8">
        <v>4610</v>
      </c>
      <c r="F100" t="s">
        <v>8218</v>
      </c>
      <c r="G100" t="s">
        <v>8223</v>
      </c>
      <c r="H100" t="s">
        <v>8245</v>
      </c>
      <c r="I100">
        <v>1404258631</v>
      </c>
      <c r="J100" s="15">
        <v>41821.993414351848</v>
      </c>
      <c r="K100">
        <v>1401666631</v>
      </c>
      <c r="L100" s="15">
        <v>41791.993414351848</v>
      </c>
      <c r="M100" t="b">
        <v>1</v>
      </c>
      <c r="N100">
        <v>46</v>
      </c>
      <c r="O100" t="b">
        <v>1</v>
      </c>
      <c r="P100" t="s">
        <v>8269</v>
      </c>
      <c r="Q100">
        <v>107</v>
      </c>
      <c r="R100">
        <v>100.22</v>
      </c>
      <c r="S100" s="11" t="s">
        <v>8308</v>
      </c>
      <c r="T100" t="s">
        <v>8309</v>
      </c>
    </row>
    <row r="101" spans="1:20" ht="273.60000000000002" x14ac:dyDescent="0.3">
      <c r="A101" s="10">
        <v>3187</v>
      </c>
      <c r="B101" s="3" t="s">
        <v>3187</v>
      </c>
      <c r="C101" s="3" t="s">
        <v>7297</v>
      </c>
      <c r="D101" s="6">
        <v>15000</v>
      </c>
      <c r="E101" s="8">
        <v>17444</v>
      </c>
      <c r="F101" t="s">
        <v>8218</v>
      </c>
      <c r="G101" t="s">
        <v>8223</v>
      </c>
      <c r="H101" t="s">
        <v>8245</v>
      </c>
      <c r="I101">
        <v>1407167973</v>
      </c>
      <c r="J101" s="15">
        <v>41855.666354166664</v>
      </c>
      <c r="K101">
        <v>1405439973</v>
      </c>
      <c r="L101" s="15">
        <v>41835.666354166664</v>
      </c>
      <c r="M101" t="b">
        <v>1</v>
      </c>
      <c r="N101">
        <v>244</v>
      </c>
      <c r="O101" t="b">
        <v>1</v>
      </c>
      <c r="P101" t="s">
        <v>8269</v>
      </c>
      <c r="Q101">
        <v>116</v>
      </c>
      <c r="R101">
        <v>71.489999999999995</v>
      </c>
      <c r="S101" s="11" t="s">
        <v>8308</v>
      </c>
      <c r="T101" t="s">
        <v>8309</v>
      </c>
    </row>
    <row r="102" spans="1:20" ht="244.8" x14ac:dyDescent="0.3">
      <c r="A102" s="10">
        <v>3208</v>
      </c>
      <c r="B102" s="3" t="s">
        <v>3208</v>
      </c>
      <c r="C102" s="3" t="s">
        <v>7318</v>
      </c>
      <c r="D102" s="6">
        <v>5000</v>
      </c>
      <c r="E102" s="8">
        <v>5175</v>
      </c>
      <c r="F102" t="s">
        <v>8218</v>
      </c>
      <c r="G102" t="s">
        <v>8223</v>
      </c>
      <c r="H102" t="s">
        <v>8245</v>
      </c>
      <c r="I102">
        <v>1406557877</v>
      </c>
      <c r="J102" s="15">
        <v>41848.605057870373</v>
      </c>
      <c r="K102">
        <v>1404743477</v>
      </c>
      <c r="L102" s="15">
        <v>41827.605057870373</v>
      </c>
      <c r="M102" t="b">
        <v>1</v>
      </c>
      <c r="N102">
        <v>82</v>
      </c>
      <c r="O102" t="b">
        <v>1</v>
      </c>
      <c r="P102" t="s">
        <v>8269</v>
      </c>
      <c r="Q102">
        <v>104</v>
      </c>
      <c r="R102">
        <v>63.11</v>
      </c>
      <c r="S102" s="11" t="s">
        <v>8308</v>
      </c>
      <c r="T102" t="s">
        <v>8309</v>
      </c>
    </row>
    <row r="103" spans="1:20" ht="259.2" x14ac:dyDescent="0.3">
      <c r="A103" s="10">
        <v>3209</v>
      </c>
      <c r="B103" s="3" t="s">
        <v>3209</v>
      </c>
      <c r="C103" s="3" t="s">
        <v>7319</v>
      </c>
      <c r="D103" s="6">
        <v>9500</v>
      </c>
      <c r="E103" s="8">
        <v>11335.7</v>
      </c>
      <c r="F103" t="s">
        <v>8218</v>
      </c>
      <c r="G103" t="s">
        <v>8223</v>
      </c>
      <c r="H103" t="s">
        <v>8245</v>
      </c>
      <c r="I103">
        <v>1403305200</v>
      </c>
      <c r="J103" s="15">
        <v>41810.958333333336</v>
      </c>
      <c r="K103">
        <v>1400512658</v>
      </c>
      <c r="L103" s="15">
        <v>41778.637245370373</v>
      </c>
      <c r="M103" t="b">
        <v>1</v>
      </c>
      <c r="N103">
        <v>226</v>
      </c>
      <c r="O103" t="b">
        <v>1</v>
      </c>
      <c r="P103" t="s">
        <v>8269</v>
      </c>
      <c r="Q103">
        <v>119</v>
      </c>
      <c r="R103">
        <v>50.16</v>
      </c>
      <c r="S103" s="11" t="s">
        <v>8308</v>
      </c>
      <c r="T103" t="s">
        <v>8309</v>
      </c>
    </row>
    <row r="104" spans="1:20" ht="230.4" x14ac:dyDescent="0.3">
      <c r="A104" s="10">
        <v>3210</v>
      </c>
      <c r="B104" s="3" t="s">
        <v>3210</v>
      </c>
      <c r="C104" s="3" t="s">
        <v>7320</v>
      </c>
      <c r="D104" s="6">
        <v>3000</v>
      </c>
      <c r="E104" s="8">
        <v>3773</v>
      </c>
      <c r="F104" t="s">
        <v>8218</v>
      </c>
      <c r="G104" t="s">
        <v>8223</v>
      </c>
      <c r="H104" t="s">
        <v>8245</v>
      </c>
      <c r="I104">
        <v>1338523140</v>
      </c>
      <c r="J104" s="15">
        <v>41061.165972222225</v>
      </c>
      <c r="K104">
        <v>1334442519</v>
      </c>
      <c r="L104" s="15">
        <v>41013.936562499999</v>
      </c>
      <c r="M104" t="b">
        <v>1</v>
      </c>
      <c r="N104">
        <v>60</v>
      </c>
      <c r="O104" t="b">
        <v>1</v>
      </c>
      <c r="P104" t="s">
        <v>8269</v>
      </c>
      <c r="Q104">
        <v>126</v>
      </c>
      <c r="R104">
        <v>62.88</v>
      </c>
      <c r="S104" s="11" t="s">
        <v>8308</v>
      </c>
      <c r="T104" t="s">
        <v>8309</v>
      </c>
    </row>
    <row r="105" spans="1:20" ht="259.2" x14ac:dyDescent="0.3">
      <c r="A105" s="10">
        <v>3211</v>
      </c>
      <c r="B105" s="3" t="s">
        <v>3211</v>
      </c>
      <c r="C105" s="3" t="s">
        <v>7321</v>
      </c>
      <c r="D105" s="6">
        <v>23000</v>
      </c>
      <c r="E105" s="8">
        <v>27541</v>
      </c>
      <c r="F105" t="s">
        <v>8218</v>
      </c>
      <c r="G105" t="s">
        <v>8223</v>
      </c>
      <c r="H105" t="s">
        <v>8245</v>
      </c>
      <c r="I105">
        <v>1408068000</v>
      </c>
      <c r="J105" s="15">
        <v>41866.083333333336</v>
      </c>
      <c r="K105">
        <v>1405346680</v>
      </c>
      <c r="L105" s="15">
        <v>41834.586574074077</v>
      </c>
      <c r="M105" t="b">
        <v>1</v>
      </c>
      <c r="N105">
        <v>322</v>
      </c>
      <c r="O105" t="b">
        <v>1</v>
      </c>
      <c r="P105" t="s">
        <v>8269</v>
      </c>
      <c r="Q105">
        <v>120</v>
      </c>
      <c r="R105">
        <v>85.53</v>
      </c>
      <c r="S105" s="11" t="s">
        <v>8308</v>
      </c>
      <c r="T105" t="s">
        <v>8309</v>
      </c>
    </row>
    <row r="106" spans="1:20" ht="158.4" x14ac:dyDescent="0.3">
      <c r="A106" s="10">
        <v>3212</v>
      </c>
      <c r="B106" s="3" t="s">
        <v>3212</v>
      </c>
      <c r="C106" s="3" t="s">
        <v>7322</v>
      </c>
      <c r="D106" s="6">
        <v>4000</v>
      </c>
      <c r="E106" s="8">
        <v>5050</v>
      </c>
      <c r="F106" t="s">
        <v>8218</v>
      </c>
      <c r="G106" t="s">
        <v>8223</v>
      </c>
      <c r="H106" t="s">
        <v>8245</v>
      </c>
      <c r="I106">
        <v>1407524751</v>
      </c>
      <c r="J106" s="15">
        <v>41859.795729166668</v>
      </c>
      <c r="K106">
        <v>1404932751</v>
      </c>
      <c r="L106" s="15">
        <v>41829.795729166668</v>
      </c>
      <c r="M106" t="b">
        <v>1</v>
      </c>
      <c r="N106">
        <v>94</v>
      </c>
      <c r="O106" t="b">
        <v>1</v>
      </c>
      <c r="P106" t="s">
        <v>8269</v>
      </c>
      <c r="Q106">
        <v>126</v>
      </c>
      <c r="R106">
        <v>53.72</v>
      </c>
      <c r="S106" s="11" t="s">
        <v>8308</v>
      </c>
      <c r="T106" t="s">
        <v>8309</v>
      </c>
    </row>
    <row r="107" spans="1:20" ht="259.2" x14ac:dyDescent="0.3">
      <c r="A107" s="10">
        <v>3215</v>
      </c>
      <c r="B107" s="3" t="s">
        <v>3215</v>
      </c>
      <c r="C107" s="3" t="s">
        <v>7325</v>
      </c>
      <c r="D107" s="6">
        <v>35000</v>
      </c>
      <c r="E107" s="8">
        <v>35123</v>
      </c>
      <c r="F107" t="s">
        <v>8218</v>
      </c>
      <c r="G107" t="s">
        <v>8223</v>
      </c>
      <c r="H107" t="s">
        <v>8245</v>
      </c>
      <c r="I107">
        <v>1441857540</v>
      </c>
      <c r="J107" s="15">
        <v>42257.165972222225</v>
      </c>
      <c r="K107">
        <v>1438617471</v>
      </c>
      <c r="L107" s="15">
        <v>42219.665173611109</v>
      </c>
      <c r="M107" t="b">
        <v>1</v>
      </c>
      <c r="N107">
        <v>134</v>
      </c>
      <c r="O107" t="b">
        <v>1</v>
      </c>
      <c r="P107" t="s">
        <v>8269</v>
      </c>
      <c r="Q107">
        <v>100</v>
      </c>
      <c r="R107">
        <v>262.11</v>
      </c>
      <c r="S107" s="11" t="s">
        <v>8308</v>
      </c>
      <c r="T107" t="s">
        <v>8309</v>
      </c>
    </row>
    <row r="108" spans="1:20" ht="187.2" x14ac:dyDescent="0.3">
      <c r="A108" s="10">
        <v>3217</v>
      </c>
      <c r="B108" s="3" t="s">
        <v>3217</v>
      </c>
      <c r="C108" s="3" t="s">
        <v>7327</v>
      </c>
      <c r="D108" s="6">
        <v>4500</v>
      </c>
      <c r="E108" s="8">
        <v>5221</v>
      </c>
      <c r="F108" t="s">
        <v>8218</v>
      </c>
      <c r="G108" t="s">
        <v>8223</v>
      </c>
      <c r="H108" t="s">
        <v>8245</v>
      </c>
      <c r="I108">
        <v>1478264784</v>
      </c>
      <c r="J108" s="15">
        <v>42678.546111111107</v>
      </c>
      <c r="K108">
        <v>1475672784</v>
      </c>
      <c r="L108" s="15">
        <v>42648.546111111107</v>
      </c>
      <c r="M108" t="b">
        <v>1</v>
      </c>
      <c r="N108">
        <v>104</v>
      </c>
      <c r="O108" t="b">
        <v>1</v>
      </c>
      <c r="P108" t="s">
        <v>8269</v>
      </c>
      <c r="Q108">
        <v>116</v>
      </c>
      <c r="R108">
        <v>50.2</v>
      </c>
      <c r="S108" s="11" t="s">
        <v>8308</v>
      </c>
      <c r="T108" t="s">
        <v>8309</v>
      </c>
    </row>
    <row r="109" spans="1:20" ht="172.8" x14ac:dyDescent="0.3">
      <c r="A109" s="10">
        <v>3219</v>
      </c>
      <c r="B109" s="3" t="s">
        <v>3219</v>
      </c>
      <c r="C109" s="3" t="s">
        <v>7329</v>
      </c>
      <c r="D109" s="6">
        <v>20000</v>
      </c>
      <c r="E109" s="8">
        <v>20022</v>
      </c>
      <c r="F109" t="s">
        <v>8218</v>
      </c>
      <c r="G109" t="s">
        <v>8223</v>
      </c>
      <c r="H109" t="s">
        <v>8245</v>
      </c>
      <c r="I109">
        <v>1427063747</v>
      </c>
      <c r="J109" s="15">
        <v>42085.941516203704</v>
      </c>
      <c r="K109">
        <v>1424043347</v>
      </c>
      <c r="L109" s="15">
        <v>42050.983182870375</v>
      </c>
      <c r="M109" t="b">
        <v>1</v>
      </c>
      <c r="N109">
        <v>119</v>
      </c>
      <c r="O109" t="b">
        <v>1</v>
      </c>
      <c r="P109" t="s">
        <v>8269</v>
      </c>
      <c r="Q109">
        <v>100</v>
      </c>
      <c r="R109">
        <v>168.25</v>
      </c>
      <c r="S109" s="11" t="s">
        <v>8308</v>
      </c>
      <c r="T109" t="s">
        <v>8309</v>
      </c>
    </row>
    <row r="110" spans="1:20" ht="115.2" x14ac:dyDescent="0.3">
      <c r="A110" s="10">
        <v>3220</v>
      </c>
      <c r="B110" s="3" t="s">
        <v>3220</v>
      </c>
      <c r="C110" s="3" t="s">
        <v>7330</v>
      </c>
      <c r="D110" s="6">
        <v>15000</v>
      </c>
      <c r="E110" s="8">
        <v>15126</v>
      </c>
      <c r="F110" t="s">
        <v>8218</v>
      </c>
      <c r="G110" t="s">
        <v>8223</v>
      </c>
      <c r="H110" t="s">
        <v>8245</v>
      </c>
      <c r="I110">
        <v>1489352400</v>
      </c>
      <c r="J110" s="15">
        <v>42806.875</v>
      </c>
      <c r="K110">
        <v>1486411204</v>
      </c>
      <c r="L110" s="15">
        <v>42772.833379629628</v>
      </c>
      <c r="M110" t="b">
        <v>1</v>
      </c>
      <c r="N110">
        <v>59</v>
      </c>
      <c r="O110" t="b">
        <v>1</v>
      </c>
      <c r="P110" t="s">
        <v>8269</v>
      </c>
      <c r="Q110">
        <v>101</v>
      </c>
      <c r="R110">
        <v>256.37</v>
      </c>
      <c r="S110" s="11" t="s">
        <v>8308</v>
      </c>
      <c r="T110" t="s">
        <v>8309</v>
      </c>
    </row>
    <row r="111" spans="1:20" ht="201.6" x14ac:dyDescent="0.3">
      <c r="A111" s="10">
        <v>3222</v>
      </c>
      <c r="B111" s="3" t="s">
        <v>3222</v>
      </c>
      <c r="C111" s="3" t="s">
        <v>7332</v>
      </c>
      <c r="D111" s="6">
        <v>2500</v>
      </c>
      <c r="E111" s="8">
        <v>3120</v>
      </c>
      <c r="F111" t="s">
        <v>8218</v>
      </c>
      <c r="G111" t="s">
        <v>8223</v>
      </c>
      <c r="H111" t="s">
        <v>8245</v>
      </c>
      <c r="I111">
        <v>1445722140</v>
      </c>
      <c r="J111" s="15">
        <v>42301.895138888889</v>
      </c>
      <c r="K111">
        <v>1443016697</v>
      </c>
      <c r="L111" s="15">
        <v>42270.582141203704</v>
      </c>
      <c r="M111" t="b">
        <v>1</v>
      </c>
      <c r="N111">
        <v>84</v>
      </c>
      <c r="O111" t="b">
        <v>1</v>
      </c>
      <c r="P111" t="s">
        <v>8269</v>
      </c>
      <c r="Q111">
        <v>125</v>
      </c>
      <c r="R111">
        <v>37.14</v>
      </c>
      <c r="S111" s="11" t="s">
        <v>8308</v>
      </c>
      <c r="T111" t="s">
        <v>8309</v>
      </c>
    </row>
    <row r="112" spans="1:20" ht="144" x14ac:dyDescent="0.3">
      <c r="A112" s="10">
        <v>3223</v>
      </c>
      <c r="B112" s="3" t="s">
        <v>3223</v>
      </c>
      <c r="C112" s="3" t="s">
        <v>7333</v>
      </c>
      <c r="D112" s="6">
        <v>3100</v>
      </c>
      <c r="E112" s="8">
        <v>3395</v>
      </c>
      <c r="F112" t="s">
        <v>8218</v>
      </c>
      <c r="G112" t="s">
        <v>8223</v>
      </c>
      <c r="H112" t="s">
        <v>8245</v>
      </c>
      <c r="I112">
        <v>1440100976</v>
      </c>
      <c r="J112" s="15">
        <v>42236.835370370376</v>
      </c>
      <c r="K112">
        <v>1437508976</v>
      </c>
      <c r="L112" s="15">
        <v>42206.835370370376</v>
      </c>
      <c r="M112" t="b">
        <v>1</v>
      </c>
      <c r="N112">
        <v>74</v>
      </c>
      <c r="O112" t="b">
        <v>1</v>
      </c>
      <c r="P112" t="s">
        <v>8269</v>
      </c>
      <c r="Q112">
        <v>110</v>
      </c>
      <c r="R112">
        <v>45.88</v>
      </c>
      <c r="S112" s="11" t="s">
        <v>8308</v>
      </c>
      <c r="T112" t="s">
        <v>8309</v>
      </c>
    </row>
    <row r="113" spans="1:20" ht="259.2" x14ac:dyDescent="0.3">
      <c r="A113" s="10">
        <v>3224</v>
      </c>
      <c r="B113" s="3" t="s">
        <v>3224</v>
      </c>
      <c r="C113" s="3" t="s">
        <v>7334</v>
      </c>
      <c r="D113" s="6">
        <v>30000</v>
      </c>
      <c r="E113" s="8">
        <v>30610</v>
      </c>
      <c r="F113" t="s">
        <v>8218</v>
      </c>
      <c r="G113" t="s">
        <v>8223</v>
      </c>
      <c r="H113" t="s">
        <v>8245</v>
      </c>
      <c r="I113">
        <v>1484024400</v>
      </c>
      <c r="J113" s="15">
        <v>42745.208333333328</v>
      </c>
      <c r="K113">
        <v>1479932713</v>
      </c>
      <c r="L113" s="15">
        <v>42697.850844907407</v>
      </c>
      <c r="M113" t="b">
        <v>1</v>
      </c>
      <c r="N113">
        <v>216</v>
      </c>
      <c r="O113" t="b">
        <v>1</v>
      </c>
      <c r="P113" t="s">
        <v>8269</v>
      </c>
      <c r="Q113">
        <v>102</v>
      </c>
      <c r="R113">
        <v>141.71</v>
      </c>
      <c r="S113" s="11" t="s">
        <v>8308</v>
      </c>
      <c r="T113" t="s">
        <v>8309</v>
      </c>
    </row>
    <row r="114" spans="1:20" ht="230.4" x14ac:dyDescent="0.3">
      <c r="A114" s="10">
        <v>3225</v>
      </c>
      <c r="B114" s="3" t="s">
        <v>3225</v>
      </c>
      <c r="C114" s="3" t="s">
        <v>7335</v>
      </c>
      <c r="D114" s="6">
        <v>2000</v>
      </c>
      <c r="E114" s="8">
        <v>2047</v>
      </c>
      <c r="F114" t="s">
        <v>8218</v>
      </c>
      <c r="G114" t="s">
        <v>8223</v>
      </c>
      <c r="H114" t="s">
        <v>8245</v>
      </c>
      <c r="I114">
        <v>1464987600</v>
      </c>
      <c r="J114" s="15">
        <v>42524.875</v>
      </c>
      <c r="K114">
        <v>1463145938</v>
      </c>
      <c r="L114" s="15">
        <v>42503.559467592597</v>
      </c>
      <c r="M114" t="b">
        <v>1</v>
      </c>
      <c r="N114">
        <v>39</v>
      </c>
      <c r="O114" t="b">
        <v>1</v>
      </c>
      <c r="P114" t="s">
        <v>8269</v>
      </c>
      <c r="Q114">
        <v>102</v>
      </c>
      <c r="R114">
        <v>52.49</v>
      </c>
      <c r="S114" s="11" t="s">
        <v>8308</v>
      </c>
      <c r="T114" t="s">
        <v>8309</v>
      </c>
    </row>
    <row r="115" spans="1:20" ht="100.8" x14ac:dyDescent="0.3">
      <c r="A115" s="10">
        <v>3228</v>
      </c>
      <c r="B115" s="3" t="s">
        <v>3228</v>
      </c>
      <c r="C115" s="3" t="s">
        <v>7338</v>
      </c>
      <c r="D115" s="6">
        <v>7000</v>
      </c>
      <c r="E115" s="8">
        <v>7164</v>
      </c>
      <c r="F115" t="s">
        <v>8218</v>
      </c>
      <c r="G115" t="s">
        <v>8223</v>
      </c>
      <c r="H115" t="s">
        <v>8245</v>
      </c>
      <c r="I115">
        <v>1450328340</v>
      </c>
      <c r="J115" s="15">
        <v>42355.207638888889</v>
      </c>
      <c r="K115">
        <v>1447606884</v>
      </c>
      <c r="L115" s="15">
        <v>42323.70930555556</v>
      </c>
      <c r="M115" t="b">
        <v>1</v>
      </c>
      <c r="N115">
        <v>37</v>
      </c>
      <c r="O115" t="b">
        <v>1</v>
      </c>
      <c r="P115" t="s">
        <v>8269</v>
      </c>
      <c r="Q115">
        <v>102</v>
      </c>
      <c r="R115">
        <v>193.62</v>
      </c>
      <c r="S115" s="11" t="s">
        <v>8308</v>
      </c>
      <c r="T115" t="s">
        <v>8309</v>
      </c>
    </row>
    <row r="116" spans="1:20" ht="230.4" x14ac:dyDescent="0.3">
      <c r="A116" s="10">
        <v>3229</v>
      </c>
      <c r="B116" s="3" t="s">
        <v>3229</v>
      </c>
      <c r="C116" s="3" t="s">
        <v>7339</v>
      </c>
      <c r="D116" s="6">
        <v>20000</v>
      </c>
      <c r="E116" s="8">
        <v>21573</v>
      </c>
      <c r="F116" t="s">
        <v>8218</v>
      </c>
      <c r="G116" t="s">
        <v>8223</v>
      </c>
      <c r="H116" t="s">
        <v>8245</v>
      </c>
      <c r="I116">
        <v>1416470398</v>
      </c>
      <c r="J116" s="15">
        <v>41963.333310185189</v>
      </c>
      <c r="K116">
        <v>1413874798</v>
      </c>
      <c r="L116" s="15">
        <v>41933.291643518518</v>
      </c>
      <c r="M116" t="b">
        <v>1</v>
      </c>
      <c r="N116">
        <v>202</v>
      </c>
      <c r="O116" t="b">
        <v>1</v>
      </c>
      <c r="P116" t="s">
        <v>8269</v>
      </c>
      <c r="Q116">
        <v>108</v>
      </c>
      <c r="R116">
        <v>106.8</v>
      </c>
      <c r="S116" s="11" t="s">
        <v>8308</v>
      </c>
      <c r="T116" t="s">
        <v>8309</v>
      </c>
    </row>
    <row r="117" spans="1:20" ht="259.2" x14ac:dyDescent="0.3">
      <c r="A117" s="10">
        <v>3230</v>
      </c>
      <c r="B117" s="3" t="s">
        <v>3230</v>
      </c>
      <c r="C117" s="3" t="s">
        <v>7340</v>
      </c>
      <c r="D117" s="6">
        <v>2600</v>
      </c>
      <c r="E117" s="8">
        <v>2857</v>
      </c>
      <c r="F117" t="s">
        <v>8218</v>
      </c>
      <c r="G117" t="s">
        <v>8223</v>
      </c>
      <c r="H117" t="s">
        <v>8245</v>
      </c>
      <c r="I117">
        <v>1412135940</v>
      </c>
      <c r="J117" s="15">
        <v>41913.165972222225</v>
      </c>
      <c r="K117">
        <v>1410840126</v>
      </c>
      <c r="L117" s="15">
        <v>41898.168125000004</v>
      </c>
      <c r="M117" t="b">
        <v>1</v>
      </c>
      <c r="N117">
        <v>37</v>
      </c>
      <c r="O117" t="b">
        <v>1</v>
      </c>
      <c r="P117" t="s">
        <v>8269</v>
      </c>
      <c r="Q117">
        <v>110</v>
      </c>
      <c r="R117">
        <v>77.22</v>
      </c>
      <c r="S117" s="11" t="s">
        <v>8308</v>
      </c>
      <c r="T117" t="s">
        <v>8309</v>
      </c>
    </row>
    <row r="118" spans="1:20" ht="216" x14ac:dyDescent="0.3">
      <c r="A118" s="10">
        <v>3231</v>
      </c>
      <c r="B118" s="3" t="s">
        <v>3231</v>
      </c>
      <c r="C118" s="3" t="s">
        <v>7341</v>
      </c>
      <c r="D118" s="6">
        <v>1000</v>
      </c>
      <c r="E118" s="8">
        <v>1610</v>
      </c>
      <c r="F118" t="s">
        <v>8218</v>
      </c>
      <c r="G118" t="s">
        <v>8223</v>
      </c>
      <c r="H118" t="s">
        <v>8245</v>
      </c>
      <c r="I118">
        <v>1460846347</v>
      </c>
      <c r="J118" s="15">
        <v>42476.943831018521</v>
      </c>
      <c r="K118">
        <v>1458254347</v>
      </c>
      <c r="L118" s="15">
        <v>42446.943831018521</v>
      </c>
      <c r="M118" t="b">
        <v>0</v>
      </c>
      <c r="N118">
        <v>28</v>
      </c>
      <c r="O118" t="b">
        <v>1</v>
      </c>
      <c r="P118" t="s">
        <v>8269</v>
      </c>
      <c r="Q118">
        <v>161</v>
      </c>
      <c r="R118">
        <v>57.5</v>
      </c>
      <c r="S118" s="11" t="s">
        <v>8308</v>
      </c>
      <c r="T118" t="s">
        <v>8309</v>
      </c>
    </row>
    <row r="119" spans="1:20" ht="201.6" x14ac:dyDescent="0.3">
      <c r="A119" s="10">
        <v>3232</v>
      </c>
      <c r="B119" s="3" t="s">
        <v>3232</v>
      </c>
      <c r="C119" s="3" t="s">
        <v>7342</v>
      </c>
      <c r="D119" s="6">
        <v>1000</v>
      </c>
      <c r="E119" s="8">
        <v>1312</v>
      </c>
      <c r="F119" t="s">
        <v>8218</v>
      </c>
      <c r="G119" t="s">
        <v>8223</v>
      </c>
      <c r="H119" t="s">
        <v>8245</v>
      </c>
      <c r="I119">
        <v>1462334340</v>
      </c>
      <c r="J119" s="15">
        <v>42494.165972222225</v>
      </c>
      <c r="K119">
        <v>1459711917</v>
      </c>
      <c r="L119" s="15">
        <v>42463.81385416667</v>
      </c>
      <c r="M119" t="b">
        <v>1</v>
      </c>
      <c r="N119">
        <v>26</v>
      </c>
      <c r="O119" t="b">
        <v>1</v>
      </c>
      <c r="P119" t="s">
        <v>8269</v>
      </c>
      <c r="Q119">
        <v>131</v>
      </c>
      <c r="R119">
        <v>50.46</v>
      </c>
      <c r="S119" s="11" t="s">
        <v>8308</v>
      </c>
      <c r="T119" t="s">
        <v>8309</v>
      </c>
    </row>
    <row r="120" spans="1:20" ht="216" x14ac:dyDescent="0.3">
      <c r="A120" s="10">
        <v>3233</v>
      </c>
      <c r="B120" s="3" t="s">
        <v>3233</v>
      </c>
      <c r="C120" s="3" t="s">
        <v>7343</v>
      </c>
      <c r="D120" s="6">
        <v>5000</v>
      </c>
      <c r="E120" s="8">
        <v>5940</v>
      </c>
      <c r="F120" t="s">
        <v>8218</v>
      </c>
      <c r="G120" t="s">
        <v>8223</v>
      </c>
      <c r="H120" t="s">
        <v>8245</v>
      </c>
      <c r="I120">
        <v>1488482355</v>
      </c>
      <c r="J120" s="15">
        <v>42796.805034722223</v>
      </c>
      <c r="K120">
        <v>1485890355</v>
      </c>
      <c r="L120" s="15">
        <v>42766.805034722223</v>
      </c>
      <c r="M120" t="b">
        <v>0</v>
      </c>
      <c r="N120">
        <v>61</v>
      </c>
      <c r="O120" t="b">
        <v>1</v>
      </c>
      <c r="P120" t="s">
        <v>8269</v>
      </c>
      <c r="Q120">
        <v>119</v>
      </c>
      <c r="R120">
        <v>97.38</v>
      </c>
      <c r="S120" s="11" t="s">
        <v>8308</v>
      </c>
      <c r="T120" t="s">
        <v>8309</v>
      </c>
    </row>
    <row r="121" spans="1:20" ht="273.60000000000002" x14ac:dyDescent="0.3">
      <c r="A121" s="10">
        <v>3235</v>
      </c>
      <c r="B121" s="3" t="s">
        <v>3235</v>
      </c>
      <c r="C121" s="3" t="s">
        <v>7345</v>
      </c>
      <c r="D121" s="6">
        <v>15000</v>
      </c>
      <c r="E121" s="8">
        <v>15481</v>
      </c>
      <c r="F121" t="s">
        <v>8218</v>
      </c>
      <c r="G121" t="s">
        <v>8223</v>
      </c>
      <c r="H121" t="s">
        <v>8245</v>
      </c>
      <c r="I121">
        <v>1467361251</v>
      </c>
      <c r="J121" s="15">
        <v>42552.347812499997</v>
      </c>
      <c r="K121">
        <v>1464769251</v>
      </c>
      <c r="L121" s="15">
        <v>42522.347812499997</v>
      </c>
      <c r="M121" t="b">
        <v>1</v>
      </c>
      <c r="N121">
        <v>181</v>
      </c>
      <c r="O121" t="b">
        <v>1</v>
      </c>
      <c r="P121" t="s">
        <v>8269</v>
      </c>
      <c r="Q121">
        <v>103</v>
      </c>
      <c r="R121">
        <v>85.53</v>
      </c>
      <c r="S121" s="11" t="s">
        <v>8308</v>
      </c>
      <c r="T121" t="s">
        <v>8309</v>
      </c>
    </row>
    <row r="122" spans="1:20" ht="244.8" x14ac:dyDescent="0.3">
      <c r="A122" s="10">
        <v>3236</v>
      </c>
      <c r="B122" s="3" t="s">
        <v>3236</v>
      </c>
      <c r="C122" s="3" t="s">
        <v>7346</v>
      </c>
      <c r="D122" s="6">
        <v>20000</v>
      </c>
      <c r="E122" s="8">
        <v>20120</v>
      </c>
      <c r="F122" t="s">
        <v>8218</v>
      </c>
      <c r="G122" t="s">
        <v>8223</v>
      </c>
      <c r="H122" t="s">
        <v>8245</v>
      </c>
      <c r="I122">
        <v>1482962433</v>
      </c>
      <c r="J122" s="15">
        <v>42732.917048611111</v>
      </c>
      <c r="K122">
        <v>1480370433</v>
      </c>
      <c r="L122" s="15">
        <v>42702.917048611111</v>
      </c>
      <c r="M122" t="b">
        <v>0</v>
      </c>
      <c r="N122">
        <v>110</v>
      </c>
      <c r="O122" t="b">
        <v>1</v>
      </c>
      <c r="P122" t="s">
        <v>8269</v>
      </c>
      <c r="Q122">
        <v>101</v>
      </c>
      <c r="R122">
        <v>182.91</v>
      </c>
      <c r="S122" s="11" t="s">
        <v>8308</v>
      </c>
      <c r="T122" t="s">
        <v>8309</v>
      </c>
    </row>
    <row r="123" spans="1:20" ht="129.6" x14ac:dyDescent="0.3">
      <c r="A123" s="10">
        <v>3237</v>
      </c>
      <c r="B123" s="3" t="s">
        <v>3237</v>
      </c>
      <c r="C123" s="3" t="s">
        <v>7347</v>
      </c>
      <c r="D123" s="6">
        <v>35000</v>
      </c>
      <c r="E123" s="8">
        <v>35275.64</v>
      </c>
      <c r="F123" t="s">
        <v>8218</v>
      </c>
      <c r="G123" t="s">
        <v>8223</v>
      </c>
      <c r="H123" t="s">
        <v>8245</v>
      </c>
      <c r="I123">
        <v>1443499140</v>
      </c>
      <c r="J123" s="15">
        <v>42276.165972222225</v>
      </c>
      <c r="K123">
        <v>1441452184</v>
      </c>
      <c r="L123" s="15">
        <v>42252.474351851852</v>
      </c>
      <c r="M123" t="b">
        <v>1</v>
      </c>
      <c r="N123">
        <v>269</v>
      </c>
      <c r="O123" t="b">
        <v>1</v>
      </c>
      <c r="P123" t="s">
        <v>8269</v>
      </c>
      <c r="Q123">
        <v>101</v>
      </c>
      <c r="R123">
        <v>131.13999999999999</v>
      </c>
      <c r="S123" s="11" t="s">
        <v>8308</v>
      </c>
      <c r="T123" t="s">
        <v>8309</v>
      </c>
    </row>
    <row r="124" spans="1:20" ht="273.60000000000002" x14ac:dyDescent="0.3">
      <c r="A124" s="10">
        <v>3241</v>
      </c>
      <c r="B124" s="3" t="s">
        <v>3241</v>
      </c>
      <c r="C124" s="3" t="s">
        <v>7351</v>
      </c>
      <c r="D124" s="6">
        <v>8500</v>
      </c>
      <c r="E124" s="8">
        <v>9801</v>
      </c>
      <c r="F124" t="s">
        <v>8218</v>
      </c>
      <c r="G124" t="s">
        <v>8223</v>
      </c>
      <c r="H124" t="s">
        <v>8245</v>
      </c>
      <c r="I124">
        <v>1413269940</v>
      </c>
      <c r="J124" s="15">
        <v>41926.290972222225</v>
      </c>
      <c r="K124">
        <v>1410421670</v>
      </c>
      <c r="L124" s="15">
        <v>41893.324884259258</v>
      </c>
      <c r="M124" t="b">
        <v>1</v>
      </c>
      <c r="N124">
        <v>167</v>
      </c>
      <c r="O124" t="b">
        <v>1</v>
      </c>
      <c r="P124" t="s">
        <v>8269</v>
      </c>
      <c r="Q124">
        <v>115</v>
      </c>
      <c r="R124">
        <v>58.69</v>
      </c>
      <c r="S124" s="11" t="s">
        <v>8308</v>
      </c>
      <c r="T124" t="s">
        <v>8309</v>
      </c>
    </row>
    <row r="125" spans="1:20" ht="115.2" x14ac:dyDescent="0.3">
      <c r="A125" s="10">
        <v>3242</v>
      </c>
      <c r="B125" s="3" t="s">
        <v>3242</v>
      </c>
      <c r="C125" s="3" t="s">
        <v>7352</v>
      </c>
      <c r="D125" s="6">
        <v>10000</v>
      </c>
      <c r="E125" s="8">
        <v>12730.42</v>
      </c>
      <c r="F125" t="s">
        <v>8218</v>
      </c>
      <c r="G125" t="s">
        <v>8223</v>
      </c>
      <c r="H125" t="s">
        <v>8245</v>
      </c>
      <c r="I125">
        <v>1411150092</v>
      </c>
      <c r="J125" s="15">
        <v>41901.755694444444</v>
      </c>
      <c r="K125">
        <v>1408558092</v>
      </c>
      <c r="L125" s="15">
        <v>41871.755694444444</v>
      </c>
      <c r="M125" t="b">
        <v>1</v>
      </c>
      <c r="N125">
        <v>183</v>
      </c>
      <c r="O125" t="b">
        <v>1</v>
      </c>
      <c r="P125" t="s">
        <v>8269</v>
      </c>
      <c r="Q125">
        <v>127</v>
      </c>
      <c r="R125">
        <v>69.569999999999993</v>
      </c>
      <c r="S125" s="11" t="s">
        <v>8308</v>
      </c>
      <c r="T125" t="s">
        <v>8309</v>
      </c>
    </row>
    <row r="126" spans="1:20" ht="259.2" x14ac:dyDescent="0.3">
      <c r="A126" s="10">
        <v>3243</v>
      </c>
      <c r="B126" s="3" t="s">
        <v>3243</v>
      </c>
      <c r="C126" s="3" t="s">
        <v>7353</v>
      </c>
      <c r="D126" s="6">
        <v>8000</v>
      </c>
      <c r="E126" s="8">
        <v>8227</v>
      </c>
      <c r="F126" t="s">
        <v>8218</v>
      </c>
      <c r="G126" t="s">
        <v>8223</v>
      </c>
      <c r="H126" t="s">
        <v>8245</v>
      </c>
      <c r="I126">
        <v>1444348800</v>
      </c>
      <c r="J126" s="15">
        <v>42286</v>
      </c>
      <c r="K126">
        <v>1442283562</v>
      </c>
      <c r="L126" s="15">
        <v>42262.096782407403</v>
      </c>
      <c r="M126" t="b">
        <v>1</v>
      </c>
      <c r="N126">
        <v>71</v>
      </c>
      <c r="O126" t="b">
        <v>1</v>
      </c>
      <c r="P126" t="s">
        <v>8269</v>
      </c>
      <c r="Q126">
        <v>103</v>
      </c>
      <c r="R126">
        <v>115.87</v>
      </c>
      <c r="S126" s="11" t="s">
        <v>8308</v>
      </c>
      <c r="T126" t="s">
        <v>8309</v>
      </c>
    </row>
    <row r="127" spans="1:20" ht="244.8" x14ac:dyDescent="0.3">
      <c r="A127" s="10">
        <v>3245</v>
      </c>
      <c r="B127" s="3" t="s">
        <v>3245</v>
      </c>
      <c r="C127" s="3" t="s">
        <v>7355</v>
      </c>
      <c r="D127" s="6">
        <v>21000</v>
      </c>
      <c r="E127" s="8">
        <v>21904</v>
      </c>
      <c r="F127" t="s">
        <v>8218</v>
      </c>
      <c r="G127" t="s">
        <v>8223</v>
      </c>
      <c r="H127" t="s">
        <v>8245</v>
      </c>
      <c r="I127">
        <v>1434074400</v>
      </c>
      <c r="J127" s="15">
        <v>42167.083333333328</v>
      </c>
      <c r="K127">
        <v>1431354258</v>
      </c>
      <c r="L127" s="15">
        <v>42135.60020833333</v>
      </c>
      <c r="M127" t="b">
        <v>0</v>
      </c>
      <c r="N127">
        <v>270</v>
      </c>
      <c r="O127" t="b">
        <v>1</v>
      </c>
      <c r="P127" t="s">
        <v>8269</v>
      </c>
      <c r="Q127">
        <v>104</v>
      </c>
      <c r="R127">
        <v>81.13</v>
      </c>
      <c r="S127" s="11" t="s">
        <v>8308</v>
      </c>
      <c r="T127" t="s">
        <v>8309</v>
      </c>
    </row>
    <row r="128" spans="1:20" ht="216" x14ac:dyDescent="0.3">
      <c r="A128" s="10">
        <v>3246</v>
      </c>
      <c r="B128" s="3" t="s">
        <v>3246</v>
      </c>
      <c r="C128" s="3" t="s">
        <v>7356</v>
      </c>
      <c r="D128" s="6">
        <v>10000</v>
      </c>
      <c r="E128" s="8">
        <v>11122</v>
      </c>
      <c r="F128" t="s">
        <v>8218</v>
      </c>
      <c r="G128" t="s">
        <v>8223</v>
      </c>
      <c r="H128" t="s">
        <v>8245</v>
      </c>
      <c r="I128">
        <v>1442030340</v>
      </c>
      <c r="J128" s="15">
        <v>42259.165972222225</v>
      </c>
      <c r="K128">
        <v>1439551200</v>
      </c>
      <c r="L128" s="15">
        <v>42230.472222222219</v>
      </c>
      <c r="M128" t="b">
        <v>1</v>
      </c>
      <c r="N128">
        <v>193</v>
      </c>
      <c r="O128" t="b">
        <v>1</v>
      </c>
      <c r="P128" t="s">
        <v>8269</v>
      </c>
      <c r="Q128">
        <v>111</v>
      </c>
      <c r="R128">
        <v>57.63</v>
      </c>
      <c r="S128" s="11" t="s">
        <v>8308</v>
      </c>
      <c r="T128" t="s">
        <v>8309</v>
      </c>
    </row>
    <row r="129" spans="1:20" ht="115.2" x14ac:dyDescent="0.3">
      <c r="A129" s="10">
        <v>3248</v>
      </c>
      <c r="B129" s="3" t="s">
        <v>3248</v>
      </c>
      <c r="C129" s="3" t="s">
        <v>7358</v>
      </c>
      <c r="D129" s="6">
        <v>12000</v>
      </c>
      <c r="E129" s="8">
        <v>12095</v>
      </c>
      <c r="F129" t="s">
        <v>8218</v>
      </c>
      <c r="G129" t="s">
        <v>8223</v>
      </c>
      <c r="H129" t="s">
        <v>8245</v>
      </c>
      <c r="I129">
        <v>1428178757</v>
      </c>
      <c r="J129" s="15">
        <v>42098.846724537041</v>
      </c>
      <c r="K129">
        <v>1425590357</v>
      </c>
      <c r="L129" s="15">
        <v>42068.888391203705</v>
      </c>
      <c r="M129" t="b">
        <v>1</v>
      </c>
      <c r="N129">
        <v>200</v>
      </c>
      <c r="O129" t="b">
        <v>1</v>
      </c>
      <c r="P129" t="s">
        <v>8269</v>
      </c>
      <c r="Q129">
        <v>101</v>
      </c>
      <c r="R129">
        <v>60.48</v>
      </c>
      <c r="S129" s="11" t="s">
        <v>8308</v>
      </c>
      <c r="T129" t="s">
        <v>8309</v>
      </c>
    </row>
    <row r="130" spans="1:20" ht="244.8" x14ac:dyDescent="0.3">
      <c r="A130" s="10">
        <v>3249</v>
      </c>
      <c r="B130" s="3" t="s">
        <v>3249</v>
      </c>
      <c r="C130" s="3" t="s">
        <v>7359</v>
      </c>
      <c r="D130" s="6">
        <v>5500</v>
      </c>
      <c r="E130" s="8">
        <v>5771</v>
      </c>
      <c r="F130" t="s">
        <v>8218</v>
      </c>
      <c r="G130" t="s">
        <v>8223</v>
      </c>
      <c r="H130" t="s">
        <v>8245</v>
      </c>
      <c r="I130">
        <v>1434822914</v>
      </c>
      <c r="J130" s="15">
        <v>42175.746689814812</v>
      </c>
      <c r="K130">
        <v>1432230914</v>
      </c>
      <c r="L130" s="15">
        <v>42145.746689814812</v>
      </c>
      <c r="M130" t="b">
        <v>1</v>
      </c>
      <c r="N130">
        <v>88</v>
      </c>
      <c r="O130" t="b">
        <v>1</v>
      </c>
      <c r="P130" t="s">
        <v>8269</v>
      </c>
      <c r="Q130">
        <v>105</v>
      </c>
      <c r="R130">
        <v>65.58</v>
      </c>
      <c r="S130" s="11" t="s">
        <v>8308</v>
      </c>
      <c r="T130" t="s">
        <v>8309</v>
      </c>
    </row>
    <row r="131" spans="1:20" ht="259.2" x14ac:dyDescent="0.3">
      <c r="A131" s="10">
        <v>3250</v>
      </c>
      <c r="B131" s="3" t="s">
        <v>3250</v>
      </c>
      <c r="C131" s="3" t="s">
        <v>7360</v>
      </c>
      <c r="D131" s="6">
        <v>25000</v>
      </c>
      <c r="E131" s="8">
        <v>25388</v>
      </c>
      <c r="F131" t="s">
        <v>8218</v>
      </c>
      <c r="G131" t="s">
        <v>8223</v>
      </c>
      <c r="H131" t="s">
        <v>8245</v>
      </c>
      <c r="I131">
        <v>1415213324</v>
      </c>
      <c r="J131" s="15">
        <v>41948.783842592595</v>
      </c>
      <c r="K131">
        <v>1412617724</v>
      </c>
      <c r="L131" s="15">
        <v>41918.742175925923</v>
      </c>
      <c r="M131" t="b">
        <v>1</v>
      </c>
      <c r="N131">
        <v>213</v>
      </c>
      <c r="O131" t="b">
        <v>1</v>
      </c>
      <c r="P131" t="s">
        <v>8269</v>
      </c>
      <c r="Q131">
        <v>102</v>
      </c>
      <c r="R131">
        <v>119.19</v>
      </c>
      <c r="S131" s="11" t="s">
        <v>8308</v>
      </c>
      <c r="T131" t="s">
        <v>8309</v>
      </c>
    </row>
    <row r="132" spans="1:20" ht="259.2" x14ac:dyDescent="0.3">
      <c r="A132" s="10">
        <v>3251</v>
      </c>
      <c r="B132" s="3" t="s">
        <v>3251</v>
      </c>
      <c r="C132" s="3" t="s">
        <v>7361</v>
      </c>
      <c r="D132" s="6">
        <v>1500</v>
      </c>
      <c r="E132" s="8">
        <v>1661</v>
      </c>
      <c r="F132" t="s">
        <v>8218</v>
      </c>
      <c r="G132" t="s">
        <v>8223</v>
      </c>
      <c r="H132" t="s">
        <v>8245</v>
      </c>
      <c r="I132">
        <v>1434907966</v>
      </c>
      <c r="J132" s="15">
        <v>42176.731087962966</v>
      </c>
      <c r="K132">
        <v>1432315966</v>
      </c>
      <c r="L132" s="15">
        <v>42146.731087962966</v>
      </c>
      <c r="M132" t="b">
        <v>1</v>
      </c>
      <c r="N132">
        <v>20</v>
      </c>
      <c r="O132" t="b">
        <v>1</v>
      </c>
      <c r="P132" t="s">
        <v>8269</v>
      </c>
      <c r="Q132">
        <v>111</v>
      </c>
      <c r="R132">
        <v>83.05</v>
      </c>
      <c r="S132" s="11" t="s">
        <v>8308</v>
      </c>
      <c r="T132" t="s">
        <v>8309</v>
      </c>
    </row>
    <row r="133" spans="1:20" ht="115.2" x14ac:dyDescent="0.3">
      <c r="A133" s="10">
        <v>3253</v>
      </c>
      <c r="B133" s="3" t="s">
        <v>3253</v>
      </c>
      <c r="C133" s="3" t="s">
        <v>7363</v>
      </c>
      <c r="D133" s="6">
        <v>20000</v>
      </c>
      <c r="E133" s="8">
        <v>20365</v>
      </c>
      <c r="F133" t="s">
        <v>8218</v>
      </c>
      <c r="G133" t="s">
        <v>8223</v>
      </c>
      <c r="H133" t="s">
        <v>8245</v>
      </c>
      <c r="I133">
        <v>1473306300</v>
      </c>
      <c r="J133" s="15">
        <v>42621.15625</v>
      </c>
      <c r="K133">
        <v>1471701028</v>
      </c>
      <c r="L133" s="15">
        <v>42602.576712962968</v>
      </c>
      <c r="M133" t="b">
        <v>1</v>
      </c>
      <c r="N133">
        <v>115</v>
      </c>
      <c r="O133" t="b">
        <v>1</v>
      </c>
      <c r="P133" t="s">
        <v>8269</v>
      </c>
      <c r="Q133">
        <v>102</v>
      </c>
      <c r="R133">
        <v>177.09</v>
      </c>
      <c r="S133" s="11" t="s">
        <v>8308</v>
      </c>
      <c r="T133" t="s">
        <v>8309</v>
      </c>
    </row>
    <row r="134" spans="1:20" ht="201.6" x14ac:dyDescent="0.3">
      <c r="A134" s="10">
        <v>3256</v>
      </c>
      <c r="B134" s="3" t="s">
        <v>3256</v>
      </c>
      <c r="C134" s="3" t="s">
        <v>7366</v>
      </c>
      <c r="D134" s="6">
        <v>10000</v>
      </c>
      <c r="E134" s="8">
        <v>12806</v>
      </c>
      <c r="F134" t="s">
        <v>8218</v>
      </c>
      <c r="G134" t="s">
        <v>8223</v>
      </c>
      <c r="H134" t="s">
        <v>8245</v>
      </c>
      <c r="I134">
        <v>1433995140</v>
      </c>
      <c r="J134" s="15">
        <v>42166.165972222225</v>
      </c>
      <c r="K134">
        <v>1432129577</v>
      </c>
      <c r="L134" s="15">
        <v>42144.573807870373</v>
      </c>
      <c r="M134" t="b">
        <v>1</v>
      </c>
      <c r="N134">
        <v>176</v>
      </c>
      <c r="O134" t="b">
        <v>1</v>
      </c>
      <c r="P134" t="s">
        <v>8269</v>
      </c>
      <c r="Q134">
        <v>128</v>
      </c>
      <c r="R134">
        <v>72.760000000000005</v>
      </c>
      <c r="S134" s="11" t="s">
        <v>8308</v>
      </c>
      <c r="T134" t="s">
        <v>8309</v>
      </c>
    </row>
    <row r="135" spans="1:20" ht="187.2" x14ac:dyDescent="0.3">
      <c r="A135" s="10">
        <v>3258</v>
      </c>
      <c r="B135" s="3" t="s">
        <v>3258</v>
      </c>
      <c r="C135" s="3" t="s">
        <v>7368</v>
      </c>
      <c r="D135" s="6">
        <v>7000</v>
      </c>
      <c r="E135" s="8">
        <v>7365</v>
      </c>
      <c r="F135" t="s">
        <v>8218</v>
      </c>
      <c r="G135" t="s">
        <v>8223</v>
      </c>
      <c r="H135" t="s">
        <v>8245</v>
      </c>
      <c r="I135">
        <v>1420751861</v>
      </c>
      <c r="J135" s="15">
        <v>42012.887280092589</v>
      </c>
      <c r="K135">
        <v>1418159861</v>
      </c>
      <c r="L135" s="15">
        <v>41982.887280092589</v>
      </c>
      <c r="M135" t="b">
        <v>1</v>
      </c>
      <c r="N135">
        <v>75</v>
      </c>
      <c r="O135" t="b">
        <v>1</v>
      </c>
      <c r="P135" t="s">
        <v>8269</v>
      </c>
      <c r="Q135">
        <v>105</v>
      </c>
      <c r="R135">
        <v>98.2</v>
      </c>
      <c r="S135" s="11" t="s">
        <v>8308</v>
      </c>
      <c r="T135" t="s">
        <v>8309</v>
      </c>
    </row>
    <row r="136" spans="1:20" ht="259.2" x14ac:dyDescent="0.3">
      <c r="A136" s="10">
        <v>3259</v>
      </c>
      <c r="B136" s="3" t="s">
        <v>3259</v>
      </c>
      <c r="C136" s="3" t="s">
        <v>7369</v>
      </c>
      <c r="D136" s="6">
        <v>23000</v>
      </c>
      <c r="E136" s="8">
        <v>24418.6</v>
      </c>
      <c r="F136" t="s">
        <v>8218</v>
      </c>
      <c r="G136" t="s">
        <v>8223</v>
      </c>
      <c r="H136" t="s">
        <v>8245</v>
      </c>
      <c r="I136">
        <v>1475294340</v>
      </c>
      <c r="J136" s="15">
        <v>42644.165972222225</v>
      </c>
      <c r="K136">
        <v>1472753745</v>
      </c>
      <c r="L136" s="15">
        <v>42614.760937500003</v>
      </c>
      <c r="M136" t="b">
        <v>1</v>
      </c>
      <c r="N136">
        <v>97</v>
      </c>
      <c r="O136" t="b">
        <v>1</v>
      </c>
      <c r="P136" t="s">
        <v>8269</v>
      </c>
      <c r="Q136">
        <v>106</v>
      </c>
      <c r="R136">
        <v>251.74</v>
      </c>
      <c r="S136" s="11" t="s">
        <v>8308</v>
      </c>
      <c r="T136" t="s">
        <v>8309</v>
      </c>
    </row>
    <row r="137" spans="1:20" ht="201.6" x14ac:dyDescent="0.3">
      <c r="A137" s="10">
        <v>3260</v>
      </c>
      <c r="B137" s="3" t="s">
        <v>3260</v>
      </c>
      <c r="C137" s="3" t="s">
        <v>7370</v>
      </c>
      <c r="D137" s="6">
        <v>5000</v>
      </c>
      <c r="E137" s="8">
        <v>5462</v>
      </c>
      <c r="F137" t="s">
        <v>8218</v>
      </c>
      <c r="G137" t="s">
        <v>8223</v>
      </c>
      <c r="H137" t="s">
        <v>8245</v>
      </c>
      <c r="I137">
        <v>1448903318</v>
      </c>
      <c r="J137" s="15">
        <v>42338.714328703703</v>
      </c>
      <c r="K137">
        <v>1445875718</v>
      </c>
      <c r="L137" s="15">
        <v>42303.672662037032</v>
      </c>
      <c r="M137" t="b">
        <v>1</v>
      </c>
      <c r="N137">
        <v>73</v>
      </c>
      <c r="O137" t="b">
        <v>1</v>
      </c>
      <c r="P137" t="s">
        <v>8269</v>
      </c>
      <c r="Q137">
        <v>109</v>
      </c>
      <c r="R137">
        <v>74.819999999999993</v>
      </c>
      <c r="S137" s="11" t="s">
        <v>8308</v>
      </c>
      <c r="T137" t="s">
        <v>8309</v>
      </c>
    </row>
    <row r="138" spans="1:20" ht="273.60000000000002" x14ac:dyDescent="0.3">
      <c r="A138" s="10">
        <v>3261</v>
      </c>
      <c r="B138" s="3" t="s">
        <v>3261</v>
      </c>
      <c r="C138" s="3" t="s">
        <v>7371</v>
      </c>
      <c r="D138" s="6">
        <v>3300</v>
      </c>
      <c r="E138" s="8">
        <v>3315</v>
      </c>
      <c r="F138" t="s">
        <v>8218</v>
      </c>
      <c r="G138" t="s">
        <v>8223</v>
      </c>
      <c r="H138" t="s">
        <v>8245</v>
      </c>
      <c r="I138">
        <v>1437067476</v>
      </c>
      <c r="J138" s="15">
        <v>42201.725416666668</v>
      </c>
      <c r="K138">
        <v>1434475476</v>
      </c>
      <c r="L138" s="15">
        <v>42171.725416666668</v>
      </c>
      <c r="M138" t="b">
        <v>1</v>
      </c>
      <c r="N138">
        <v>49</v>
      </c>
      <c r="O138" t="b">
        <v>1</v>
      </c>
      <c r="P138" t="s">
        <v>8269</v>
      </c>
      <c r="Q138">
        <v>100</v>
      </c>
      <c r="R138">
        <v>67.650000000000006</v>
      </c>
      <c r="S138" s="11" t="s">
        <v>8308</v>
      </c>
      <c r="T138" t="s">
        <v>8309</v>
      </c>
    </row>
    <row r="139" spans="1:20" ht="144" x14ac:dyDescent="0.3">
      <c r="A139" s="10">
        <v>3262</v>
      </c>
      <c r="B139" s="3" t="s">
        <v>3262</v>
      </c>
      <c r="C139" s="3" t="s">
        <v>7372</v>
      </c>
      <c r="D139" s="6">
        <v>12200</v>
      </c>
      <c r="E139" s="8">
        <v>12571</v>
      </c>
      <c r="F139" t="s">
        <v>8218</v>
      </c>
      <c r="G139" t="s">
        <v>8223</v>
      </c>
      <c r="H139" t="s">
        <v>8245</v>
      </c>
      <c r="I139">
        <v>1419220800</v>
      </c>
      <c r="J139" s="15">
        <v>41995.166666666672</v>
      </c>
      <c r="K139">
        <v>1416555262</v>
      </c>
      <c r="L139" s="15">
        <v>41964.315532407403</v>
      </c>
      <c r="M139" t="b">
        <v>1</v>
      </c>
      <c r="N139">
        <v>134</v>
      </c>
      <c r="O139" t="b">
        <v>1</v>
      </c>
      <c r="P139" t="s">
        <v>8269</v>
      </c>
      <c r="Q139">
        <v>103</v>
      </c>
      <c r="R139">
        <v>93.81</v>
      </c>
      <c r="S139" s="11" t="s">
        <v>8308</v>
      </c>
      <c r="T139" t="s">
        <v>8309</v>
      </c>
    </row>
    <row r="140" spans="1:20" ht="144" x14ac:dyDescent="0.3">
      <c r="A140" s="10">
        <v>3263</v>
      </c>
      <c r="B140" s="3" t="s">
        <v>3263</v>
      </c>
      <c r="C140" s="3" t="s">
        <v>7373</v>
      </c>
      <c r="D140" s="6">
        <v>2500</v>
      </c>
      <c r="E140" s="8">
        <v>2804.16</v>
      </c>
      <c r="F140" t="s">
        <v>8218</v>
      </c>
      <c r="G140" t="s">
        <v>8223</v>
      </c>
      <c r="H140" t="s">
        <v>8245</v>
      </c>
      <c r="I140">
        <v>1446238800</v>
      </c>
      <c r="J140" s="15">
        <v>42307.875</v>
      </c>
      <c r="K140">
        <v>1444220588</v>
      </c>
      <c r="L140" s="15">
        <v>42284.516064814816</v>
      </c>
      <c r="M140" t="b">
        <v>1</v>
      </c>
      <c r="N140">
        <v>68</v>
      </c>
      <c r="O140" t="b">
        <v>1</v>
      </c>
      <c r="P140" t="s">
        <v>8269</v>
      </c>
      <c r="Q140">
        <v>112</v>
      </c>
      <c r="R140">
        <v>41.24</v>
      </c>
      <c r="S140" s="11" t="s">
        <v>8308</v>
      </c>
      <c r="T140" t="s">
        <v>8309</v>
      </c>
    </row>
    <row r="141" spans="1:20" ht="172.8" x14ac:dyDescent="0.3">
      <c r="A141" s="10">
        <v>3264</v>
      </c>
      <c r="B141" s="3" t="s">
        <v>3264</v>
      </c>
      <c r="C141" s="3" t="s">
        <v>7374</v>
      </c>
      <c r="D141" s="6">
        <v>2500</v>
      </c>
      <c r="E141" s="8">
        <v>2575</v>
      </c>
      <c r="F141" t="s">
        <v>8218</v>
      </c>
      <c r="G141" t="s">
        <v>8223</v>
      </c>
      <c r="H141" t="s">
        <v>8245</v>
      </c>
      <c r="I141">
        <v>1422482400</v>
      </c>
      <c r="J141" s="15">
        <v>42032.916666666672</v>
      </c>
      <c r="K141">
        <v>1421089938</v>
      </c>
      <c r="L141" s="15">
        <v>42016.800208333334</v>
      </c>
      <c r="M141" t="b">
        <v>1</v>
      </c>
      <c r="N141">
        <v>49</v>
      </c>
      <c r="O141" t="b">
        <v>1</v>
      </c>
      <c r="P141" t="s">
        <v>8269</v>
      </c>
      <c r="Q141">
        <v>103</v>
      </c>
      <c r="R141">
        <v>52.55</v>
      </c>
      <c r="S141" s="11" t="s">
        <v>8308</v>
      </c>
      <c r="T141" t="s">
        <v>8309</v>
      </c>
    </row>
    <row r="142" spans="1:20" ht="244.8" x14ac:dyDescent="0.3">
      <c r="A142" s="10">
        <v>3266</v>
      </c>
      <c r="B142" s="3" t="s">
        <v>3266</v>
      </c>
      <c r="C142" s="3" t="s">
        <v>7376</v>
      </c>
      <c r="D142" s="6">
        <v>6000</v>
      </c>
      <c r="E142" s="8">
        <v>7877</v>
      </c>
      <c r="F142" t="s">
        <v>8218</v>
      </c>
      <c r="G142" t="s">
        <v>8223</v>
      </c>
      <c r="H142" t="s">
        <v>8245</v>
      </c>
      <c r="I142">
        <v>1434142800</v>
      </c>
      <c r="J142" s="15">
        <v>42167.875</v>
      </c>
      <c r="K142">
        <v>1431435122</v>
      </c>
      <c r="L142" s="15">
        <v>42136.536134259266</v>
      </c>
      <c r="M142" t="b">
        <v>1</v>
      </c>
      <c r="N142">
        <v>163</v>
      </c>
      <c r="O142" t="b">
        <v>1</v>
      </c>
      <c r="P142" t="s">
        <v>8269</v>
      </c>
      <c r="Q142">
        <v>131</v>
      </c>
      <c r="R142">
        <v>48.33</v>
      </c>
      <c r="S142" s="11" t="s">
        <v>8308</v>
      </c>
      <c r="T142" t="s">
        <v>8309</v>
      </c>
    </row>
    <row r="143" spans="1:20" ht="230.4" x14ac:dyDescent="0.3">
      <c r="A143" s="10">
        <v>3267</v>
      </c>
      <c r="B143" s="3" t="s">
        <v>3267</v>
      </c>
      <c r="C143" s="3" t="s">
        <v>7377</v>
      </c>
      <c r="D143" s="6">
        <v>15000</v>
      </c>
      <c r="E143" s="8">
        <v>15315</v>
      </c>
      <c r="F143" t="s">
        <v>8218</v>
      </c>
      <c r="G143" t="s">
        <v>8223</v>
      </c>
      <c r="H143" t="s">
        <v>8245</v>
      </c>
      <c r="I143">
        <v>1437156660</v>
      </c>
      <c r="J143" s="15">
        <v>42202.757638888885</v>
      </c>
      <c r="K143">
        <v>1434564660</v>
      </c>
      <c r="L143" s="15">
        <v>42172.757638888885</v>
      </c>
      <c r="M143" t="b">
        <v>1</v>
      </c>
      <c r="N143">
        <v>288</v>
      </c>
      <c r="O143" t="b">
        <v>1</v>
      </c>
      <c r="P143" t="s">
        <v>8269</v>
      </c>
      <c r="Q143">
        <v>102</v>
      </c>
      <c r="R143">
        <v>53.18</v>
      </c>
      <c r="S143" s="11" t="s">
        <v>8308</v>
      </c>
      <c r="T143" t="s">
        <v>8309</v>
      </c>
    </row>
    <row r="144" spans="1:20" ht="244.8" x14ac:dyDescent="0.3">
      <c r="A144" s="10">
        <v>3268</v>
      </c>
      <c r="B144" s="3" t="s">
        <v>3268</v>
      </c>
      <c r="C144" s="3" t="s">
        <v>7378</v>
      </c>
      <c r="D144" s="6">
        <v>2000</v>
      </c>
      <c r="E144" s="8">
        <v>2560</v>
      </c>
      <c r="F144" t="s">
        <v>8218</v>
      </c>
      <c r="G144" t="s">
        <v>8223</v>
      </c>
      <c r="H144" t="s">
        <v>8245</v>
      </c>
      <c r="I144">
        <v>1472074928</v>
      </c>
      <c r="J144" s="15">
        <v>42606.90425925926</v>
      </c>
      <c r="K144">
        <v>1470692528</v>
      </c>
      <c r="L144" s="15">
        <v>42590.90425925926</v>
      </c>
      <c r="M144" t="b">
        <v>1</v>
      </c>
      <c r="N144">
        <v>42</v>
      </c>
      <c r="O144" t="b">
        <v>1</v>
      </c>
      <c r="P144" t="s">
        <v>8269</v>
      </c>
      <c r="Q144">
        <v>128</v>
      </c>
      <c r="R144">
        <v>60.95</v>
      </c>
      <c r="S144" s="11" t="s">
        <v>8308</v>
      </c>
      <c r="T144" t="s">
        <v>8309</v>
      </c>
    </row>
    <row r="145" spans="1:20" ht="216" x14ac:dyDescent="0.3">
      <c r="A145" s="10">
        <v>3272</v>
      </c>
      <c r="B145" s="3" t="s">
        <v>3272</v>
      </c>
      <c r="C145" s="3" t="s">
        <v>7382</v>
      </c>
      <c r="D145" s="6">
        <v>10000</v>
      </c>
      <c r="E145" s="8">
        <v>15443</v>
      </c>
      <c r="F145" t="s">
        <v>8218</v>
      </c>
      <c r="G145" t="s">
        <v>8223</v>
      </c>
      <c r="H145" t="s">
        <v>8245</v>
      </c>
      <c r="I145">
        <v>1446814809</v>
      </c>
      <c r="J145" s="15">
        <v>42314.541770833333</v>
      </c>
      <c r="K145">
        <v>1444219209</v>
      </c>
      <c r="L145" s="15">
        <v>42284.500104166669</v>
      </c>
      <c r="M145" t="b">
        <v>1</v>
      </c>
      <c r="N145">
        <v>145</v>
      </c>
      <c r="O145" t="b">
        <v>1</v>
      </c>
      <c r="P145" t="s">
        <v>8269</v>
      </c>
      <c r="Q145">
        <v>154</v>
      </c>
      <c r="R145">
        <v>106.5</v>
      </c>
      <c r="S145" s="11" t="s">
        <v>8308</v>
      </c>
      <c r="T145" t="s">
        <v>8309</v>
      </c>
    </row>
    <row r="146" spans="1:20" ht="273.60000000000002" x14ac:dyDescent="0.3">
      <c r="A146" s="10">
        <v>3273</v>
      </c>
      <c r="B146" s="3" t="s">
        <v>3273</v>
      </c>
      <c r="C146" s="3" t="s">
        <v>7383</v>
      </c>
      <c r="D146" s="6">
        <v>4000</v>
      </c>
      <c r="E146" s="8">
        <v>4296</v>
      </c>
      <c r="F146" t="s">
        <v>8218</v>
      </c>
      <c r="G146" t="s">
        <v>8223</v>
      </c>
      <c r="H146" t="s">
        <v>8245</v>
      </c>
      <c r="I146">
        <v>1473879600</v>
      </c>
      <c r="J146" s="15">
        <v>42627.791666666672</v>
      </c>
      <c r="K146">
        <v>1472498042</v>
      </c>
      <c r="L146" s="15">
        <v>42611.801412037035</v>
      </c>
      <c r="M146" t="b">
        <v>1</v>
      </c>
      <c r="N146">
        <v>21</v>
      </c>
      <c r="O146" t="b">
        <v>1</v>
      </c>
      <c r="P146" t="s">
        <v>8269</v>
      </c>
      <c r="Q146">
        <v>107</v>
      </c>
      <c r="R146">
        <v>204.57</v>
      </c>
      <c r="S146" s="11" t="s">
        <v>8308</v>
      </c>
      <c r="T146" t="s">
        <v>8309</v>
      </c>
    </row>
    <row r="147" spans="1:20" ht="244.8" x14ac:dyDescent="0.3">
      <c r="A147" s="10">
        <v>3274</v>
      </c>
      <c r="B147" s="3" t="s">
        <v>3274</v>
      </c>
      <c r="C147" s="3" t="s">
        <v>7384</v>
      </c>
      <c r="D147" s="6">
        <v>15500</v>
      </c>
      <c r="E147" s="8">
        <v>15705</v>
      </c>
      <c r="F147" t="s">
        <v>8218</v>
      </c>
      <c r="G147" t="s">
        <v>8223</v>
      </c>
      <c r="H147" t="s">
        <v>8245</v>
      </c>
      <c r="I147">
        <v>1458075600</v>
      </c>
      <c r="J147" s="15">
        <v>42444.875</v>
      </c>
      <c r="K147">
        <v>1454259272</v>
      </c>
      <c r="L147" s="15">
        <v>42400.704537037032</v>
      </c>
      <c r="M147" t="b">
        <v>1</v>
      </c>
      <c r="N147">
        <v>286</v>
      </c>
      <c r="O147" t="b">
        <v>1</v>
      </c>
      <c r="P147" t="s">
        <v>8269</v>
      </c>
      <c r="Q147">
        <v>101</v>
      </c>
      <c r="R147">
        <v>54.91</v>
      </c>
      <c r="S147" s="11" t="s">
        <v>8308</v>
      </c>
      <c r="T147" t="s">
        <v>8309</v>
      </c>
    </row>
    <row r="148" spans="1:20" ht="273.60000000000002" x14ac:dyDescent="0.3">
      <c r="A148" s="10">
        <v>3275</v>
      </c>
      <c r="B148" s="3" t="s">
        <v>3275</v>
      </c>
      <c r="C148" s="3" t="s">
        <v>7385</v>
      </c>
      <c r="D148" s="6">
        <v>1800</v>
      </c>
      <c r="E148" s="8">
        <v>1805</v>
      </c>
      <c r="F148" t="s">
        <v>8218</v>
      </c>
      <c r="G148" t="s">
        <v>8223</v>
      </c>
      <c r="H148" t="s">
        <v>8245</v>
      </c>
      <c r="I148">
        <v>1423456200</v>
      </c>
      <c r="J148" s="15">
        <v>42044.1875</v>
      </c>
      <c r="K148">
        <v>1421183271</v>
      </c>
      <c r="L148" s="15">
        <v>42017.88045138889</v>
      </c>
      <c r="M148" t="b">
        <v>1</v>
      </c>
      <c r="N148">
        <v>12</v>
      </c>
      <c r="O148" t="b">
        <v>1</v>
      </c>
      <c r="P148" t="s">
        <v>8269</v>
      </c>
      <c r="Q148">
        <v>100</v>
      </c>
      <c r="R148">
        <v>150.41999999999999</v>
      </c>
      <c r="S148" s="11" t="s">
        <v>8308</v>
      </c>
      <c r="T148" t="s">
        <v>8309</v>
      </c>
    </row>
    <row r="149" spans="1:20" ht="259.2" x14ac:dyDescent="0.3">
      <c r="A149" s="10">
        <v>3279</v>
      </c>
      <c r="B149" s="3" t="s">
        <v>3279</v>
      </c>
      <c r="C149" s="3" t="s">
        <v>7389</v>
      </c>
      <c r="D149" s="6">
        <v>5800</v>
      </c>
      <c r="E149" s="8">
        <v>6628</v>
      </c>
      <c r="F149" t="s">
        <v>8218</v>
      </c>
      <c r="G149" t="s">
        <v>8223</v>
      </c>
      <c r="H149" t="s">
        <v>8245</v>
      </c>
      <c r="I149">
        <v>1459474059</v>
      </c>
      <c r="J149" s="15">
        <v>42461.06086805556</v>
      </c>
      <c r="K149">
        <v>1456885659</v>
      </c>
      <c r="L149" s="15">
        <v>42431.102534722217</v>
      </c>
      <c r="M149" t="b">
        <v>0</v>
      </c>
      <c r="N149">
        <v>63</v>
      </c>
      <c r="O149" t="b">
        <v>1</v>
      </c>
      <c r="P149" t="s">
        <v>8269</v>
      </c>
      <c r="Q149">
        <v>114</v>
      </c>
      <c r="R149">
        <v>105.21</v>
      </c>
      <c r="S149" s="11" t="s">
        <v>8308</v>
      </c>
      <c r="T149" t="s">
        <v>8309</v>
      </c>
    </row>
    <row r="150" spans="1:20" ht="273.60000000000002" x14ac:dyDescent="0.3">
      <c r="A150" s="10">
        <v>3280</v>
      </c>
      <c r="B150" s="3" t="s">
        <v>3280</v>
      </c>
      <c r="C150" s="3" t="s">
        <v>7390</v>
      </c>
      <c r="D150" s="6">
        <v>2000</v>
      </c>
      <c r="E150" s="8">
        <v>2060</v>
      </c>
      <c r="F150" t="s">
        <v>8218</v>
      </c>
      <c r="G150" t="s">
        <v>8223</v>
      </c>
      <c r="H150" t="s">
        <v>8245</v>
      </c>
      <c r="I150">
        <v>1433134800</v>
      </c>
      <c r="J150" s="15">
        <v>42156.208333333328</v>
      </c>
      <c r="K150">
        <v>1430158198</v>
      </c>
      <c r="L150" s="15">
        <v>42121.756921296299</v>
      </c>
      <c r="M150" t="b">
        <v>0</v>
      </c>
      <c r="N150">
        <v>30</v>
      </c>
      <c r="O150" t="b">
        <v>1</v>
      </c>
      <c r="P150" t="s">
        <v>8269</v>
      </c>
      <c r="Q150">
        <v>103</v>
      </c>
      <c r="R150">
        <v>68.67</v>
      </c>
      <c r="S150" s="11" t="s">
        <v>8308</v>
      </c>
      <c r="T150" t="s">
        <v>8309</v>
      </c>
    </row>
    <row r="151" spans="1:20" ht="187.2" x14ac:dyDescent="0.3">
      <c r="A151" s="10">
        <v>3281</v>
      </c>
      <c r="B151" s="3" t="s">
        <v>3281</v>
      </c>
      <c r="C151" s="3" t="s">
        <v>7391</v>
      </c>
      <c r="D151" s="6">
        <v>5000</v>
      </c>
      <c r="E151" s="8">
        <v>6080</v>
      </c>
      <c r="F151" t="s">
        <v>8218</v>
      </c>
      <c r="G151" t="s">
        <v>8223</v>
      </c>
      <c r="H151" t="s">
        <v>8245</v>
      </c>
      <c r="I151">
        <v>1441153705</v>
      </c>
      <c r="J151" s="15">
        <v>42249.019733796296</v>
      </c>
      <c r="K151">
        <v>1438561705</v>
      </c>
      <c r="L151" s="15">
        <v>42219.019733796296</v>
      </c>
      <c r="M151" t="b">
        <v>0</v>
      </c>
      <c r="N151">
        <v>47</v>
      </c>
      <c r="O151" t="b">
        <v>1</v>
      </c>
      <c r="P151" t="s">
        <v>8269</v>
      </c>
      <c r="Q151">
        <v>122</v>
      </c>
      <c r="R151">
        <v>129.36000000000001</v>
      </c>
      <c r="S151" s="11" t="s">
        <v>8308</v>
      </c>
      <c r="T151" t="s">
        <v>8309</v>
      </c>
    </row>
    <row r="152" spans="1:20" ht="244.8" x14ac:dyDescent="0.3">
      <c r="A152" s="10">
        <v>3282</v>
      </c>
      <c r="B152" s="3" t="s">
        <v>3282</v>
      </c>
      <c r="C152" s="3" t="s">
        <v>7392</v>
      </c>
      <c r="D152" s="6">
        <v>31000</v>
      </c>
      <c r="E152" s="8">
        <v>31820.5</v>
      </c>
      <c r="F152" t="s">
        <v>8218</v>
      </c>
      <c r="G152" t="s">
        <v>8223</v>
      </c>
      <c r="H152" t="s">
        <v>8245</v>
      </c>
      <c r="I152">
        <v>1461904788</v>
      </c>
      <c r="J152" s="15">
        <v>42489.19430555556</v>
      </c>
      <c r="K152">
        <v>1458103188</v>
      </c>
      <c r="L152" s="15">
        <v>42445.19430555556</v>
      </c>
      <c r="M152" t="b">
        <v>0</v>
      </c>
      <c r="N152">
        <v>237</v>
      </c>
      <c r="O152" t="b">
        <v>1</v>
      </c>
      <c r="P152" t="s">
        <v>8269</v>
      </c>
      <c r="Q152">
        <v>103</v>
      </c>
      <c r="R152">
        <v>134.26</v>
      </c>
      <c r="S152" s="11" t="s">
        <v>8308</v>
      </c>
      <c r="T152" t="s">
        <v>8309</v>
      </c>
    </row>
    <row r="153" spans="1:20" ht="230.4" x14ac:dyDescent="0.3">
      <c r="A153" s="10">
        <v>3284</v>
      </c>
      <c r="B153" s="3" t="s">
        <v>3284</v>
      </c>
      <c r="C153" s="3" t="s">
        <v>7394</v>
      </c>
      <c r="D153" s="6">
        <v>3000</v>
      </c>
      <c r="E153" s="8">
        <v>3048</v>
      </c>
      <c r="F153" t="s">
        <v>8218</v>
      </c>
      <c r="G153" t="s">
        <v>8223</v>
      </c>
      <c r="H153" t="s">
        <v>8245</v>
      </c>
      <c r="I153">
        <v>1454047140</v>
      </c>
      <c r="J153" s="15">
        <v>42398.249305555553</v>
      </c>
      <c r="K153">
        <v>1452546853</v>
      </c>
      <c r="L153" s="15">
        <v>42380.884872685187</v>
      </c>
      <c r="M153" t="b">
        <v>0</v>
      </c>
      <c r="N153">
        <v>15</v>
      </c>
      <c r="O153" t="b">
        <v>1</v>
      </c>
      <c r="P153" t="s">
        <v>8269</v>
      </c>
      <c r="Q153">
        <v>102</v>
      </c>
      <c r="R153">
        <v>203.2</v>
      </c>
      <c r="S153" s="11" t="s">
        <v>8308</v>
      </c>
      <c r="T153" t="s">
        <v>8309</v>
      </c>
    </row>
    <row r="154" spans="1:20" ht="57.6" x14ac:dyDescent="0.3">
      <c r="A154" s="10">
        <v>3285</v>
      </c>
      <c r="B154" s="3" t="s">
        <v>3285</v>
      </c>
      <c r="C154" s="3" t="s">
        <v>7395</v>
      </c>
      <c r="D154" s="6">
        <v>4999</v>
      </c>
      <c r="E154" s="8">
        <v>5604</v>
      </c>
      <c r="F154" t="s">
        <v>8218</v>
      </c>
      <c r="G154" t="s">
        <v>8223</v>
      </c>
      <c r="H154" t="s">
        <v>8245</v>
      </c>
      <c r="I154">
        <v>1488258000</v>
      </c>
      <c r="J154" s="15">
        <v>42794.208333333328</v>
      </c>
      <c r="K154">
        <v>1485556626</v>
      </c>
      <c r="L154" s="15">
        <v>42762.942430555559</v>
      </c>
      <c r="M154" t="b">
        <v>0</v>
      </c>
      <c r="N154">
        <v>81</v>
      </c>
      <c r="O154" t="b">
        <v>1</v>
      </c>
      <c r="P154" t="s">
        <v>8269</v>
      </c>
      <c r="Q154">
        <v>112</v>
      </c>
      <c r="R154">
        <v>69.19</v>
      </c>
      <c r="S154" s="11" t="s">
        <v>8308</v>
      </c>
      <c r="T154" t="s">
        <v>8309</v>
      </c>
    </row>
    <row r="155" spans="1:20" ht="273.60000000000002" x14ac:dyDescent="0.3">
      <c r="A155" s="10">
        <v>3286</v>
      </c>
      <c r="B155" s="3" t="s">
        <v>3286</v>
      </c>
      <c r="C155" s="3" t="s">
        <v>7396</v>
      </c>
      <c r="D155" s="6">
        <v>15000</v>
      </c>
      <c r="E155" s="8">
        <v>15265</v>
      </c>
      <c r="F155" t="s">
        <v>8218</v>
      </c>
      <c r="G155" t="s">
        <v>8223</v>
      </c>
      <c r="H155" t="s">
        <v>8245</v>
      </c>
      <c r="I155">
        <v>1471291782</v>
      </c>
      <c r="J155" s="15">
        <v>42597.840069444443</v>
      </c>
      <c r="K155">
        <v>1468699782</v>
      </c>
      <c r="L155" s="15">
        <v>42567.840069444443</v>
      </c>
      <c r="M155" t="b">
        <v>0</v>
      </c>
      <c r="N155">
        <v>122</v>
      </c>
      <c r="O155" t="b">
        <v>1</v>
      </c>
      <c r="P155" t="s">
        <v>8269</v>
      </c>
      <c r="Q155">
        <v>102</v>
      </c>
      <c r="R155">
        <v>125.12</v>
      </c>
      <c r="S155" s="11" t="s">
        <v>8308</v>
      </c>
      <c r="T155" t="s">
        <v>8309</v>
      </c>
    </row>
    <row r="156" spans="1:20" ht="259.2" x14ac:dyDescent="0.3">
      <c r="A156" s="10">
        <v>3291</v>
      </c>
      <c r="B156" s="3" t="s">
        <v>3291</v>
      </c>
      <c r="C156" s="3" t="s">
        <v>7401</v>
      </c>
      <c r="D156" s="6">
        <v>500</v>
      </c>
      <c r="E156" s="8">
        <v>570</v>
      </c>
      <c r="F156" t="s">
        <v>8218</v>
      </c>
      <c r="G156" t="s">
        <v>8223</v>
      </c>
      <c r="H156" t="s">
        <v>8245</v>
      </c>
      <c r="I156">
        <v>1442462340</v>
      </c>
      <c r="J156" s="15">
        <v>42264.165972222225</v>
      </c>
      <c r="K156">
        <v>1439743900</v>
      </c>
      <c r="L156" s="15">
        <v>42232.702546296292</v>
      </c>
      <c r="M156" t="b">
        <v>0</v>
      </c>
      <c r="N156">
        <v>14</v>
      </c>
      <c r="O156" t="b">
        <v>1</v>
      </c>
      <c r="P156" t="s">
        <v>8269</v>
      </c>
      <c r="Q156">
        <v>114</v>
      </c>
      <c r="R156">
        <v>40.71</v>
      </c>
      <c r="S156" s="11" t="s">
        <v>8308</v>
      </c>
      <c r="T156" t="s">
        <v>8309</v>
      </c>
    </row>
    <row r="157" spans="1:20" ht="259.2" x14ac:dyDescent="0.3">
      <c r="A157" s="10">
        <v>3298</v>
      </c>
      <c r="B157" s="3" t="s">
        <v>3298</v>
      </c>
      <c r="C157" s="3" t="s">
        <v>7408</v>
      </c>
      <c r="D157" s="6">
        <v>10000</v>
      </c>
      <c r="E157" s="8">
        <v>10173</v>
      </c>
      <c r="F157" t="s">
        <v>8218</v>
      </c>
      <c r="G157" t="s">
        <v>8223</v>
      </c>
      <c r="H157" t="s">
        <v>8245</v>
      </c>
      <c r="I157">
        <v>1442102400</v>
      </c>
      <c r="J157" s="15">
        <v>42260</v>
      </c>
      <c r="K157">
        <v>1440370768</v>
      </c>
      <c r="L157" s="15">
        <v>42239.957962962959</v>
      </c>
      <c r="M157" t="b">
        <v>0</v>
      </c>
      <c r="N157">
        <v>72</v>
      </c>
      <c r="O157" t="b">
        <v>1</v>
      </c>
      <c r="P157" t="s">
        <v>8269</v>
      </c>
      <c r="Q157">
        <v>102</v>
      </c>
      <c r="R157">
        <v>141.29</v>
      </c>
      <c r="S157" s="11" t="s">
        <v>8308</v>
      </c>
      <c r="T157" t="s">
        <v>8309</v>
      </c>
    </row>
    <row r="158" spans="1:20" ht="230.4" x14ac:dyDescent="0.3">
      <c r="A158" s="10">
        <v>3299</v>
      </c>
      <c r="B158" s="3" t="s">
        <v>3299</v>
      </c>
      <c r="C158" s="3" t="s">
        <v>7409</v>
      </c>
      <c r="D158" s="6">
        <v>3000</v>
      </c>
      <c r="E158" s="8">
        <v>3486</v>
      </c>
      <c r="F158" t="s">
        <v>8218</v>
      </c>
      <c r="G158" t="s">
        <v>8223</v>
      </c>
      <c r="H158" t="s">
        <v>8245</v>
      </c>
      <c r="I158">
        <v>1444860063</v>
      </c>
      <c r="J158" s="15">
        <v>42291.917395833334</v>
      </c>
      <c r="K158">
        <v>1442268063</v>
      </c>
      <c r="L158" s="15">
        <v>42261.917395833334</v>
      </c>
      <c r="M158" t="b">
        <v>0</v>
      </c>
      <c r="N158">
        <v>63</v>
      </c>
      <c r="O158" t="b">
        <v>1</v>
      </c>
      <c r="P158" t="s">
        <v>8269</v>
      </c>
      <c r="Q158">
        <v>116</v>
      </c>
      <c r="R158">
        <v>55.33</v>
      </c>
      <c r="S158" s="11" t="s">
        <v>8308</v>
      </c>
      <c r="T158" t="s">
        <v>8309</v>
      </c>
    </row>
    <row r="159" spans="1:20" ht="216" x14ac:dyDescent="0.3">
      <c r="A159" s="10">
        <v>3300</v>
      </c>
      <c r="B159" s="3" t="s">
        <v>3300</v>
      </c>
      <c r="C159" s="3" t="s">
        <v>7410</v>
      </c>
      <c r="D159" s="6">
        <v>3000</v>
      </c>
      <c r="E159" s="8">
        <v>4085</v>
      </c>
      <c r="F159" t="s">
        <v>8218</v>
      </c>
      <c r="G159" t="s">
        <v>8223</v>
      </c>
      <c r="H159" t="s">
        <v>8245</v>
      </c>
      <c r="I159">
        <v>1430329862</v>
      </c>
      <c r="J159" s="15">
        <v>42123.743773148148</v>
      </c>
      <c r="K159">
        <v>1428515462</v>
      </c>
      <c r="L159" s="15">
        <v>42102.743773148148</v>
      </c>
      <c r="M159" t="b">
        <v>0</v>
      </c>
      <c r="N159">
        <v>88</v>
      </c>
      <c r="O159" t="b">
        <v>1</v>
      </c>
      <c r="P159" t="s">
        <v>8269</v>
      </c>
      <c r="Q159">
        <v>136</v>
      </c>
      <c r="R159">
        <v>46.42</v>
      </c>
      <c r="S159" s="11" t="s">
        <v>8308</v>
      </c>
      <c r="T159" t="s">
        <v>8309</v>
      </c>
    </row>
    <row r="160" spans="1:20" ht="216" x14ac:dyDescent="0.3">
      <c r="A160" s="10">
        <v>3301</v>
      </c>
      <c r="B160" s="3" t="s">
        <v>3301</v>
      </c>
      <c r="C160" s="3" t="s">
        <v>7411</v>
      </c>
      <c r="D160" s="6">
        <v>3000</v>
      </c>
      <c r="E160" s="8">
        <v>4004</v>
      </c>
      <c r="F160" t="s">
        <v>8218</v>
      </c>
      <c r="G160" t="s">
        <v>8223</v>
      </c>
      <c r="H160" t="s">
        <v>8245</v>
      </c>
      <c r="I160">
        <v>1470034740</v>
      </c>
      <c r="J160" s="15">
        <v>42583.290972222225</v>
      </c>
      <c r="K160">
        <v>1466185176</v>
      </c>
      <c r="L160" s="15">
        <v>42538.73583333334</v>
      </c>
      <c r="M160" t="b">
        <v>0</v>
      </c>
      <c r="N160">
        <v>70</v>
      </c>
      <c r="O160" t="b">
        <v>1</v>
      </c>
      <c r="P160" t="s">
        <v>8269</v>
      </c>
      <c r="Q160">
        <v>133</v>
      </c>
      <c r="R160">
        <v>57.2</v>
      </c>
      <c r="S160" s="11" t="s">
        <v>8308</v>
      </c>
      <c r="T160" t="s">
        <v>8309</v>
      </c>
    </row>
    <row r="161" spans="1:20" ht="230.4" x14ac:dyDescent="0.3">
      <c r="A161" s="10">
        <v>3303</v>
      </c>
      <c r="B161" s="3" t="s">
        <v>3303</v>
      </c>
      <c r="C161" s="3" t="s">
        <v>7413</v>
      </c>
      <c r="D161" s="6">
        <v>1800</v>
      </c>
      <c r="E161" s="8">
        <v>2086</v>
      </c>
      <c r="F161" t="s">
        <v>8218</v>
      </c>
      <c r="G161" t="s">
        <v>8223</v>
      </c>
      <c r="H161" t="s">
        <v>8245</v>
      </c>
      <c r="I161">
        <v>1427553484</v>
      </c>
      <c r="J161" s="15">
        <v>42091.609768518523</v>
      </c>
      <c r="K161">
        <v>1424533084</v>
      </c>
      <c r="L161" s="15">
        <v>42056.65143518518</v>
      </c>
      <c r="M161" t="b">
        <v>0</v>
      </c>
      <c r="N161">
        <v>35</v>
      </c>
      <c r="O161" t="b">
        <v>1</v>
      </c>
      <c r="P161" t="s">
        <v>8269</v>
      </c>
      <c r="Q161">
        <v>116</v>
      </c>
      <c r="R161">
        <v>59.6</v>
      </c>
      <c r="S161" s="11" t="s">
        <v>8308</v>
      </c>
      <c r="T161" t="s">
        <v>8309</v>
      </c>
    </row>
    <row r="162" spans="1:20" ht="230.4" x14ac:dyDescent="0.3">
      <c r="A162" s="10">
        <v>3304</v>
      </c>
      <c r="B162" s="3" t="s">
        <v>3304</v>
      </c>
      <c r="C162" s="3" t="s">
        <v>7414</v>
      </c>
      <c r="D162" s="6">
        <v>15000</v>
      </c>
      <c r="E162" s="8">
        <v>15677.5</v>
      </c>
      <c r="F162" t="s">
        <v>8218</v>
      </c>
      <c r="G162" t="s">
        <v>8223</v>
      </c>
      <c r="H162" t="s">
        <v>8245</v>
      </c>
      <c r="I162">
        <v>1482418752</v>
      </c>
      <c r="J162" s="15">
        <v>42726.624444444446</v>
      </c>
      <c r="K162">
        <v>1479826752</v>
      </c>
      <c r="L162" s="15">
        <v>42696.624444444446</v>
      </c>
      <c r="M162" t="b">
        <v>0</v>
      </c>
      <c r="N162">
        <v>175</v>
      </c>
      <c r="O162" t="b">
        <v>1</v>
      </c>
      <c r="P162" t="s">
        <v>8269</v>
      </c>
      <c r="Q162">
        <v>105</v>
      </c>
      <c r="R162">
        <v>89.59</v>
      </c>
      <c r="S162" s="11" t="s">
        <v>8308</v>
      </c>
      <c r="T162" t="s">
        <v>8309</v>
      </c>
    </row>
    <row r="163" spans="1:20" ht="244.8" x14ac:dyDescent="0.3">
      <c r="A163" s="10">
        <v>3305</v>
      </c>
      <c r="B163" s="3" t="s">
        <v>3305</v>
      </c>
      <c r="C163" s="3" t="s">
        <v>7415</v>
      </c>
      <c r="D163" s="6">
        <v>4000</v>
      </c>
      <c r="E163" s="8">
        <v>4081</v>
      </c>
      <c r="F163" t="s">
        <v>8218</v>
      </c>
      <c r="G163" t="s">
        <v>8223</v>
      </c>
      <c r="H163" t="s">
        <v>8245</v>
      </c>
      <c r="I163">
        <v>1438374748</v>
      </c>
      <c r="J163" s="15">
        <v>42216.855879629627</v>
      </c>
      <c r="K163">
        <v>1435782748</v>
      </c>
      <c r="L163" s="15">
        <v>42186.855879629627</v>
      </c>
      <c r="M163" t="b">
        <v>0</v>
      </c>
      <c r="N163">
        <v>20</v>
      </c>
      <c r="O163" t="b">
        <v>1</v>
      </c>
      <c r="P163" t="s">
        <v>8269</v>
      </c>
      <c r="Q163">
        <v>102</v>
      </c>
      <c r="R163">
        <v>204.05</v>
      </c>
      <c r="S163" s="11" t="s">
        <v>8308</v>
      </c>
      <c r="T163" t="s">
        <v>8309</v>
      </c>
    </row>
    <row r="164" spans="1:20" ht="244.8" x14ac:dyDescent="0.3">
      <c r="A164" s="10">
        <v>3306</v>
      </c>
      <c r="B164" s="3" t="s">
        <v>3306</v>
      </c>
      <c r="C164" s="3" t="s">
        <v>7416</v>
      </c>
      <c r="D164" s="6">
        <v>1500</v>
      </c>
      <c r="E164" s="8">
        <v>2630</v>
      </c>
      <c r="F164" t="s">
        <v>8218</v>
      </c>
      <c r="G164" t="s">
        <v>8223</v>
      </c>
      <c r="H164" t="s">
        <v>8245</v>
      </c>
      <c r="I164">
        <v>1465527600</v>
      </c>
      <c r="J164" s="15">
        <v>42531.125</v>
      </c>
      <c r="K164">
        <v>1462252542</v>
      </c>
      <c r="L164" s="15">
        <v>42493.219236111108</v>
      </c>
      <c r="M164" t="b">
        <v>0</v>
      </c>
      <c r="N164">
        <v>54</v>
      </c>
      <c r="O164" t="b">
        <v>1</v>
      </c>
      <c r="P164" t="s">
        <v>8269</v>
      </c>
      <c r="Q164">
        <v>175</v>
      </c>
      <c r="R164">
        <v>48.7</v>
      </c>
      <c r="S164" s="11" t="s">
        <v>8308</v>
      </c>
      <c r="T164" t="s">
        <v>8309</v>
      </c>
    </row>
    <row r="165" spans="1:20" ht="244.8" x14ac:dyDescent="0.3">
      <c r="A165" s="10">
        <v>3307</v>
      </c>
      <c r="B165" s="3" t="s">
        <v>3307</v>
      </c>
      <c r="C165" s="3" t="s">
        <v>7417</v>
      </c>
      <c r="D165" s="6">
        <v>1000</v>
      </c>
      <c r="E165" s="8">
        <v>1066.8</v>
      </c>
      <c r="F165" t="s">
        <v>8218</v>
      </c>
      <c r="G165" t="s">
        <v>8223</v>
      </c>
      <c r="H165" t="s">
        <v>8245</v>
      </c>
      <c r="I165">
        <v>1463275339</v>
      </c>
      <c r="J165" s="15">
        <v>42505.057164351849</v>
      </c>
      <c r="K165">
        <v>1460683339</v>
      </c>
      <c r="L165" s="15">
        <v>42475.057164351849</v>
      </c>
      <c r="M165" t="b">
        <v>0</v>
      </c>
      <c r="N165">
        <v>20</v>
      </c>
      <c r="O165" t="b">
        <v>1</v>
      </c>
      <c r="P165" t="s">
        <v>8269</v>
      </c>
      <c r="Q165">
        <v>107</v>
      </c>
      <c r="R165">
        <v>53.34</v>
      </c>
      <c r="S165" s="11" t="s">
        <v>8308</v>
      </c>
      <c r="T165" t="s">
        <v>8309</v>
      </c>
    </row>
    <row r="166" spans="1:20" ht="230.4" x14ac:dyDescent="0.3">
      <c r="A166" s="10">
        <v>3308</v>
      </c>
      <c r="B166" s="3" t="s">
        <v>3308</v>
      </c>
      <c r="C166" s="3" t="s">
        <v>7418</v>
      </c>
      <c r="D166" s="6">
        <v>3500</v>
      </c>
      <c r="E166" s="8">
        <v>4280</v>
      </c>
      <c r="F166" t="s">
        <v>8218</v>
      </c>
      <c r="G166" t="s">
        <v>8223</v>
      </c>
      <c r="H166" t="s">
        <v>8245</v>
      </c>
      <c r="I166">
        <v>1460581365</v>
      </c>
      <c r="J166" s="15">
        <v>42473.876909722225</v>
      </c>
      <c r="K166">
        <v>1458766965</v>
      </c>
      <c r="L166" s="15">
        <v>42452.876909722225</v>
      </c>
      <c r="M166" t="b">
        <v>0</v>
      </c>
      <c r="N166">
        <v>57</v>
      </c>
      <c r="O166" t="b">
        <v>1</v>
      </c>
      <c r="P166" t="s">
        <v>8269</v>
      </c>
      <c r="Q166">
        <v>122</v>
      </c>
      <c r="R166">
        <v>75.09</v>
      </c>
      <c r="S166" s="11" t="s">
        <v>8308</v>
      </c>
      <c r="T166" t="s">
        <v>8309</v>
      </c>
    </row>
    <row r="167" spans="1:20" ht="172.8" x14ac:dyDescent="0.3">
      <c r="A167" s="10">
        <v>3310</v>
      </c>
      <c r="B167" s="3" t="s">
        <v>3310</v>
      </c>
      <c r="C167" s="3" t="s">
        <v>7420</v>
      </c>
      <c r="D167" s="6">
        <v>6500</v>
      </c>
      <c r="E167" s="8">
        <v>6505</v>
      </c>
      <c r="F167" t="s">
        <v>8218</v>
      </c>
      <c r="G167" t="s">
        <v>8223</v>
      </c>
      <c r="H167" t="s">
        <v>8245</v>
      </c>
      <c r="I167">
        <v>1444169825</v>
      </c>
      <c r="J167" s="15">
        <v>42283.928530092591</v>
      </c>
      <c r="K167">
        <v>1441577825</v>
      </c>
      <c r="L167" s="15">
        <v>42253.928530092591</v>
      </c>
      <c r="M167" t="b">
        <v>0</v>
      </c>
      <c r="N167">
        <v>31</v>
      </c>
      <c r="O167" t="b">
        <v>1</v>
      </c>
      <c r="P167" t="s">
        <v>8269</v>
      </c>
      <c r="Q167">
        <v>100</v>
      </c>
      <c r="R167">
        <v>209.84</v>
      </c>
      <c r="S167" s="11" t="s">
        <v>8308</v>
      </c>
      <c r="T167" t="s">
        <v>8309</v>
      </c>
    </row>
    <row r="168" spans="1:20" ht="216" x14ac:dyDescent="0.3">
      <c r="A168" s="10">
        <v>3311</v>
      </c>
      <c r="B168" s="3" t="s">
        <v>3311</v>
      </c>
      <c r="C168" s="3" t="s">
        <v>7421</v>
      </c>
      <c r="D168" s="6">
        <v>2500</v>
      </c>
      <c r="E168" s="8">
        <v>2746</v>
      </c>
      <c r="F168" t="s">
        <v>8218</v>
      </c>
      <c r="G168" t="s">
        <v>8223</v>
      </c>
      <c r="H168" t="s">
        <v>8245</v>
      </c>
      <c r="I168">
        <v>1445065210</v>
      </c>
      <c r="J168" s="15">
        <v>42294.29178240741</v>
      </c>
      <c r="K168">
        <v>1442473210</v>
      </c>
      <c r="L168" s="15">
        <v>42264.29178240741</v>
      </c>
      <c r="M168" t="b">
        <v>0</v>
      </c>
      <c r="N168">
        <v>45</v>
      </c>
      <c r="O168" t="b">
        <v>1</v>
      </c>
      <c r="P168" t="s">
        <v>8269</v>
      </c>
      <c r="Q168">
        <v>110</v>
      </c>
      <c r="R168">
        <v>61.02</v>
      </c>
      <c r="S168" s="11" t="s">
        <v>8308</v>
      </c>
      <c r="T168" t="s">
        <v>8309</v>
      </c>
    </row>
    <row r="169" spans="1:20" ht="230.4" x14ac:dyDescent="0.3">
      <c r="A169" s="10">
        <v>3312</v>
      </c>
      <c r="B169" s="3" t="s">
        <v>3312</v>
      </c>
      <c r="C169" s="3" t="s">
        <v>7422</v>
      </c>
      <c r="D169" s="6">
        <v>2500</v>
      </c>
      <c r="E169" s="8">
        <v>2501</v>
      </c>
      <c r="F169" t="s">
        <v>8218</v>
      </c>
      <c r="G169" t="s">
        <v>8223</v>
      </c>
      <c r="H169" t="s">
        <v>8245</v>
      </c>
      <c r="I169">
        <v>1478901600</v>
      </c>
      <c r="J169" s="15">
        <v>42685.916666666672</v>
      </c>
      <c r="K169">
        <v>1477077946</v>
      </c>
      <c r="L169" s="15">
        <v>42664.809560185182</v>
      </c>
      <c r="M169" t="b">
        <v>0</v>
      </c>
      <c r="N169">
        <v>41</v>
      </c>
      <c r="O169" t="b">
        <v>1</v>
      </c>
      <c r="P169" t="s">
        <v>8269</v>
      </c>
      <c r="Q169">
        <v>100</v>
      </c>
      <c r="R169">
        <v>61</v>
      </c>
      <c r="S169" s="11" t="s">
        <v>8308</v>
      </c>
      <c r="T169" t="s">
        <v>8309</v>
      </c>
    </row>
    <row r="170" spans="1:20" ht="201.6" x14ac:dyDescent="0.3">
      <c r="A170" s="10">
        <v>3313</v>
      </c>
      <c r="B170" s="3" t="s">
        <v>3313</v>
      </c>
      <c r="C170" s="3" t="s">
        <v>7423</v>
      </c>
      <c r="D170" s="6">
        <v>2000</v>
      </c>
      <c r="E170" s="8">
        <v>2321</v>
      </c>
      <c r="F170" t="s">
        <v>8218</v>
      </c>
      <c r="G170" t="s">
        <v>8223</v>
      </c>
      <c r="H170" t="s">
        <v>8245</v>
      </c>
      <c r="I170">
        <v>1453856400</v>
      </c>
      <c r="J170" s="15">
        <v>42396.041666666672</v>
      </c>
      <c r="K170">
        <v>1452664317</v>
      </c>
      <c r="L170" s="15">
        <v>42382.244409722218</v>
      </c>
      <c r="M170" t="b">
        <v>0</v>
      </c>
      <c r="N170">
        <v>29</v>
      </c>
      <c r="O170" t="b">
        <v>1</v>
      </c>
      <c r="P170" t="s">
        <v>8269</v>
      </c>
      <c r="Q170">
        <v>116</v>
      </c>
      <c r="R170">
        <v>80.03</v>
      </c>
      <c r="S170" s="11" t="s">
        <v>8308</v>
      </c>
      <c r="T170" t="s">
        <v>8309</v>
      </c>
    </row>
    <row r="171" spans="1:20" ht="244.8" x14ac:dyDescent="0.3">
      <c r="A171" s="10">
        <v>3316</v>
      </c>
      <c r="B171" s="3" t="s">
        <v>3316</v>
      </c>
      <c r="C171" s="3" t="s">
        <v>7426</v>
      </c>
      <c r="D171" s="6">
        <v>11737</v>
      </c>
      <c r="E171" s="8">
        <v>11747.18</v>
      </c>
      <c r="F171" t="s">
        <v>8218</v>
      </c>
      <c r="G171" t="s">
        <v>8223</v>
      </c>
      <c r="H171" t="s">
        <v>8245</v>
      </c>
      <c r="I171">
        <v>1407506040</v>
      </c>
      <c r="J171" s="15">
        <v>41859.57916666667</v>
      </c>
      <c r="K171">
        <v>1404680075</v>
      </c>
      <c r="L171" s="15">
        <v>41826.871238425927</v>
      </c>
      <c r="M171" t="b">
        <v>0</v>
      </c>
      <c r="N171">
        <v>125</v>
      </c>
      <c r="O171" t="b">
        <v>1</v>
      </c>
      <c r="P171" t="s">
        <v>8269</v>
      </c>
      <c r="Q171">
        <v>100</v>
      </c>
      <c r="R171">
        <v>93.98</v>
      </c>
      <c r="S171" s="11" t="s">
        <v>8308</v>
      </c>
      <c r="T171" t="s">
        <v>8309</v>
      </c>
    </row>
    <row r="172" spans="1:20" ht="230.4" x14ac:dyDescent="0.3">
      <c r="A172" s="10">
        <v>3317</v>
      </c>
      <c r="B172" s="3" t="s">
        <v>3317</v>
      </c>
      <c r="C172" s="3" t="s">
        <v>7427</v>
      </c>
      <c r="D172" s="6">
        <v>1050</v>
      </c>
      <c r="E172" s="8">
        <v>1115</v>
      </c>
      <c r="F172" t="s">
        <v>8218</v>
      </c>
      <c r="G172" t="s">
        <v>8223</v>
      </c>
      <c r="H172" t="s">
        <v>8245</v>
      </c>
      <c r="I172">
        <v>1465347424</v>
      </c>
      <c r="J172" s="15">
        <v>42529.039629629624</v>
      </c>
      <c r="K172">
        <v>1462755424</v>
      </c>
      <c r="L172" s="15">
        <v>42499.039629629624</v>
      </c>
      <c r="M172" t="b">
        <v>0</v>
      </c>
      <c r="N172">
        <v>18</v>
      </c>
      <c r="O172" t="b">
        <v>1</v>
      </c>
      <c r="P172" t="s">
        <v>8269</v>
      </c>
      <c r="Q172">
        <v>106</v>
      </c>
      <c r="R172">
        <v>61.94</v>
      </c>
      <c r="S172" s="11" t="s">
        <v>8308</v>
      </c>
      <c r="T172" t="s">
        <v>8309</v>
      </c>
    </row>
    <row r="173" spans="1:20" ht="201.6" x14ac:dyDescent="0.3">
      <c r="A173" s="10">
        <v>3320</v>
      </c>
      <c r="B173" s="3" t="s">
        <v>3320</v>
      </c>
      <c r="C173" s="3" t="s">
        <v>7430</v>
      </c>
      <c r="D173" s="6">
        <v>2500</v>
      </c>
      <c r="E173" s="8">
        <v>2525</v>
      </c>
      <c r="F173" t="s">
        <v>8218</v>
      </c>
      <c r="G173" t="s">
        <v>8223</v>
      </c>
      <c r="H173" t="s">
        <v>8245</v>
      </c>
      <c r="I173">
        <v>1466557557</v>
      </c>
      <c r="J173" s="15">
        <v>42543.045798611114</v>
      </c>
      <c r="K173">
        <v>1463965557</v>
      </c>
      <c r="L173" s="15">
        <v>42513.045798611114</v>
      </c>
      <c r="M173" t="b">
        <v>0</v>
      </c>
      <c r="N173">
        <v>38</v>
      </c>
      <c r="O173" t="b">
        <v>1</v>
      </c>
      <c r="P173" t="s">
        <v>8269</v>
      </c>
      <c r="Q173">
        <v>101</v>
      </c>
      <c r="R173">
        <v>66.45</v>
      </c>
      <c r="S173" s="11" t="s">
        <v>8308</v>
      </c>
      <c r="T173" t="s">
        <v>8309</v>
      </c>
    </row>
    <row r="174" spans="1:20" ht="244.8" x14ac:dyDescent="0.3">
      <c r="A174" s="10">
        <v>3321</v>
      </c>
      <c r="B174" s="3" t="s">
        <v>3321</v>
      </c>
      <c r="C174" s="3" t="s">
        <v>7431</v>
      </c>
      <c r="D174" s="6">
        <v>500</v>
      </c>
      <c r="E174" s="8">
        <v>537</v>
      </c>
      <c r="F174" t="s">
        <v>8218</v>
      </c>
      <c r="G174" t="s">
        <v>8223</v>
      </c>
      <c r="H174" t="s">
        <v>8245</v>
      </c>
      <c r="I174">
        <v>1413431940</v>
      </c>
      <c r="J174" s="15">
        <v>41928.165972222225</v>
      </c>
      <c r="K174">
        <v>1412216665</v>
      </c>
      <c r="L174" s="15">
        <v>41914.100289351853</v>
      </c>
      <c r="M174" t="b">
        <v>0</v>
      </c>
      <c r="N174">
        <v>15</v>
      </c>
      <c r="O174" t="b">
        <v>1</v>
      </c>
      <c r="P174" t="s">
        <v>8269</v>
      </c>
      <c r="Q174">
        <v>107</v>
      </c>
      <c r="R174">
        <v>35.799999999999997</v>
      </c>
      <c r="S174" s="11" t="s">
        <v>8308</v>
      </c>
      <c r="T174" t="s">
        <v>8309</v>
      </c>
    </row>
    <row r="175" spans="1:20" ht="259.2" x14ac:dyDescent="0.3">
      <c r="A175" s="10">
        <v>3322</v>
      </c>
      <c r="B175" s="3" t="s">
        <v>3322</v>
      </c>
      <c r="C175" s="3" t="s">
        <v>7432</v>
      </c>
      <c r="D175" s="6">
        <v>3300</v>
      </c>
      <c r="E175" s="8">
        <v>3350</v>
      </c>
      <c r="F175" t="s">
        <v>8218</v>
      </c>
      <c r="G175" t="s">
        <v>8223</v>
      </c>
      <c r="H175" t="s">
        <v>8245</v>
      </c>
      <c r="I175">
        <v>1466567700</v>
      </c>
      <c r="J175" s="15">
        <v>42543.163194444445</v>
      </c>
      <c r="K175">
        <v>1464653696</v>
      </c>
      <c r="L175" s="15">
        <v>42521.010370370372</v>
      </c>
      <c r="M175" t="b">
        <v>0</v>
      </c>
      <c r="N175">
        <v>23</v>
      </c>
      <c r="O175" t="b">
        <v>1</v>
      </c>
      <c r="P175" t="s">
        <v>8269</v>
      </c>
      <c r="Q175">
        <v>102</v>
      </c>
      <c r="R175">
        <v>145.65</v>
      </c>
      <c r="S175" s="11" t="s">
        <v>8308</v>
      </c>
      <c r="T175" t="s">
        <v>8309</v>
      </c>
    </row>
    <row r="176" spans="1:20" ht="244.8" x14ac:dyDescent="0.3">
      <c r="A176" s="10">
        <v>3326</v>
      </c>
      <c r="B176" s="3" t="s">
        <v>3326</v>
      </c>
      <c r="C176" s="3" t="s">
        <v>7436</v>
      </c>
      <c r="D176" s="6">
        <v>8000</v>
      </c>
      <c r="E176" s="8">
        <v>8110</v>
      </c>
      <c r="F176" t="s">
        <v>8218</v>
      </c>
      <c r="G176" t="s">
        <v>8223</v>
      </c>
      <c r="H176" t="s">
        <v>8245</v>
      </c>
      <c r="I176">
        <v>1425830905</v>
      </c>
      <c r="J176" s="15">
        <v>42071.67251157407</v>
      </c>
      <c r="K176">
        <v>1423242505</v>
      </c>
      <c r="L176" s="15">
        <v>42041.714178240742</v>
      </c>
      <c r="M176" t="b">
        <v>0</v>
      </c>
      <c r="N176">
        <v>57</v>
      </c>
      <c r="O176" t="b">
        <v>1</v>
      </c>
      <c r="P176" t="s">
        <v>8269</v>
      </c>
      <c r="Q176">
        <v>101</v>
      </c>
      <c r="R176">
        <v>142.28</v>
      </c>
      <c r="S176" s="11" t="s">
        <v>8308</v>
      </c>
      <c r="T176" t="s">
        <v>8309</v>
      </c>
    </row>
    <row r="177" spans="1:20" ht="259.2" x14ac:dyDescent="0.3">
      <c r="A177" s="10">
        <v>3328</v>
      </c>
      <c r="B177" s="3" t="s">
        <v>3328</v>
      </c>
      <c r="C177" s="3" t="s">
        <v>7438</v>
      </c>
      <c r="D177" s="6">
        <v>1800</v>
      </c>
      <c r="E177" s="8">
        <v>2635</v>
      </c>
      <c r="F177" t="s">
        <v>8218</v>
      </c>
      <c r="G177" t="s">
        <v>8223</v>
      </c>
      <c r="H177" t="s">
        <v>8245</v>
      </c>
      <c r="I177">
        <v>1404522000</v>
      </c>
      <c r="J177" s="15">
        <v>41825.041666666664</v>
      </c>
      <c r="K177">
        <v>1404308883</v>
      </c>
      <c r="L177" s="15">
        <v>41822.57503472222</v>
      </c>
      <c r="M177" t="b">
        <v>0</v>
      </c>
      <c r="N177">
        <v>9</v>
      </c>
      <c r="O177" t="b">
        <v>1</v>
      </c>
      <c r="P177" t="s">
        <v>8269</v>
      </c>
      <c r="Q177">
        <v>146</v>
      </c>
      <c r="R177">
        <v>292.77999999999997</v>
      </c>
      <c r="S177" s="11" t="s">
        <v>8308</v>
      </c>
      <c r="T177" t="s">
        <v>8309</v>
      </c>
    </row>
    <row r="178" spans="1:20" ht="259.2" x14ac:dyDescent="0.3">
      <c r="A178" s="10">
        <v>3331</v>
      </c>
      <c r="B178" s="3" t="s">
        <v>3331</v>
      </c>
      <c r="C178" s="3" t="s">
        <v>7441</v>
      </c>
      <c r="D178" s="6">
        <v>5000</v>
      </c>
      <c r="E178" s="8">
        <v>5226</v>
      </c>
      <c r="F178" t="s">
        <v>8218</v>
      </c>
      <c r="G178" t="s">
        <v>8223</v>
      </c>
      <c r="H178" t="s">
        <v>8245</v>
      </c>
      <c r="I178">
        <v>1444149886</v>
      </c>
      <c r="J178" s="15">
        <v>42283.697754629626</v>
      </c>
      <c r="K178">
        <v>1441125886</v>
      </c>
      <c r="L178" s="15">
        <v>42248.697754629626</v>
      </c>
      <c r="M178" t="b">
        <v>0</v>
      </c>
      <c r="N178">
        <v>65</v>
      </c>
      <c r="O178" t="b">
        <v>1</v>
      </c>
      <c r="P178" t="s">
        <v>8269</v>
      </c>
      <c r="Q178">
        <v>105</v>
      </c>
      <c r="R178">
        <v>80.400000000000006</v>
      </c>
      <c r="S178" s="11" t="s">
        <v>8308</v>
      </c>
      <c r="T178" t="s">
        <v>8309</v>
      </c>
    </row>
    <row r="179" spans="1:20" ht="244.8" x14ac:dyDescent="0.3">
      <c r="A179" s="10">
        <v>3332</v>
      </c>
      <c r="B179" s="3" t="s">
        <v>3332</v>
      </c>
      <c r="C179" s="3" t="s">
        <v>7442</v>
      </c>
      <c r="D179" s="6">
        <v>6000</v>
      </c>
      <c r="E179" s="8">
        <v>6000</v>
      </c>
      <c r="F179" t="s">
        <v>8218</v>
      </c>
      <c r="G179" t="s">
        <v>8223</v>
      </c>
      <c r="H179" t="s">
        <v>8245</v>
      </c>
      <c r="I179">
        <v>1405802330</v>
      </c>
      <c r="J179" s="15">
        <v>41839.860300925924</v>
      </c>
      <c r="K179">
        <v>1403210330</v>
      </c>
      <c r="L179" s="15">
        <v>41809.860300925924</v>
      </c>
      <c r="M179" t="b">
        <v>0</v>
      </c>
      <c r="N179">
        <v>83</v>
      </c>
      <c r="O179" t="b">
        <v>1</v>
      </c>
      <c r="P179" t="s">
        <v>8269</v>
      </c>
      <c r="Q179">
        <v>100</v>
      </c>
      <c r="R179">
        <v>72.290000000000006</v>
      </c>
      <c r="S179" s="11" t="s">
        <v>8308</v>
      </c>
      <c r="T179" t="s">
        <v>8309</v>
      </c>
    </row>
    <row r="180" spans="1:20" ht="259.2" x14ac:dyDescent="0.3">
      <c r="A180" s="10">
        <v>3333</v>
      </c>
      <c r="B180" s="3" t="s">
        <v>3333</v>
      </c>
      <c r="C180" s="3" t="s">
        <v>7443</v>
      </c>
      <c r="D180" s="6">
        <v>3500</v>
      </c>
      <c r="E180" s="8">
        <v>3660</v>
      </c>
      <c r="F180" t="s">
        <v>8218</v>
      </c>
      <c r="G180" t="s">
        <v>8223</v>
      </c>
      <c r="H180" t="s">
        <v>8245</v>
      </c>
      <c r="I180">
        <v>1434384880</v>
      </c>
      <c r="J180" s="15">
        <v>42170.676851851851</v>
      </c>
      <c r="K180">
        <v>1432484080</v>
      </c>
      <c r="L180" s="15">
        <v>42148.676851851851</v>
      </c>
      <c r="M180" t="b">
        <v>0</v>
      </c>
      <c r="N180">
        <v>111</v>
      </c>
      <c r="O180" t="b">
        <v>1</v>
      </c>
      <c r="P180" t="s">
        <v>8269</v>
      </c>
      <c r="Q180">
        <v>105</v>
      </c>
      <c r="R180">
        <v>32.97</v>
      </c>
      <c r="S180" s="11" t="s">
        <v>8308</v>
      </c>
      <c r="T180" t="s">
        <v>8309</v>
      </c>
    </row>
    <row r="181" spans="1:20" ht="158.4" x14ac:dyDescent="0.3">
      <c r="A181" s="10">
        <v>3334</v>
      </c>
      <c r="B181" s="3" t="s">
        <v>3334</v>
      </c>
      <c r="C181" s="3" t="s">
        <v>7444</v>
      </c>
      <c r="D181" s="6">
        <v>3871</v>
      </c>
      <c r="E181" s="8">
        <v>5366</v>
      </c>
      <c r="F181" t="s">
        <v>8218</v>
      </c>
      <c r="G181" t="s">
        <v>8223</v>
      </c>
      <c r="H181" t="s">
        <v>8245</v>
      </c>
      <c r="I181">
        <v>1438259422</v>
      </c>
      <c r="J181" s="15">
        <v>42215.521087962959</v>
      </c>
      <c r="K181">
        <v>1435667422</v>
      </c>
      <c r="L181" s="15">
        <v>42185.521087962959</v>
      </c>
      <c r="M181" t="b">
        <v>0</v>
      </c>
      <c r="N181">
        <v>46</v>
      </c>
      <c r="O181" t="b">
        <v>1</v>
      </c>
      <c r="P181" t="s">
        <v>8269</v>
      </c>
      <c r="Q181">
        <v>139</v>
      </c>
      <c r="R181">
        <v>116.65</v>
      </c>
      <c r="S181" s="11" t="s">
        <v>8308</v>
      </c>
      <c r="T181" t="s">
        <v>8309</v>
      </c>
    </row>
    <row r="182" spans="1:20" ht="187.2" x14ac:dyDescent="0.3">
      <c r="A182" s="10">
        <v>3338</v>
      </c>
      <c r="B182" s="3" t="s">
        <v>3338</v>
      </c>
      <c r="C182" s="3" t="s">
        <v>7448</v>
      </c>
      <c r="D182" s="6">
        <v>15000</v>
      </c>
      <c r="E182" s="8">
        <v>15327</v>
      </c>
      <c r="F182" t="s">
        <v>8218</v>
      </c>
      <c r="G182" t="s">
        <v>8223</v>
      </c>
      <c r="H182" t="s">
        <v>8245</v>
      </c>
      <c r="I182">
        <v>1487944080</v>
      </c>
      <c r="J182" s="15">
        <v>42790.574999999997</v>
      </c>
      <c r="K182">
        <v>1486129680</v>
      </c>
      <c r="L182" s="15">
        <v>42769.574999999997</v>
      </c>
      <c r="M182" t="b">
        <v>0</v>
      </c>
      <c r="N182">
        <v>112</v>
      </c>
      <c r="O182" t="b">
        <v>1</v>
      </c>
      <c r="P182" t="s">
        <v>8269</v>
      </c>
      <c r="Q182">
        <v>102</v>
      </c>
      <c r="R182">
        <v>136.85</v>
      </c>
      <c r="S182" s="11" t="s">
        <v>8308</v>
      </c>
      <c r="T182" t="s">
        <v>8309</v>
      </c>
    </row>
    <row r="183" spans="1:20" ht="201.6" x14ac:dyDescent="0.3">
      <c r="A183" s="10">
        <v>3339</v>
      </c>
      <c r="B183" s="3" t="s">
        <v>3339</v>
      </c>
      <c r="C183" s="3" t="s">
        <v>7449</v>
      </c>
      <c r="D183" s="6">
        <v>8000</v>
      </c>
      <c r="E183" s="8">
        <v>8348</v>
      </c>
      <c r="F183" t="s">
        <v>8218</v>
      </c>
      <c r="G183" t="s">
        <v>8223</v>
      </c>
      <c r="H183" t="s">
        <v>8245</v>
      </c>
      <c r="I183">
        <v>1469721518</v>
      </c>
      <c r="J183" s="15">
        <v>42579.665717592594</v>
      </c>
      <c r="K183">
        <v>1467129518</v>
      </c>
      <c r="L183" s="15">
        <v>42549.665717592594</v>
      </c>
      <c r="M183" t="b">
        <v>0</v>
      </c>
      <c r="N183">
        <v>47</v>
      </c>
      <c r="O183" t="b">
        <v>1</v>
      </c>
      <c r="P183" t="s">
        <v>8269</v>
      </c>
      <c r="Q183">
        <v>104</v>
      </c>
      <c r="R183">
        <v>177.62</v>
      </c>
      <c r="S183" s="11" t="s">
        <v>8308</v>
      </c>
      <c r="T183" t="s">
        <v>8309</v>
      </c>
    </row>
    <row r="184" spans="1:20" ht="259.2" x14ac:dyDescent="0.3">
      <c r="A184" s="10">
        <v>3340</v>
      </c>
      <c r="B184" s="3" t="s">
        <v>3340</v>
      </c>
      <c r="C184" s="3" t="s">
        <v>7450</v>
      </c>
      <c r="D184" s="6">
        <v>3000</v>
      </c>
      <c r="E184" s="8">
        <v>4145</v>
      </c>
      <c r="F184" t="s">
        <v>8218</v>
      </c>
      <c r="G184" t="s">
        <v>8223</v>
      </c>
      <c r="H184" t="s">
        <v>8245</v>
      </c>
      <c r="I184">
        <v>1481066554</v>
      </c>
      <c r="J184" s="15">
        <v>42710.974004629628</v>
      </c>
      <c r="K184">
        <v>1478906554</v>
      </c>
      <c r="L184" s="15">
        <v>42685.974004629628</v>
      </c>
      <c r="M184" t="b">
        <v>0</v>
      </c>
      <c r="N184">
        <v>38</v>
      </c>
      <c r="O184" t="b">
        <v>1</v>
      </c>
      <c r="P184" t="s">
        <v>8269</v>
      </c>
      <c r="Q184">
        <v>138</v>
      </c>
      <c r="R184">
        <v>109.08</v>
      </c>
      <c r="S184" s="11" t="s">
        <v>8308</v>
      </c>
      <c r="T184" t="s">
        <v>8309</v>
      </c>
    </row>
    <row r="185" spans="1:20" ht="187.2" x14ac:dyDescent="0.3">
      <c r="A185" s="10">
        <v>3342</v>
      </c>
      <c r="B185" s="3" t="s">
        <v>3342</v>
      </c>
      <c r="C185" s="3" t="s">
        <v>7452</v>
      </c>
      <c r="D185" s="6">
        <v>6000</v>
      </c>
      <c r="E185" s="8">
        <v>6100</v>
      </c>
      <c r="F185" t="s">
        <v>8218</v>
      </c>
      <c r="G185" t="s">
        <v>8223</v>
      </c>
      <c r="H185" t="s">
        <v>8245</v>
      </c>
      <c r="I185">
        <v>1427864340</v>
      </c>
      <c r="J185" s="15">
        <v>42095.207638888889</v>
      </c>
      <c r="K185">
        <v>1425020810</v>
      </c>
      <c r="L185" s="15">
        <v>42062.296412037031</v>
      </c>
      <c r="M185" t="b">
        <v>0</v>
      </c>
      <c r="N185">
        <v>78</v>
      </c>
      <c r="O185" t="b">
        <v>1</v>
      </c>
      <c r="P185" t="s">
        <v>8269</v>
      </c>
      <c r="Q185">
        <v>102</v>
      </c>
      <c r="R185">
        <v>78.209999999999994</v>
      </c>
      <c r="S185" s="11" t="s">
        <v>8308</v>
      </c>
      <c r="T185" t="s">
        <v>8309</v>
      </c>
    </row>
    <row r="186" spans="1:20" ht="244.8" x14ac:dyDescent="0.3">
      <c r="A186" s="10">
        <v>3344</v>
      </c>
      <c r="B186" s="3" t="s">
        <v>3344</v>
      </c>
      <c r="C186" s="3" t="s">
        <v>7454</v>
      </c>
      <c r="D186" s="6">
        <v>4500</v>
      </c>
      <c r="E186" s="8">
        <v>4565</v>
      </c>
      <c r="F186" t="s">
        <v>8218</v>
      </c>
      <c r="G186" t="s">
        <v>8223</v>
      </c>
      <c r="H186" t="s">
        <v>8245</v>
      </c>
      <c r="I186">
        <v>1409374093</v>
      </c>
      <c r="J186" s="15">
        <v>41881.200150462959</v>
      </c>
      <c r="K186">
        <v>1406782093</v>
      </c>
      <c r="L186" s="15">
        <v>41851.200150462959</v>
      </c>
      <c r="M186" t="b">
        <v>0</v>
      </c>
      <c r="N186">
        <v>40</v>
      </c>
      <c r="O186" t="b">
        <v>1</v>
      </c>
      <c r="P186" t="s">
        <v>8269</v>
      </c>
      <c r="Q186">
        <v>101</v>
      </c>
      <c r="R186">
        <v>114.13</v>
      </c>
      <c r="S186" s="11" t="s">
        <v>8308</v>
      </c>
      <c r="T186" t="s">
        <v>8309</v>
      </c>
    </row>
    <row r="187" spans="1:20" ht="244.8" x14ac:dyDescent="0.3">
      <c r="A187" s="10">
        <v>3345</v>
      </c>
      <c r="B187" s="3" t="s">
        <v>3345</v>
      </c>
      <c r="C187" s="3" t="s">
        <v>7455</v>
      </c>
      <c r="D187" s="6">
        <v>500</v>
      </c>
      <c r="E187" s="8">
        <v>650</v>
      </c>
      <c r="F187" t="s">
        <v>8218</v>
      </c>
      <c r="G187" t="s">
        <v>8223</v>
      </c>
      <c r="H187" t="s">
        <v>8245</v>
      </c>
      <c r="I187">
        <v>1429317420</v>
      </c>
      <c r="J187" s="15">
        <v>42112.025694444441</v>
      </c>
      <c r="K187">
        <v>1424226768</v>
      </c>
      <c r="L187" s="15">
        <v>42053.106111111112</v>
      </c>
      <c r="M187" t="b">
        <v>0</v>
      </c>
      <c r="N187">
        <v>13</v>
      </c>
      <c r="O187" t="b">
        <v>1</v>
      </c>
      <c r="P187" t="s">
        <v>8269</v>
      </c>
      <c r="Q187">
        <v>130</v>
      </c>
      <c r="R187">
        <v>50</v>
      </c>
      <c r="S187" s="11" t="s">
        <v>8308</v>
      </c>
      <c r="T187" t="s">
        <v>8309</v>
      </c>
    </row>
    <row r="188" spans="1:20" ht="216" x14ac:dyDescent="0.3">
      <c r="A188" s="10">
        <v>3346</v>
      </c>
      <c r="B188" s="3" t="s">
        <v>3346</v>
      </c>
      <c r="C188" s="3" t="s">
        <v>7456</v>
      </c>
      <c r="D188" s="6">
        <v>1500</v>
      </c>
      <c r="E188" s="8">
        <v>1650</v>
      </c>
      <c r="F188" t="s">
        <v>8218</v>
      </c>
      <c r="G188" t="s">
        <v>8223</v>
      </c>
      <c r="H188" t="s">
        <v>8245</v>
      </c>
      <c r="I188">
        <v>1424910910</v>
      </c>
      <c r="J188" s="15">
        <v>42061.024421296301</v>
      </c>
      <c r="K188">
        <v>1424306110</v>
      </c>
      <c r="L188" s="15">
        <v>42054.024421296301</v>
      </c>
      <c r="M188" t="b">
        <v>0</v>
      </c>
      <c r="N188">
        <v>18</v>
      </c>
      <c r="O188" t="b">
        <v>1</v>
      </c>
      <c r="P188" t="s">
        <v>8269</v>
      </c>
      <c r="Q188">
        <v>110</v>
      </c>
      <c r="R188">
        <v>91.67</v>
      </c>
      <c r="S188" s="11" t="s">
        <v>8308</v>
      </c>
      <c r="T188" t="s">
        <v>8309</v>
      </c>
    </row>
    <row r="189" spans="1:20" ht="259.2" x14ac:dyDescent="0.3">
      <c r="A189" s="10">
        <v>3348</v>
      </c>
      <c r="B189" s="3" t="s">
        <v>3266</v>
      </c>
      <c r="C189" s="3" t="s">
        <v>7458</v>
      </c>
      <c r="D189" s="6">
        <v>5500</v>
      </c>
      <c r="E189" s="8">
        <v>5516</v>
      </c>
      <c r="F189" t="s">
        <v>8218</v>
      </c>
      <c r="G189" t="s">
        <v>8223</v>
      </c>
      <c r="H189" t="s">
        <v>8245</v>
      </c>
      <c r="I189">
        <v>1461988740</v>
      </c>
      <c r="J189" s="15">
        <v>42490.165972222225</v>
      </c>
      <c r="K189">
        <v>1459949080</v>
      </c>
      <c r="L189" s="15">
        <v>42466.558796296296</v>
      </c>
      <c r="M189" t="b">
        <v>0</v>
      </c>
      <c r="N189">
        <v>79</v>
      </c>
      <c r="O189" t="b">
        <v>1</v>
      </c>
      <c r="P189" t="s">
        <v>8269</v>
      </c>
      <c r="Q189">
        <v>100</v>
      </c>
      <c r="R189">
        <v>69.819999999999993</v>
      </c>
      <c r="S189" s="11" t="s">
        <v>8308</v>
      </c>
      <c r="T189" t="s">
        <v>8309</v>
      </c>
    </row>
    <row r="190" spans="1:20" ht="244.8" x14ac:dyDescent="0.3">
      <c r="A190" s="10">
        <v>3349</v>
      </c>
      <c r="B190" s="3" t="s">
        <v>3348</v>
      </c>
      <c r="C190" s="3" t="s">
        <v>7459</v>
      </c>
      <c r="D190" s="6">
        <v>1000</v>
      </c>
      <c r="E190" s="8">
        <v>1534</v>
      </c>
      <c r="F190" t="s">
        <v>8218</v>
      </c>
      <c r="G190" t="s">
        <v>8223</v>
      </c>
      <c r="H190" t="s">
        <v>8245</v>
      </c>
      <c r="I190">
        <v>1465837200</v>
      </c>
      <c r="J190" s="15">
        <v>42534.708333333328</v>
      </c>
      <c r="K190">
        <v>1463971172</v>
      </c>
      <c r="L190" s="15">
        <v>42513.110787037032</v>
      </c>
      <c r="M190" t="b">
        <v>0</v>
      </c>
      <c r="N190">
        <v>14</v>
      </c>
      <c r="O190" t="b">
        <v>1</v>
      </c>
      <c r="P190" t="s">
        <v>8269</v>
      </c>
      <c r="Q190">
        <v>153</v>
      </c>
      <c r="R190">
        <v>109.57</v>
      </c>
      <c r="S190" s="11" t="s">
        <v>8308</v>
      </c>
      <c r="T190" t="s">
        <v>8309</v>
      </c>
    </row>
    <row r="191" spans="1:20" ht="201.6" x14ac:dyDescent="0.3">
      <c r="A191" s="10">
        <v>3354</v>
      </c>
      <c r="B191" s="3" t="s">
        <v>3353</v>
      </c>
      <c r="C191" s="3" t="s">
        <v>7464</v>
      </c>
      <c r="D191" s="6">
        <v>3000</v>
      </c>
      <c r="E191" s="8">
        <v>3058</v>
      </c>
      <c r="F191" t="s">
        <v>8218</v>
      </c>
      <c r="G191" t="s">
        <v>8223</v>
      </c>
      <c r="H191" t="s">
        <v>8245</v>
      </c>
      <c r="I191">
        <v>1446091260</v>
      </c>
      <c r="J191" s="15">
        <v>42306.167361111111</v>
      </c>
      <c r="K191">
        <v>1443029206</v>
      </c>
      <c r="L191" s="15">
        <v>42270.7269212963</v>
      </c>
      <c r="M191" t="b">
        <v>0</v>
      </c>
      <c r="N191">
        <v>55</v>
      </c>
      <c r="O191" t="b">
        <v>1</v>
      </c>
      <c r="P191" t="s">
        <v>8269</v>
      </c>
      <c r="Q191">
        <v>102</v>
      </c>
      <c r="R191">
        <v>55.6</v>
      </c>
      <c r="S191" s="11" t="s">
        <v>8308</v>
      </c>
      <c r="T191" t="s">
        <v>8309</v>
      </c>
    </row>
    <row r="192" spans="1:20" ht="230.4" x14ac:dyDescent="0.3">
      <c r="A192" s="10">
        <v>3358</v>
      </c>
      <c r="B192" s="3" t="s">
        <v>3357</v>
      </c>
      <c r="C192" s="3" t="s">
        <v>7468</v>
      </c>
      <c r="D192" s="6">
        <v>10000</v>
      </c>
      <c r="E192" s="8">
        <v>10299</v>
      </c>
      <c r="F192" t="s">
        <v>8218</v>
      </c>
      <c r="G192" t="s">
        <v>8223</v>
      </c>
      <c r="H192" t="s">
        <v>8245</v>
      </c>
      <c r="I192">
        <v>1416385679</v>
      </c>
      <c r="J192" s="15">
        <v>41962.352766203709</v>
      </c>
      <c r="K192">
        <v>1413790079</v>
      </c>
      <c r="L192" s="15">
        <v>41932.311099537037</v>
      </c>
      <c r="M192" t="b">
        <v>0</v>
      </c>
      <c r="N192">
        <v>162</v>
      </c>
      <c r="O192" t="b">
        <v>1</v>
      </c>
      <c r="P192" t="s">
        <v>8269</v>
      </c>
      <c r="Q192">
        <v>103</v>
      </c>
      <c r="R192">
        <v>63.57</v>
      </c>
      <c r="S192" s="11" t="s">
        <v>8308</v>
      </c>
      <c r="T192" t="s">
        <v>8309</v>
      </c>
    </row>
    <row r="193" spans="1:20" ht="201.6" x14ac:dyDescent="0.3">
      <c r="A193" s="10">
        <v>3359</v>
      </c>
      <c r="B193" s="3" t="s">
        <v>3358</v>
      </c>
      <c r="C193" s="3" t="s">
        <v>7469</v>
      </c>
      <c r="D193" s="6">
        <v>4000</v>
      </c>
      <c r="E193" s="8">
        <v>4250</v>
      </c>
      <c r="F193" t="s">
        <v>8218</v>
      </c>
      <c r="G193" t="s">
        <v>8223</v>
      </c>
      <c r="H193" t="s">
        <v>8245</v>
      </c>
      <c r="I193">
        <v>1487985734</v>
      </c>
      <c r="J193" s="15">
        <v>42791.057106481487</v>
      </c>
      <c r="K193">
        <v>1484097734</v>
      </c>
      <c r="L193" s="15">
        <v>42746.057106481487</v>
      </c>
      <c r="M193" t="b">
        <v>0</v>
      </c>
      <c r="N193">
        <v>23</v>
      </c>
      <c r="O193" t="b">
        <v>1</v>
      </c>
      <c r="P193" t="s">
        <v>8269</v>
      </c>
      <c r="Q193">
        <v>106</v>
      </c>
      <c r="R193">
        <v>184.78</v>
      </c>
      <c r="S193" s="11" t="s">
        <v>8308</v>
      </c>
      <c r="T193" t="s">
        <v>8309</v>
      </c>
    </row>
    <row r="194" spans="1:20" ht="244.8" x14ac:dyDescent="0.3">
      <c r="A194" s="10">
        <v>3361</v>
      </c>
      <c r="B194" s="3" t="s">
        <v>3360</v>
      </c>
      <c r="C194" s="3" t="s">
        <v>7471</v>
      </c>
      <c r="D194" s="6">
        <v>5000</v>
      </c>
      <c r="E194" s="8">
        <v>5673</v>
      </c>
      <c r="F194" t="s">
        <v>8218</v>
      </c>
      <c r="G194" t="s">
        <v>8223</v>
      </c>
      <c r="H194" t="s">
        <v>8245</v>
      </c>
      <c r="I194">
        <v>1409587140</v>
      </c>
      <c r="J194" s="15">
        <v>41883.665972222225</v>
      </c>
      <c r="K194">
        <v>1408062990</v>
      </c>
      <c r="L194" s="15">
        <v>41866.025347222225</v>
      </c>
      <c r="M194" t="b">
        <v>0</v>
      </c>
      <c r="N194">
        <v>68</v>
      </c>
      <c r="O194" t="b">
        <v>1</v>
      </c>
      <c r="P194" t="s">
        <v>8269</v>
      </c>
      <c r="Q194">
        <v>113</v>
      </c>
      <c r="R194">
        <v>83.43</v>
      </c>
      <c r="S194" s="11" t="s">
        <v>8308</v>
      </c>
      <c r="T194" t="s">
        <v>8309</v>
      </c>
    </row>
    <row r="195" spans="1:20" ht="230.4" x14ac:dyDescent="0.3">
      <c r="A195" s="10">
        <v>3362</v>
      </c>
      <c r="B195" s="3" t="s">
        <v>3361</v>
      </c>
      <c r="C195" s="3" t="s">
        <v>7472</v>
      </c>
      <c r="D195" s="6">
        <v>500</v>
      </c>
      <c r="E195" s="8">
        <v>1090</v>
      </c>
      <c r="F195" t="s">
        <v>8218</v>
      </c>
      <c r="G195" t="s">
        <v>8223</v>
      </c>
      <c r="H195" t="s">
        <v>8245</v>
      </c>
      <c r="I195">
        <v>1425704100</v>
      </c>
      <c r="J195" s="15">
        <v>42070.204861111109</v>
      </c>
      <c r="K195">
        <v>1424484717</v>
      </c>
      <c r="L195" s="15">
        <v>42056.091631944444</v>
      </c>
      <c r="M195" t="b">
        <v>0</v>
      </c>
      <c r="N195">
        <v>20</v>
      </c>
      <c r="O195" t="b">
        <v>1</v>
      </c>
      <c r="P195" t="s">
        <v>8269</v>
      </c>
      <c r="Q195">
        <v>218</v>
      </c>
      <c r="R195">
        <v>54.5</v>
      </c>
      <c r="S195" s="11" t="s">
        <v>8308</v>
      </c>
      <c r="T195" t="s">
        <v>8309</v>
      </c>
    </row>
    <row r="196" spans="1:20" ht="216" x14ac:dyDescent="0.3">
      <c r="A196" s="10">
        <v>3363</v>
      </c>
      <c r="B196" s="3" t="s">
        <v>3362</v>
      </c>
      <c r="C196" s="3" t="s">
        <v>7473</v>
      </c>
      <c r="D196" s="6">
        <v>7750</v>
      </c>
      <c r="E196" s="8">
        <v>7860</v>
      </c>
      <c r="F196" t="s">
        <v>8218</v>
      </c>
      <c r="G196" t="s">
        <v>8223</v>
      </c>
      <c r="H196" t="s">
        <v>8245</v>
      </c>
      <c r="I196">
        <v>1408464000</v>
      </c>
      <c r="J196" s="15">
        <v>41870.666666666664</v>
      </c>
      <c r="K196">
        <v>1406831445</v>
      </c>
      <c r="L196" s="15">
        <v>41851.771354166667</v>
      </c>
      <c r="M196" t="b">
        <v>0</v>
      </c>
      <c r="N196">
        <v>26</v>
      </c>
      <c r="O196" t="b">
        <v>1</v>
      </c>
      <c r="P196" t="s">
        <v>8269</v>
      </c>
      <c r="Q196">
        <v>101</v>
      </c>
      <c r="R196">
        <v>302.31</v>
      </c>
      <c r="S196" s="11" t="s">
        <v>8308</v>
      </c>
      <c r="T196" t="s">
        <v>8309</v>
      </c>
    </row>
    <row r="197" spans="1:20" ht="244.8" x14ac:dyDescent="0.3">
      <c r="A197" s="10">
        <v>3365</v>
      </c>
      <c r="B197" s="3" t="s">
        <v>3364</v>
      </c>
      <c r="C197" s="3" t="s">
        <v>7475</v>
      </c>
      <c r="D197" s="6">
        <v>2500</v>
      </c>
      <c r="E197" s="8">
        <v>2600</v>
      </c>
      <c r="F197" t="s">
        <v>8218</v>
      </c>
      <c r="G197" t="s">
        <v>8223</v>
      </c>
      <c r="H197" t="s">
        <v>8245</v>
      </c>
      <c r="I197">
        <v>1449973592</v>
      </c>
      <c r="J197" s="15">
        <v>42351.101759259262</v>
      </c>
      <c r="K197">
        <v>1447381592</v>
      </c>
      <c r="L197" s="15">
        <v>42321.101759259262</v>
      </c>
      <c r="M197" t="b">
        <v>0</v>
      </c>
      <c r="N197">
        <v>3</v>
      </c>
      <c r="O197" t="b">
        <v>1</v>
      </c>
      <c r="P197" t="s">
        <v>8269</v>
      </c>
      <c r="Q197">
        <v>104</v>
      </c>
      <c r="R197">
        <v>866.67</v>
      </c>
      <c r="S197" s="11" t="s">
        <v>8308</v>
      </c>
      <c r="T197" t="s">
        <v>8309</v>
      </c>
    </row>
    <row r="198" spans="1:20" ht="259.2" x14ac:dyDescent="0.3">
      <c r="A198" s="10">
        <v>3366</v>
      </c>
      <c r="B198" s="3" t="s">
        <v>3365</v>
      </c>
      <c r="C198" s="3" t="s">
        <v>7476</v>
      </c>
      <c r="D198" s="6">
        <v>500</v>
      </c>
      <c r="E198" s="8">
        <v>1105</v>
      </c>
      <c r="F198" t="s">
        <v>8218</v>
      </c>
      <c r="G198" t="s">
        <v>8223</v>
      </c>
      <c r="H198" t="s">
        <v>8245</v>
      </c>
      <c r="I198">
        <v>1431481037</v>
      </c>
      <c r="J198" s="15">
        <v>42137.067557870367</v>
      </c>
      <c r="K198">
        <v>1428889037</v>
      </c>
      <c r="L198" s="15">
        <v>42107.067557870367</v>
      </c>
      <c r="M198" t="b">
        <v>0</v>
      </c>
      <c r="N198">
        <v>18</v>
      </c>
      <c r="O198" t="b">
        <v>1</v>
      </c>
      <c r="P198" t="s">
        <v>8269</v>
      </c>
      <c r="Q198">
        <v>221</v>
      </c>
      <c r="R198">
        <v>61.39</v>
      </c>
      <c r="S198" s="11" t="s">
        <v>8308</v>
      </c>
      <c r="T198" t="s">
        <v>8309</v>
      </c>
    </row>
    <row r="199" spans="1:20" ht="201.6" x14ac:dyDescent="0.3">
      <c r="A199" s="10">
        <v>3368</v>
      </c>
      <c r="B199" s="3" t="s">
        <v>3367</v>
      </c>
      <c r="C199" s="3" t="s">
        <v>7478</v>
      </c>
      <c r="D199" s="6">
        <v>1000</v>
      </c>
      <c r="E199" s="8">
        <v>1046</v>
      </c>
      <c r="F199" t="s">
        <v>8218</v>
      </c>
      <c r="G199" t="s">
        <v>8223</v>
      </c>
      <c r="H199" t="s">
        <v>8245</v>
      </c>
      <c r="I199">
        <v>1420088400</v>
      </c>
      <c r="J199" s="15">
        <v>42005.208333333328</v>
      </c>
      <c r="K199">
        <v>1416977259</v>
      </c>
      <c r="L199" s="15">
        <v>41969.199756944443</v>
      </c>
      <c r="M199" t="b">
        <v>0</v>
      </c>
      <c r="N199">
        <v>23</v>
      </c>
      <c r="O199" t="b">
        <v>1</v>
      </c>
      <c r="P199" t="s">
        <v>8269</v>
      </c>
      <c r="Q199">
        <v>105</v>
      </c>
      <c r="R199">
        <v>45.48</v>
      </c>
      <c r="S199" s="11" t="s">
        <v>8308</v>
      </c>
      <c r="T199" t="s">
        <v>8309</v>
      </c>
    </row>
    <row r="200" spans="1:20" ht="144" x14ac:dyDescent="0.3">
      <c r="A200" s="10">
        <v>3370</v>
      </c>
      <c r="B200" s="3" t="s">
        <v>3369</v>
      </c>
      <c r="C200" s="3" t="s">
        <v>7480</v>
      </c>
      <c r="D200" s="6">
        <v>1500</v>
      </c>
      <c r="E200" s="8">
        <v>1766</v>
      </c>
      <c r="F200" t="s">
        <v>8218</v>
      </c>
      <c r="G200" t="s">
        <v>8223</v>
      </c>
      <c r="H200" t="s">
        <v>8245</v>
      </c>
      <c r="I200">
        <v>1481961600</v>
      </c>
      <c r="J200" s="15">
        <v>42721.333333333328</v>
      </c>
      <c r="K200">
        <v>1479283285</v>
      </c>
      <c r="L200" s="15">
        <v>42690.334317129629</v>
      </c>
      <c r="M200" t="b">
        <v>0</v>
      </c>
      <c r="N200">
        <v>26</v>
      </c>
      <c r="O200" t="b">
        <v>1</v>
      </c>
      <c r="P200" t="s">
        <v>8269</v>
      </c>
      <c r="Q200">
        <v>118</v>
      </c>
      <c r="R200">
        <v>67.92</v>
      </c>
      <c r="S200" s="11" t="s">
        <v>8308</v>
      </c>
      <c r="T200" t="s">
        <v>8309</v>
      </c>
    </row>
    <row r="201" spans="1:20" ht="187.2" x14ac:dyDescent="0.3">
      <c r="A201" s="10">
        <v>3371</v>
      </c>
      <c r="B201" s="3" t="s">
        <v>3370</v>
      </c>
      <c r="C201" s="3" t="s">
        <v>7481</v>
      </c>
      <c r="D201" s="6">
        <v>200</v>
      </c>
      <c r="E201" s="8">
        <v>277</v>
      </c>
      <c r="F201" t="s">
        <v>8218</v>
      </c>
      <c r="G201" t="s">
        <v>8223</v>
      </c>
      <c r="H201" t="s">
        <v>8245</v>
      </c>
      <c r="I201">
        <v>1449089965</v>
      </c>
      <c r="J201" s="15">
        <v>42340.874594907407</v>
      </c>
      <c r="K201">
        <v>1446670765</v>
      </c>
      <c r="L201" s="15">
        <v>42312.874594907407</v>
      </c>
      <c r="M201" t="b">
        <v>0</v>
      </c>
      <c r="N201">
        <v>9</v>
      </c>
      <c r="O201" t="b">
        <v>1</v>
      </c>
      <c r="P201" t="s">
        <v>8269</v>
      </c>
      <c r="Q201">
        <v>139</v>
      </c>
      <c r="R201">
        <v>30.78</v>
      </c>
      <c r="S201" s="11" t="s">
        <v>8308</v>
      </c>
      <c r="T201" t="s">
        <v>8309</v>
      </c>
    </row>
    <row r="202" spans="1:20" ht="230.4" x14ac:dyDescent="0.3">
      <c r="A202" s="10">
        <v>3372</v>
      </c>
      <c r="B202" s="3" t="s">
        <v>3371</v>
      </c>
      <c r="C202" s="3" t="s">
        <v>7482</v>
      </c>
      <c r="D202" s="6">
        <v>1000</v>
      </c>
      <c r="E202" s="8">
        <v>1035</v>
      </c>
      <c r="F202" t="s">
        <v>8218</v>
      </c>
      <c r="G202" t="s">
        <v>8223</v>
      </c>
      <c r="H202" t="s">
        <v>8245</v>
      </c>
      <c r="I202">
        <v>1408942740</v>
      </c>
      <c r="J202" s="15">
        <v>41876.207638888889</v>
      </c>
      <c r="K202">
        <v>1407157756</v>
      </c>
      <c r="L202" s="15">
        <v>41855.548101851848</v>
      </c>
      <c r="M202" t="b">
        <v>0</v>
      </c>
      <c r="N202">
        <v>27</v>
      </c>
      <c r="O202" t="b">
        <v>1</v>
      </c>
      <c r="P202" t="s">
        <v>8269</v>
      </c>
      <c r="Q202">
        <v>104</v>
      </c>
      <c r="R202">
        <v>38.33</v>
      </c>
      <c r="S202" s="11" t="s">
        <v>8308</v>
      </c>
      <c r="T202" t="s">
        <v>8309</v>
      </c>
    </row>
    <row r="203" spans="1:20" ht="244.8" x14ac:dyDescent="0.3">
      <c r="A203" s="10">
        <v>3376</v>
      </c>
      <c r="B203" s="3" t="s">
        <v>3375</v>
      </c>
      <c r="C203" s="3" t="s">
        <v>7486</v>
      </c>
      <c r="D203" s="6">
        <v>8000</v>
      </c>
      <c r="E203" s="8">
        <v>8001</v>
      </c>
      <c r="F203" t="s">
        <v>8218</v>
      </c>
      <c r="G203" t="s">
        <v>8223</v>
      </c>
      <c r="H203" t="s">
        <v>8245</v>
      </c>
      <c r="I203">
        <v>1429976994</v>
      </c>
      <c r="J203" s="15">
        <v>42119.659652777773</v>
      </c>
      <c r="K203">
        <v>1424796594</v>
      </c>
      <c r="L203" s="15">
        <v>42059.701319444444</v>
      </c>
      <c r="M203" t="b">
        <v>0</v>
      </c>
      <c r="N203">
        <v>19</v>
      </c>
      <c r="O203" t="b">
        <v>1</v>
      </c>
      <c r="P203" t="s">
        <v>8269</v>
      </c>
      <c r="Q203">
        <v>100</v>
      </c>
      <c r="R203">
        <v>421.11</v>
      </c>
      <c r="S203" s="11" t="s">
        <v>8308</v>
      </c>
      <c r="T203" t="s">
        <v>8309</v>
      </c>
    </row>
    <row r="204" spans="1:20" ht="244.8" x14ac:dyDescent="0.3">
      <c r="A204" s="10">
        <v>3380</v>
      </c>
      <c r="B204" s="3" t="s">
        <v>3379</v>
      </c>
      <c r="C204" s="3" t="s">
        <v>7490</v>
      </c>
      <c r="D204" s="6">
        <v>3000</v>
      </c>
      <c r="E204" s="8">
        <v>3133</v>
      </c>
      <c r="F204" t="s">
        <v>8218</v>
      </c>
      <c r="G204" t="s">
        <v>8223</v>
      </c>
      <c r="H204" t="s">
        <v>8245</v>
      </c>
      <c r="I204">
        <v>1417305178</v>
      </c>
      <c r="J204" s="15">
        <v>41972.995115740734</v>
      </c>
      <c r="K204">
        <v>1414277578</v>
      </c>
      <c r="L204" s="15">
        <v>41937.95344907407</v>
      </c>
      <c r="M204" t="b">
        <v>0</v>
      </c>
      <c r="N204">
        <v>28</v>
      </c>
      <c r="O204" t="b">
        <v>1</v>
      </c>
      <c r="P204" t="s">
        <v>8269</v>
      </c>
      <c r="Q204">
        <v>104</v>
      </c>
      <c r="R204">
        <v>111.89</v>
      </c>
      <c r="S204" s="11" t="s">
        <v>8308</v>
      </c>
      <c r="T204" t="s">
        <v>8309</v>
      </c>
    </row>
    <row r="205" spans="1:20" ht="230.4" x14ac:dyDescent="0.3">
      <c r="A205" s="10">
        <v>3381</v>
      </c>
      <c r="B205" s="3" t="s">
        <v>3380</v>
      </c>
      <c r="C205" s="3" t="s">
        <v>7491</v>
      </c>
      <c r="D205" s="6">
        <v>4000</v>
      </c>
      <c r="E205" s="8">
        <v>4090</v>
      </c>
      <c r="F205" t="s">
        <v>8218</v>
      </c>
      <c r="G205" t="s">
        <v>8223</v>
      </c>
      <c r="H205" t="s">
        <v>8245</v>
      </c>
      <c r="I205">
        <v>1426044383</v>
      </c>
      <c r="J205" s="15">
        <v>42074.143321759257</v>
      </c>
      <c r="K205">
        <v>1423455983</v>
      </c>
      <c r="L205" s="15">
        <v>42044.184988425928</v>
      </c>
      <c r="M205" t="b">
        <v>0</v>
      </c>
      <c r="N205">
        <v>48</v>
      </c>
      <c r="O205" t="b">
        <v>1</v>
      </c>
      <c r="P205" t="s">
        <v>8269</v>
      </c>
      <c r="Q205">
        <v>102</v>
      </c>
      <c r="R205">
        <v>85.21</v>
      </c>
      <c r="S205" s="11" t="s">
        <v>8308</v>
      </c>
      <c r="T205" t="s">
        <v>8309</v>
      </c>
    </row>
    <row r="206" spans="1:20" ht="273.60000000000002" x14ac:dyDescent="0.3">
      <c r="A206" s="10">
        <v>3383</v>
      </c>
      <c r="B206" s="3" t="s">
        <v>3382</v>
      </c>
      <c r="C206" s="3" t="s">
        <v>7493</v>
      </c>
      <c r="D206" s="6">
        <v>1750</v>
      </c>
      <c r="E206" s="8">
        <v>1955</v>
      </c>
      <c r="F206" t="s">
        <v>8218</v>
      </c>
      <c r="G206" t="s">
        <v>8223</v>
      </c>
      <c r="H206" t="s">
        <v>8245</v>
      </c>
      <c r="I206">
        <v>1466707620</v>
      </c>
      <c r="J206" s="15">
        <v>42544.782638888893</v>
      </c>
      <c r="K206">
        <v>1464979620</v>
      </c>
      <c r="L206" s="15">
        <v>42524.782638888893</v>
      </c>
      <c r="M206" t="b">
        <v>0</v>
      </c>
      <c r="N206">
        <v>30</v>
      </c>
      <c r="O206" t="b">
        <v>1</v>
      </c>
      <c r="P206" t="s">
        <v>8269</v>
      </c>
      <c r="Q206">
        <v>112</v>
      </c>
      <c r="R206">
        <v>65.17</v>
      </c>
      <c r="S206" s="11" t="s">
        <v>8308</v>
      </c>
      <c r="T206" t="s">
        <v>8309</v>
      </c>
    </row>
    <row r="207" spans="1:20" ht="273.60000000000002" x14ac:dyDescent="0.3">
      <c r="A207" s="10">
        <v>3384</v>
      </c>
      <c r="B207" s="3" t="s">
        <v>3383</v>
      </c>
      <c r="C207" s="3" t="s">
        <v>7494</v>
      </c>
      <c r="D207" s="6">
        <v>6000</v>
      </c>
      <c r="E207" s="8">
        <v>6000.66</v>
      </c>
      <c r="F207" t="s">
        <v>8218</v>
      </c>
      <c r="G207" t="s">
        <v>8223</v>
      </c>
      <c r="H207" t="s">
        <v>8245</v>
      </c>
      <c r="I207">
        <v>1448074800</v>
      </c>
      <c r="J207" s="15">
        <v>42329.125</v>
      </c>
      <c r="K207">
        <v>1444874768</v>
      </c>
      <c r="L207" s="15">
        <v>42292.087592592594</v>
      </c>
      <c r="M207" t="b">
        <v>0</v>
      </c>
      <c r="N207">
        <v>64</v>
      </c>
      <c r="O207" t="b">
        <v>1</v>
      </c>
      <c r="P207" t="s">
        <v>8269</v>
      </c>
      <c r="Q207">
        <v>100</v>
      </c>
      <c r="R207">
        <v>93.76</v>
      </c>
      <c r="S207" s="11" t="s">
        <v>8308</v>
      </c>
      <c r="T207" t="s">
        <v>8309</v>
      </c>
    </row>
    <row r="208" spans="1:20" ht="230.4" x14ac:dyDescent="0.3">
      <c r="A208" s="10">
        <v>3385</v>
      </c>
      <c r="B208" s="3" t="s">
        <v>3384</v>
      </c>
      <c r="C208" s="3" t="s">
        <v>7495</v>
      </c>
      <c r="D208" s="6">
        <v>2000</v>
      </c>
      <c r="E208" s="8">
        <v>2000</v>
      </c>
      <c r="F208" t="s">
        <v>8218</v>
      </c>
      <c r="G208" t="s">
        <v>8223</v>
      </c>
      <c r="H208" t="s">
        <v>8245</v>
      </c>
      <c r="I208">
        <v>1418244552</v>
      </c>
      <c r="J208" s="15">
        <v>41983.8675</v>
      </c>
      <c r="K208">
        <v>1415652552</v>
      </c>
      <c r="L208" s="15">
        <v>41953.8675</v>
      </c>
      <c r="M208" t="b">
        <v>0</v>
      </c>
      <c r="N208">
        <v>15</v>
      </c>
      <c r="O208" t="b">
        <v>1</v>
      </c>
      <c r="P208" t="s">
        <v>8269</v>
      </c>
      <c r="Q208">
        <v>100</v>
      </c>
      <c r="R208">
        <v>133.33000000000001</v>
      </c>
      <c r="S208" s="11" t="s">
        <v>8308</v>
      </c>
      <c r="T208" t="s">
        <v>8309</v>
      </c>
    </row>
    <row r="209" spans="1:20" ht="273.60000000000002" x14ac:dyDescent="0.3">
      <c r="A209" s="10">
        <v>3386</v>
      </c>
      <c r="B209" s="3" t="s">
        <v>3385</v>
      </c>
      <c r="C209" s="3" t="s">
        <v>7496</v>
      </c>
      <c r="D209" s="6">
        <v>2000</v>
      </c>
      <c r="E209" s="8">
        <v>2100</v>
      </c>
      <c r="F209" t="s">
        <v>8218</v>
      </c>
      <c r="G209" t="s">
        <v>8223</v>
      </c>
      <c r="H209" t="s">
        <v>8245</v>
      </c>
      <c r="I209">
        <v>1417620506</v>
      </c>
      <c r="J209" s="15">
        <v>41976.644745370373</v>
      </c>
      <c r="K209">
        <v>1415028506</v>
      </c>
      <c r="L209" s="15">
        <v>41946.644745370373</v>
      </c>
      <c r="M209" t="b">
        <v>0</v>
      </c>
      <c r="N209">
        <v>41</v>
      </c>
      <c r="O209" t="b">
        <v>1</v>
      </c>
      <c r="P209" t="s">
        <v>8269</v>
      </c>
      <c r="Q209">
        <v>105</v>
      </c>
      <c r="R209">
        <v>51.22</v>
      </c>
      <c r="S209" s="11" t="s">
        <v>8308</v>
      </c>
      <c r="T209" t="s">
        <v>8309</v>
      </c>
    </row>
    <row r="210" spans="1:20" ht="273.60000000000002" x14ac:dyDescent="0.3">
      <c r="A210" s="10">
        <v>3387</v>
      </c>
      <c r="B210" s="3" t="s">
        <v>3386</v>
      </c>
      <c r="C210" s="3" t="s">
        <v>7497</v>
      </c>
      <c r="D210" s="6">
        <v>3000</v>
      </c>
      <c r="E210" s="8">
        <v>3506</v>
      </c>
      <c r="F210" t="s">
        <v>8218</v>
      </c>
      <c r="G210" t="s">
        <v>8223</v>
      </c>
      <c r="H210" t="s">
        <v>8245</v>
      </c>
      <c r="I210">
        <v>1418581088</v>
      </c>
      <c r="J210" s="15">
        <v>41987.762592592597</v>
      </c>
      <c r="K210">
        <v>1415125088</v>
      </c>
      <c r="L210" s="15">
        <v>41947.762592592589</v>
      </c>
      <c r="M210" t="b">
        <v>0</v>
      </c>
      <c r="N210">
        <v>35</v>
      </c>
      <c r="O210" t="b">
        <v>1</v>
      </c>
      <c r="P210" t="s">
        <v>8269</v>
      </c>
      <c r="Q210">
        <v>117</v>
      </c>
      <c r="R210">
        <v>100.17</v>
      </c>
      <c r="S210" s="11" t="s">
        <v>8308</v>
      </c>
      <c r="T210" t="s">
        <v>8309</v>
      </c>
    </row>
    <row r="211" spans="1:20" ht="216" x14ac:dyDescent="0.3">
      <c r="A211" s="10">
        <v>3389</v>
      </c>
      <c r="B211" s="3" t="s">
        <v>3388</v>
      </c>
      <c r="C211" s="3" t="s">
        <v>7499</v>
      </c>
      <c r="D211" s="6">
        <v>10000</v>
      </c>
      <c r="E211" s="8">
        <v>11450</v>
      </c>
      <c r="F211" t="s">
        <v>8218</v>
      </c>
      <c r="G211" t="s">
        <v>8223</v>
      </c>
      <c r="H211" t="s">
        <v>8245</v>
      </c>
      <c r="I211">
        <v>1464960682</v>
      </c>
      <c r="J211" s="15">
        <v>42524.563449074078</v>
      </c>
      <c r="K211">
        <v>1462368682</v>
      </c>
      <c r="L211" s="15">
        <v>42494.563449074078</v>
      </c>
      <c r="M211" t="b">
        <v>0</v>
      </c>
      <c r="N211">
        <v>62</v>
      </c>
      <c r="O211" t="b">
        <v>1</v>
      </c>
      <c r="P211" t="s">
        <v>8269</v>
      </c>
      <c r="Q211">
        <v>115</v>
      </c>
      <c r="R211">
        <v>184.68</v>
      </c>
      <c r="S211" s="11" t="s">
        <v>8308</v>
      </c>
      <c r="T211" t="s">
        <v>8309</v>
      </c>
    </row>
    <row r="212" spans="1:20" ht="259.2" x14ac:dyDescent="0.3">
      <c r="A212" s="10">
        <v>3390</v>
      </c>
      <c r="B212" s="3" t="s">
        <v>3389</v>
      </c>
      <c r="C212" s="3" t="s">
        <v>7500</v>
      </c>
      <c r="D212" s="6">
        <v>1500</v>
      </c>
      <c r="E212" s="8">
        <v>1536</v>
      </c>
      <c r="F212" t="s">
        <v>8218</v>
      </c>
      <c r="G212" t="s">
        <v>8223</v>
      </c>
      <c r="H212" t="s">
        <v>8245</v>
      </c>
      <c r="I212">
        <v>1405017345</v>
      </c>
      <c r="J212" s="15">
        <v>41830.774826388886</v>
      </c>
      <c r="K212">
        <v>1403721345</v>
      </c>
      <c r="L212" s="15">
        <v>41815.774826388886</v>
      </c>
      <c r="M212" t="b">
        <v>0</v>
      </c>
      <c r="N212">
        <v>22</v>
      </c>
      <c r="O212" t="b">
        <v>1</v>
      </c>
      <c r="P212" t="s">
        <v>8269</v>
      </c>
      <c r="Q212">
        <v>102</v>
      </c>
      <c r="R212">
        <v>69.819999999999993</v>
      </c>
      <c r="S212" s="11" t="s">
        <v>8308</v>
      </c>
      <c r="T212" t="s">
        <v>8309</v>
      </c>
    </row>
    <row r="213" spans="1:20" ht="244.8" x14ac:dyDescent="0.3">
      <c r="A213" s="10">
        <v>3391</v>
      </c>
      <c r="B213" s="3" t="s">
        <v>3390</v>
      </c>
      <c r="C213" s="3" t="s">
        <v>7501</v>
      </c>
      <c r="D213" s="6">
        <v>500</v>
      </c>
      <c r="E213" s="8">
        <v>1115</v>
      </c>
      <c r="F213" t="s">
        <v>8218</v>
      </c>
      <c r="G213" t="s">
        <v>8223</v>
      </c>
      <c r="H213" t="s">
        <v>8245</v>
      </c>
      <c r="I213">
        <v>1407536880</v>
      </c>
      <c r="J213" s="15">
        <v>41859.936111111114</v>
      </c>
      <c r="K213">
        <v>1404997548</v>
      </c>
      <c r="L213" s="15">
        <v>41830.545694444445</v>
      </c>
      <c r="M213" t="b">
        <v>0</v>
      </c>
      <c r="N213">
        <v>18</v>
      </c>
      <c r="O213" t="b">
        <v>1</v>
      </c>
      <c r="P213" t="s">
        <v>8269</v>
      </c>
      <c r="Q213">
        <v>223</v>
      </c>
      <c r="R213">
        <v>61.94</v>
      </c>
      <c r="S213" s="11" t="s">
        <v>8308</v>
      </c>
      <c r="T213" t="s">
        <v>8309</v>
      </c>
    </row>
    <row r="214" spans="1:20" ht="230.4" x14ac:dyDescent="0.3">
      <c r="A214" s="10">
        <v>3393</v>
      </c>
      <c r="B214" s="3" t="s">
        <v>3392</v>
      </c>
      <c r="C214" s="3" t="s">
        <v>7503</v>
      </c>
      <c r="D214" s="6">
        <v>1500</v>
      </c>
      <c r="E214" s="8">
        <v>1587</v>
      </c>
      <c r="F214" t="s">
        <v>8218</v>
      </c>
      <c r="G214" t="s">
        <v>8223</v>
      </c>
      <c r="H214" t="s">
        <v>8245</v>
      </c>
      <c r="I214">
        <v>1415234760</v>
      </c>
      <c r="J214" s="15">
        <v>41949.031944444447</v>
      </c>
      <c r="K214">
        <v>1413065230</v>
      </c>
      <c r="L214" s="15">
        <v>41923.921643518523</v>
      </c>
      <c r="M214" t="b">
        <v>0</v>
      </c>
      <c r="N214">
        <v>44</v>
      </c>
      <c r="O214" t="b">
        <v>1</v>
      </c>
      <c r="P214" t="s">
        <v>8269</v>
      </c>
      <c r="Q214">
        <v>106</v>
      </c>
      <c r="R214">
        <v>36.07</v>
      </c>
      <c r="S214" s="11" t="s">
        <v>8308</v>
      </c>
      <c r="T214" t="s">
        <v>8309</v>
      </c>
    </row>
    <row r="215" spans="1:20" ht="187.2" x14ac:dyDescent="0.3">
      <c r="A215" s="10">
        <v>3396</v>
      </c>
      <c r="B215" s="3" t="s">
        <v>3395</v>
      </c>
      <c r="C215" s="3" t="s">
        <v>7506</v>
      </c>
      <c r="D215" s="6">
        <v>1500</v>
      </c>
      <c r="E215" s="8">
        <v>1565</v>
      </c>
      <c r="F215" t="s">
        <v>8218</v>
      </c>
      <c r="G215" t="s">
        <v>8223</v>
      </c>
      <c r="H215" t="s">
        <v>8245</v>
      </c>
      <c r="I215">
        <v>1401595140</v>
      </c>
      <c r="J215" s="15">
        <v>41791.165972222225</v>
      </c>
      <c r="K215">
        <v>1399286589</v>
      </c>
      <c r="L215" s="15">
        <v>41764.44663194444</v>
      </c>
      <c r="M215" t="b">
        <v>0</v>
      </c>
      <c r="N215">
        <v>28</v>
      </c>
      <c r="O215" t="b">
        <v>1</v>
      </c>
      <c r="P215" t="s">
        <v>8269</v>
      </c>
      <c r="Q215">
        <v>104</v>
      </c>
      <c r="R215">
        <v>55.89</v>
      </c>
      <c r="S215" s="11" t="s">
        <v>8308</v>
      </c>
      <c r="T215" t="s">
        <v>8309</v>
      </c>
    </row>
    <row r="216" spans="1:20" ht="259.2" x14ac:dyDescent="0.3">
      <c r="A216" s="10">
        <v>3398</v>
      </c>
      <c r="B216" s="3" t="s">
        <v>3397</v>
      </c>
      <c r="C216" s="3" t="s">
        <v>7508</v>
      </c>
      <c r="D216" s="6">
        <v>4000</v>
      </c>
      <c r="E216" s="8">
        <v>4443</v>
      </c>
      <c r="F216" t="s">
        <v>8218</v>
      </c>
      <c r="G216" t="s">
        <v>8223</v>
      </c>
      <c r="H216" t="s">
        <v>8245</v>
      </c>
      <c r="I216">
        <v>1416589200</v>
      </c>
      <c r="J216" s="15">
        <v>41964.708333333328</v>
      </c>
      <c r="K216">
        <v>1414605776</v>
      </c>
      <c r="L216" s="15">
        <v>41941.75203703704</v>
      </c>
      <c r="M216" t="b">
        <v>0</v>
      </c>
      <c r="N216">
        <v>65</v>
      </c>
      <c r="O216" t="b">
        <v>1</v>
      </c>
      <c r="P216" t="s">
        <v>8269</v>
      </c>
      <c r="Q216">
        <v>111</v>
      </c>
      <c r="R216">
        <v>68.349999999999994</v>
      </c>
      <c r="S216" s="11" t="s">
        <v>8308</v>
      </c>
      <c r="T216" t="s">
        <v>8309</v>
      </c>
    </row>
    <row r="217" spans="1:20" ht="259.2" x14ac:dyDescent="0.3">
      <c r="A217" s="10">
        <v>3400</v>
      </c>
      <c r="B217" s="3" t="s">
        <v>3399</v>
      </c>
      <c r="C217" s="3" t="s">
        <v>7510</v>
      </c>
      <c r="D217" s="6">
        <v>10000</v>
      </c>
      <c r="E217" s="8">
        <v>10041</v>
      </c>
      <c r="F217" t="s">
        <v>8218</v>
      </c>
      <c r="G217" t="s">
        <v>8223</v>
      </c>
      <c r="H217" t="s">
        <v>8245</v>
      </c>
      <c r="I217">
        <v>1409266414</v>
      </c>
      <c r="J217" s="15">
        <v>41879.953865740739</v>
      </c>
      <c r="K217">
        <v>1405378414</v>
      </c>
      <c r="L217" s="15">
        <v>41834.953865740739</v>
      </c>
      <c r="M217" t="b">
        <v>0</v>
      </c>
      <c r="N217">
        <v>85</v>
      </c>
      <c r="O217" t="b">
        <v>1</v>
      </c>
      <c r="P217" t="s">
        <v>8269</v>
      </c>
      <c r="Q217">
        <v>100</v>
      </c>
      <c r="R217">
        <v>118.13</v>
      </c>
      <c r="S217" s="11" t="s">
        <v>8308</v>
      </c>
      <c r="T217" t="s">
        <v>8309</v>
      </c>
    </row>
    <row r="218" spans="1:20" ht="230.4" x14ac:dyDescent="0.3">
      <c r="A218" s="10">
        <v>3402</v>
      </c>
      <c r="B218" s="3" t="s">
        <v>3401</v>
      </c>
      <c r="C218" s="3" t="s">
        <v>7512</v>
      </c>
      <c r="D218" s="6">
        <v>15000</v>
      </c>
      <c r="E218" s="8">
        <v>16465</v>
      </c>
      <c r="F218" t="s">
        <v>8218</v>
      </c>
      <c r="G218" t="s">
        <v>8223</v>
      </c>
      <c r="H218" t="s">
        <v>8245</v>
      </c>
      <c r="I218">
        <v>1447295460</v>
      </c>
      <c r="J218" s="15">
        <v>42320.104861111111</v>
      </c>
      <c r="K218">
        <v>1444747843</v>
      </c>
      <c r="L218" s="15">
        <v>42290.61855324074</v>
      </c>
      <c r="M218" t="b">
        <v>0</v>
      </c>
      <c r="N218">
        <v>165</v>
      </c>
      <c r="O218" t="b">
        <v>1</v>
      </c>
      <c r="P218" t="s">
        <v>8269</v>
      </c>
      <c r="Q218">
        <v>110</v>
      </c>
      <c r="R218">
        <v>99.79</v>
      </c>
      <c r="S218" s="11" t="s">
        <v>8308</v>
      </c>
      <c r="T218" t="s">
        <v>8309</v>
      </c>
    </row>
    <row r="219" spans="1:20" ht="273.60000000000002" x14ac:dyDescent="0.3">
      <c r="A219" s="10">
        <v>3404</v>
      </c>
      <c r="B219" s="3" t="s">
        <v>3403</v>
      </c>
      <c r="C219" s="3" t="s">
        <v>7514</v>
      </c>
      <c r="D219" s="6">
        <v>500</v>
      </c>
      <c r="E219" s="8">
        <v>610</v>
      </c>
      <c r="F219" t="s">
        <v>8218</v>
      </c>
      <c r="G219" t="s">
        <v>8223</v>
      </c>
      <c r="H219" t="s">
        <v>8245</v>
      </c>
      <c r="I219">
        <v>1434542702</v>
      </c>
      <c r="J219" s="15">
        <v>42172.503495370373</v>
      </c>
      <c r="K219">
        <v>1432814702</v>
      </c>
      <c r="L219" s="15">
        <v>42152.503495370373</v>
      </c>
      <c r="M219" t="b">
        <v>0</v>
      </c>
      <c r="N219">
        <v>3</v>
      </c>
      <c r="O219" t="b">
        <v>1</v>
      </c>
      <c r="P219" t="s">
        <v>8269</v>
      </c>
      <c r="Q219">
        <v>122</v>
      </c>
      <c r="R219">
        <v>203.33</v>
      </c>
      <c r="S219" s="11" t="s">
        <v>8308</v>
      </c>
      <c r="T219" t="s">
        <v>8309</v>
      </c>
    </row>
    <row r="220" spans="1:20" ht="201.6" x14ac:dyDescent="0.3">
      <c r="A220" s="10">
        <v>3406</v>
      </c>
      <c r="B220" s="3" t="s">
        <v>3405</v>
      </c>
      <c r="C220" s="3" t="s">
        <v>7516</v>
      </c>
      <c r="D220" s="6">
        <v>10000</v>
      </c>
      <c r="E220" s="8">
        <v>10031</v>
      </c>
      <c r="F220" t="s">
        <v>8218</v>
      </c>
      <c r="G220" t="s">
        <v>8223</v>
      </c>
      <c r="H220" t="s">
        <v>8245</v>
      </c>
      <c r="I220">
        <v>1405511376</v>
      </c>
      <c r="J220" s="15">
        <v>41836.492777777778</v>
      </c>
      <c r="K220">
        <v>1401623376</v>
      </c>
      <c r="L220" s="15">
        <v>41791.492777777778</v>
      </c>
      <c r="M220" t="b">
        <v>0</v>
      </c>
      <c r="N220">
        <v>91</v>
      </c>
      <c r="O220" t="b">
        <v>1</v>
      </c>
      <c r="P220" t="s">
        <v>8269</v>
      </c>
      <c r="Q220">
        <v>100</v>
      </c>
      <c r="R220">
        <v>110.23</v>
      </c>
      <c r="S220" s="11" t="s">
        <v>8308</v>
      </c>
      <c r="T220" t="s">
        <v>8309</v>
      </c>
    </row>
    <row r="221" spans="1:20" ht="244.8" x14ac:dyDescent="0.3">
      <c r="A221" s="10">
        <v>3408</v>
      </c>
      <c r="B221" s="3" t="s">
        <v>3407</v>
      </c>
      <c r="C221" s="3" t="s">
        <v>7518</v>
      </c>
      <c r="D221" s="6">
        <v>500</v>
      </c>
      <c r="E221" s="8">
        <v>1055</v>
      </c>
      <c r="F221" t="s">
        <v>8218</v>
      </c>
      <c r="G221" t="s">
        <v>8223</v>
      </c>
      <c r="H221" t="s">
        <v>8245</v>
      </c>
      <c r="I221">
        <v>1405727304</v>
      </c>
      <c r="J221" s="15">
        <v>41838.991944444446</v>
      </c>
      <c r="K221">
        <v>1403135304</v>
      </c>
      <c r="L221" s="15">
        <v>41808.991944444446</v>
      </c>
      <c r="M221" t="b">
        <v>0</v>
      </c>
      <c r="N221">
        <v>18</v>
      </c>
      <c r="O221" t="b">
        <v>1</v>
      </c>
      <c r="P221" t="s">
        <v>8269</v>
      </c>
      <c r="Q221">
        <v>211</v>
      </c>
      <c r="R221">
        <v>58.61</v>
      </c>
      <c r="S221" s="11" t="s">
        <v>8308</v>
      </c>
      <c r="T221" t="s">
        <v>8309</v>
      </c>
    </row>
    <row r="222" spans="1:20" ht="216" x14ac:dyDescent="0.3">
      <c r="A222" s="10">
        <v>3410</v>
      </c>
      <c r="B222" s="3" t="s">
        <v>3409</v>
      </c>
      <c r="C222" s="3" t="s">
        <v>7520</v>
      </c>
      <c r="D222" s="6">
        <v>3000</v>
      </c>
      <c r="E222" s="8">
        <v>3255</v>
      </c>
      <c r="F222" t="s">
        <v>8218</v>
      </c>
      <c r="G222" t="s">
        <v>8223</v>
      </c>
      <c r="H222" t="s">
        <v>8245</v>
      </c>
      <c r="I222">
        <v>1465196400</v>
      </c>
      <c r="J222" s="15">
        <v>42527.291666666672</v>
      </c>
      <c r="K222">
        <v>1462841990</v>
      </c>
      <c r="L222" s="15">
        <v>42500.041550925926</v>
      </c>
      <c r="M222" t="b">
        <v>0</v>
      </c>
      <c r="N222">
        <v>40</v>
      </c>
      <c r="O222" t="b">
        <v>1</v>
      </c>
      <c r="P222" t="s">
        <v>8269</v>
      </c>
      <c r="Q222">
        <v>109</v>
      </c>
      <c r="R222">
        <v>81.38</v>
      </c>
      <c r="S222" s="11" t="s">
        <v>8308</v>
      </c>
      <c r="T222" t="s">
        <v>8309</v>
      </c>
    </row>
    <row r="223" spans="1:20" ht="259.2" x14ac:dyDescent="0.3">
      <c r="A223" s="10">
        <v>3411</v>
      </c>
      <c r="B223" s="3" t="s">
        <v>3410</v>
      </c>
      <c r="C223" s="3" t="s">
        <v>7521</v>
      </c>
      <c r="D223" s="6">
        <v>15000</v>
      </c>
      <c r="E223" s="8">
        <v>15535</v>
      </c>
      <c r="F223" t="s">
        <v>8218</v>
      </c>
      <c r="G223" t="s">
        <v>8223</v>
      </c>
      <c r="H223" t="s">
        <v>8245</v>
      </c>
      <c r="I223">
        <v>1444264372</v>
      </c>
      <c r="J223" s="15">
        <v>42285.022824074069</v>
      </c>
      <c r="K223">
        <v>1442536372</v>
      </c>
      <c r="L223" s="15">
        <v>42265.022824074069</v>
      </c>
      <c r="M223" t="b">
        <v>0</v>
      </c>
      <c r="N223">
        <v>78</v>
      </c>
      <c r="O223" t="b">
        <v>1</v>
      </c>
      <c r="P223" t="s">
        <v>8269</v>
      </c>
      <c r="Q223">
        <v>104</v>
      </c>
      <c r="R223">
        <v>199.17</v>
      </c>
      <c r="S223" s="11" t="s">
        <v>8308</v>
      </c>
      <c r="T223" t="s">
        <v>8309</v>
      </c>
    </row>
    <row r="224" spans="1:20" ht="273.60000000000002" x14ac:dyDescent="0.3">
      <c r="A224" s="10">
        <v>3413</v>
      </c>
      <c r="B224" s="3" t="s">
        <v>3412</v>
      </c>
      <c r="C224" s="3" t="s">
        <v>7523</v>
      </c>
      <c r="D224" s="6">
        <v>500</v>
      </c>
      <c r="E224" s="8">
        <v>650</v>
      </c>
      <c r="F224" t="s">
        <v>8218</v>
      </c>
      <c r="G224" t="s">
        <v>8223</v>
      </c>
      <c r="H224" t="s">
        <v>8245</v>
      </c>
      <c r="I224">
        <v>1425099540</v>
      </c>
      <c r="J224" s="15">
        <v>42063.207638888889</v>
      </c>
      <c r="K224">
        <v>1424280938</v>
      </c>
      <c r="L224" s="15">
        <v>42053.733078703706</v>
      </c>
      <c r="M224" t="b">
        <v>0</v>
      </c>
      <c r="N224">
        <v>14</v>
      </c>
      <c r="O224" t="b">
        <v>1</v>
      </c>
      <c r="P224" t="s">
        <v>8269</v>
      </c>
      <c r="Q224">
        <v>130</v>
      </c>
      <c r="R224">
        <v>46.43</v>
      </c>
      <c r="S224" s="11" t="s">
        <v>8308</v>
      </c>
      <c r="T224" t="s">
        <v>8309</v>
      </c>
    </row>
    <row r="225" spans="1:20" ht="230.4" x14ac:dyDescent="0.3">
      <c r="A225" s="10">
        <v>3414</v>
      </c>
      <c r="B225" s="3" t="s">
        <v>3413</v>
      </c>
      <c r="C225" s="3" t="s">
        <v>7524</v>
      </c>
      <c r="D225" s="6">
        <v>3000</v>
      </c>
      <c r="E225" s="8">
        <v>3105</v>
      </c>
      <c r="F225" t="s">
        <v>8218</v>
      </c>
      <c r="G225" t="s">
        <v>8223</v>
      </c>
      <c r="H225" t="s">
        <v>8245</v>
      </c>
      <c r="I225">
        <v>1480579140</v>
      </c>
      <c r="J225" s="15">
        <v>42705.332638888889</v>
      </c>
      <c r="K225">
        <v>1478030325</v>
      </c>
      <c r="L225" s="15">
        <v>42675.832465277781</v>
      </c>
      <c r="M225" t="b">
        <v>0</v>
      </c>
      <c r="N225">
        <v>44</v>
      </c>
      <c r="O225" t="b">
        <v>1</v>
      </c>
      <c r="P225" t="s">
        <v>8269</v>
      </c>
      <c r="Q225">
        <v>104</v>
      </c>
      <c r="R225">
        <v>70.569999999999993</v>
      </c>
      <c r="S225" s="11" t="s">
        <v>8308</v>
      </c>
      <c r="T225" t="s">
        <v>8309</v>
      </c>
    </row>
    <row r="226" spans="1:20" ht="187.2" x14ac:dyDescent="0.3">
      <c r="A226" s="10">
        <v>3415</v>
      </c>
      <c r="B226" s="3" t="s">
        <v>3414</v>
      </c>
      <c r="C226" s="3" t="s">
        <v>7525</v>
      </c>
      <c r="D226" s="6">
        <v>200</v>
      </c>
      <c r="E226" s="8">
        <v>200</v>
      </c>
      <c r="F226" t="s">
        <v>8218</v>
      </c>
      <c r="G226" t="s">
        <v>8223</v>
      </c>
      <c r="H226" t="s">
        <v>8245</v>
      </c>
      <c r="I226">
        <v>1460935800</v>
      </c>
      <c r="J226" s="15">
        <v>42477.979166666672</v>
      </c>
      <c r="K226">
        <v>1459999656</v>
      </c>
      <c r="L226" s="15">
        <v>42467.144166666665</v>
      </c>
      <c r="M226" t="b">
        <v>0</v>
      </c>
      <c r="N226">
        <v>9</v>
      </c>
      <c r="O226" t="b">
        <v>1</v>
      </c>
      <c r="P226" t="s">
        <v>8269</v>
      </c>
      <c r="Q226">
        <v>100</v>
      </c>
      <c r="R226">
        <v>22.22</v>
      </c>
      <c r="S226" s="11" t="s">
        <v>8308</v>
      </c>
      <c r="T226" t="s">
        <v>8309</v>
      </c>
    </row>
    <row r="227" spans="1:20" ht="259.2" x14ac:dyDescent="0.3">
      <c r="A227" s="10">
        <v>3417</v>
      </c>
      <c r="B227" s="3" t="s">
        <v>3416</v>
      </c>
      <c r="C227" s="3" t="s">
        <v>7527</v>
      </c>
      <c r="D227" s="6">
        <v>1700</v>
      </c>
      <c r="E227" s="8">
        <v>1700.01</v>
      </c>
      <c r="F227" t="s">
        <v>8218</v>
      </c>
      <c r="G227" t="s">
        <v>8223</v>
      </c>
      <c r="H227" t="s">
        <v>8245</v>
      </c>
      <c r="I227">
        <v>1414284180</v>
      </c>
      <c r="J227" s="15">
        <v>41938.029861111114</v>
      </c>
      <c r="K227">
        <v>1410558948</v>
      </c>
      <c r="L227" s="15">
        <v>41894.91375</v>
      </c>
      <c r="M227" t="b">
        <v>0</v>
      </c>
      <c r="N227">
        <v>45</v>
      </c>
      <c r="O227" t="b">
        <v>1</v>
      </c>
      <c r="P227" t="s">
        <v>8269</v>
      </c>
      <c r="Q227">
        <v>100</v>
      </c>
      <c r="R227">
        <v>37.78</v>
      </c>
      <c r="S227" s="11" t="s">
        <v>8308</v>
      </c>
      <c r="T227" t="s">
        <v>8309</v>
      </c>
    </row>
    <row r="228" spans="1:20" ht="244.8" x14ac:dyDescent="0.3">
      <c r="A228" s="10">
        <v>3418</v>
      </c>
      <c r="B228" s="3" t="s">
        <v>3417</v>
      </c>
      <c r="C228" s="3" t="s">
        <v>7528</v>
      </c>
      <c r="D228" s="6">
        <v>4000</v>
      </c>
      <c r="E228" s="8">
        <v>4035</v>
      </c>
      <c r="F228" t="s">
        <v>8218</v>
      </c>
      <c r="G228" t="s">
        <v>8223</v>
      </c>
      <c r="H228" t="s">
        <v>8245</v>
      </c>
      <c r="I228">
        <v>1400875307</v>
      </c>
      <c r="J228" s="15">
        <v>41782.83457175926</v>
      </c>
      <c r="K228">
        <v>1398283307</v>
      </c>
      <c r="L228" s="15">
        <v>41752.83457175926</v>
      </c>
      <c r="M228" t="b">
        <v>0</v>
      </c>
      <c r="N228">
        <v>56</v>
      </c>
      <c r="O228" t="b">
        <v>1</v>
      </c>
      <c r="P228" t="s">
        <v>8269</v>
      </c>
      <c r="Q228">
        <v>101</v>
      </c>
      <c r="R228">
        <v>72.05</v>
      </c>
      <c r="S228" s="11" t="s">
        <v>8308</v>
      </c>
      <c r="T228" t="s">
        <v>8309</v>
      </c>
    </row>
    <row r="229" spans="1:20" ht="244.8" x14ac:dyDescent="0.3">
      <c r="A229" s="10">
        <v>3421</v>
      </c>
      <c r="B229" s="3" t="s">
        <v>3420</v>
      </c>
      <c r="C229" s="3" t="s">
        <v>7531</v>
      </c>
      <c r="D229" s="6">
        <v>10000</v>
      </c>
      <c r="E229" s="8">
        <v>10115</v>
      </c>
      <c r="F229" t="s">
        <v>8218</v>
      </c>
      <c r="G229" t="s">
        <v>8223</v>
      </c>
      <c r="H229" t="s">
        <v>8245</v>
      </c>
      <c r="I229">
        <v>1425495563</v>
      </c>
      <c r="J229" s="15">
        <v>42067.791238425925</v>
      </c>
      <c r="K229">
        <v>1422903563</v>
      </c>
      <c r="L229" s="15">
        <v>42037.791238425925</v>
      </c>
      <c r="M229" t="b">
        <v>0</v>
      </c>
      <c r="N229">
        <v>98</v>
      </c>
      <c r="O229" t="b">
        <v>1</v>
      </c>
      <c r="P229" t="s">
        <v>8269</v>
      </c>
      <c r="Q229">
        <v>101</v>
      </c>
      <c r="R229">
        <v>103.21</v>
      </c>
      <c r="S229" s="11" t="s">
        <v>8308</v>
      </c>
      <c r="T229" t="s">
        <v>8309</v>
      </c>
    </row>
    <row r="230" spans="1:20" ht="216" x14ac:dyDescent="0.3">
      <c r="A230" s="10">
        <v>3423</v>
      </c>
      <c r="B230" s="3" t="s">
        <v>3422</v>
      </c>
      <c r="C230" s="3" t="s">
        <v>7533</v>
      </c>
      <c r="D230" s="6">
        <v>250</v>
      </c>
      <c r="E230" s="8">
        <v>350</v>
      </c>
      <c r="F230" t="s">
        <v>8218</v>
      </c>
      <c r="G230" t="s">
        <v>8223</v>
      </c>
      <c r="H230" t="s">
        <v>8245</v>
      </c>
      <c r="I230">
        <v>1429912341</v>
      </c>
      <c r="J230" s="15">
        <v>42118.911354166667</v>
      </c>
      <c r="K230">
        <v>1427320341</v>
      </c>
      <c r="L230" s="15">
        <v>42088.911354166667</v>
      </c>
      <c r="M230" t="b">
        <v>0</v>
      </c>
      <c r="N230">
        <v>10</v>
      </c>
      <c r="O230" t="b">
        <v>1</v>
      </c>
      <c r="P230" t="s">
        <v>8269</v>
      </c>
      <c r="Q230">
        <v>140</v>
      </c>
      <c r="R230">
        <v>35</v>
      </c>
      <c r="S230" s="11" t="s">
        <v>8308</v>
      </c>
      <c r="T230" t="s">
        <v>8309</v>
      </c>
    </row>
    <row r="231" spans="1:20" ht="230.4" x14ac:dyDescent="0.3">
      <c r="A231" s="10">
        <v>3424</v>
      </c>
      <c r="B231" s="3" t="s">
        <v>3423</v>
      </c>
      <c r="C231" s="3" t="s">
        <v>7534</v>
      </c>
      <c r="D231" s="6">
        <v>6000</v>
      </c>
      <c r="E231" s="8">
        <v>6215</v>
      </c>
      <c r="F231" t="s">
        <v>8218</v>
      </c>
      <c r="G231" t="s">
        <v>8223</v>
      </c>
      <c r="H231" t="s">
        <v>8245</v>
      </c>
      <c r="I231">
        <v>1423119540</v>
      </c>
      <c r="J231" s="15">
        <v>42040.290972222225</v>
      </c>
      <c r="K231">
        <v>1421252084</v>
      </c>
      <c r="L231" s="15">
        <v>42018.676898148144</v>
      </c>
      <c r="M231" t="b">
        <v>0</v>
      </c>
      <c r="N231">
        <v>76</v>
      </c>
      <c r="O231" t="b">
        <v>1</v>
      </c>
      <c r="P231" t="s">
        <v>8269</v>
      </c>
      <c r="Q231">
        <v>104</v>
      </c>
      <c r="R231">
        <v>81.78</v>
      </c>
      <c r="S231" s="11" t="s">
        <v>8308</v>
      </c>
      <c r="T231" t="s">
        <v>8309</v>
      </c>
    </row>
    <row r="232" spans="1:20" ht="259.2" x14ac:dyDescent="0.3">
      <c r="A232" s="10">
        <v>3425</v>
      </c>
      <c r="B232" s="3" t="s">
        <v>3424</v>
      </c>
      <c r="C232" s="3" t="s">
        <v>7535</v>
      </c>
      <c r="D232" s="6">
        <v>30000</v>
      </c>
      <c r="E232" s="8">
        <v>30891.1</v>
      </c>
      <c r="F232" t="s">
        <v>8218</v>
      </c>
      <c r="G232" t="s">
        <v>8223</v>
      </c>
      <c r="H232" t="s">
        <v>8245</v>
      </c>
      <c r="I232">
        <v>1412434136</v>
      </c>
      <c r="J232" s="15">
        <v>41916.617314814815</v>
      </c>
      <c r="K232">
        <v>1409669336</v>
      </c>
      <c r="L232" s="15">
        <v>41884.617314814815</v>
      </c>
      <c r="M232" t="b">
        <v>0</v>
      </c>
      <c r="N232">
        <v>104</v>
      </c>
      <c r="O232" t="b">
        <v>1</v>
      </c>
      <c r="P232" t="s">
        <v>8269</v>
      </c>
      <c r="Q232">
        <v>103</v>
      </c>
      <c r="R232">
        <v>297.02999999999997</v>
      </c>
      <c r="S232" s="11" t="s">
        <v>8308</v>
      </c>
      <c r="T232" t="s">
        <v>8309</v>
      </c>
    </row>
    <row r="233" spans="1:20" ht="230.4" x14ac:dyDescent="0.3">
      <c r="A233" s="10">
        <v>3426</v>
      </c>
      <c r="B233" s="3" t="s">
        <v>3425</v>
      </c>
      <c r="C233" s="3" t="s">
        <v>7536</v>
      </c>
      <c r="D233" s="6">
        <v>3750</v>
      </c>
      <c r="E233" s="8">
        <v>4055</v>
      </c>
      <c r="F233" t="s">
        <v>8218</v>
      </c>
      <c r="G233" t="s">
        <v>8223</v>
      </c>
      <c r="H233" t="s">
        <v>8245</v>
      </c>
      <c r="I233">
        <v>1411264800</v>
      </c>
      <c r="J233" s="15">
        <v>41903.083333333336</v>
      </c>
      <c r="K233">
        <v>1409620903</v>
      </c>
      <c r="L233" s="15">
        <v>41884.056747685187</v>
      </c>
      <c r="M233" t="b">
        <v>0</v>
      </c>
      <c r="N233">
        <v>87</v>
      </c>
      <c r="O233" t="b">
        <v>1</v>
      </c>
      <c r="P233" t="s">
        <v>8269</v>
      </c>
      <c r="Q233">
        <v>108</v>
      </c>
      <c r="R233">
        <v>46.61</v>
      </c>
      <c r="S233" s="11" t="s">
        <v>8308</v>
      </c>
      <c r="T233" t="s">
        <v>8309</v>
      </c>
    </row>
    <row r="234" spans="1:20" ht="230.4" x14ac:dyDescent="0.3">
      <c r="A234" s="10">
        <v>3431</v>
      </c>
      <c r="B234" s="3" t="s">
        <v>3430</v>
      </c>
      <c r="C234" s="3" t="s">
        <v>7541</v>
      </c>
      <c r="D234" s="6">
        <v>2000</v>
      </c>
      <c r="E234" s="8">
        <v>2000</v>
      </c>
      <c r="F234" t="s">
        <v>8218</v>
      </c>
      <c r="G234" t="s">
        <v>8223</v>
      </c>
      <c r="H234" t="s">
        <v>8245</v>
      </c>
      <c r="I234">
        <v>1408383153</v>
      </c>
      <c r="J234" s="15">
        <v>41869.730937500004</v>
      </c>
      <c r="K234">
        <v>1405791153</v>
      </c>
      <c r="L234" s="15">
        <v>41839.730937500004</v>
      </c>
      <c r="M234" t="b">
        <v>0</v>
      </c>
      <c r="N234">
        <v>21</v>
      </c>
      <c r="O234" t="b">
        <v>1</v>
      </c>
      <c r="P234" t="s">
        <v>8269</v>
      </c>
      <c r="Q234">
        <v>100</v>
      </c>
      <c r="R234">
        <v>95.24</v>
      </c>
      <c r="S234" s="11" t="s">
        <v>8308</v>
      </c>
      <c r="T234" t="s">
        <v>8309</v>
      </c>
    </row>
    <row r="235" spans="1:20" ht="216" x14ac:dyDescent="0.3">
      <c r="A235" s="10">
        <v>3432</v>
      </c>
      <c r="B235" s="3" t="s">
        <v>3431</v>
      </c>
      <c r="C235" s="3" t="s">
        <v>7542</v>
      </c>
      <c r="D235" s="6">
        <v>2000</v>
      </c>
      <c r="E235" s="8">
        <v>2193</v>
      </c>
      <c r="F235" t="s">
        <v>8218</v>
      </c>
      <c r="G235" t="s">
        <v>8223</v>
      </c>
      <c r="H235" t="s">
        <v>8245</v>
      </c>
      <c r="I235">
        <v>1454709600</v>
      </c>
      <c r="J235" s="15">
        <v>42405.916666666672</v>
      </c>
      <c r="K235">
        <v>1452520614</v>
      </c>
      <c r="L235" s="15">
        <v>42380.581180555557</v>
      </c>
      <c r="M235" t="b">
        <v>0</v>
      </c>
      <c r="N235">
        <v>42</v>
      </c>
      <c r="O235" t="b">
        <v>1</v>
      </c>
      <c r="P235" t="s">
        <v>8269</v>
      </c>
      <c r="Q235">
        <v>110</v>
      </c>
      <c r="R235">
        <v>52.21</v>
      </c>
      <c r="S235" s="11" t="s">
        <v>8308</v>
      </c>
      <c r="T235" t="s">
        <v>8309</v>
      </c>
    </row>
    <row r="236" spans="1:20" ht="158.4" x14ac:dyDescent="0.3">
      <c r="A236" s="10">
        <v>3433</v>
      </c>
      <c r="B236" s="3" t="s">
        <v>3432</v>
      </c>
      <c r="C236" s="3" t="s">
        <v>7543</v>
      </c>
      <c r="D236" s="6">
        <v>9500</v>
      </c>
      <c r="E236" s="8">
        <v>9525</v>
      </c>
      <c r="F236" t="s">
        <v>8218</v>
      </c>
      <c r="G236" t="s">
        <v>8223</v>
      </c>
      <c r="H236" t="s">
        <v>8245</v>
      </c>
      <c r="I236">
        <v>1402974000</v>
      </c>
      <c r="J236" s="15">
        <v>41807.125</v>
      </c>
      <c r="K236">
        <v>1400290255</v>
      </c>
      <c r="L236" s="15">
        <v>41776.063136574077</v>
      </c>
      <c r="M236" t="b">
        <v>0</v>
      </c>
      <c r="N236">
        <v>71</v>
      </c>
      <c r="O236" t="b">
        <v>1</v>
      </c>
      <c r="P236" t="s">
        <v>8269</v>
      </c>
      <c r="Q236">
        <v>100</v>
      </c>
      <c r="R236">
        <v>134.15</v>
      </c>
      <c r="S236" s="11" t="s">
        <v>8308</v>
      </c>
      <c r="T236" t="s">
        <v>8309</v>
      </c>
    </row>
    <row r="237" spans="1:20" ht="273.60000000000002" x14ac:dyDescent="0.3">
      <c r="A237" s="10">
        <v>3434</v>
      </c>
      <c r="B237" s="3" t="s">
        <v>3433</v>
      </c>
      <c r="C237" s="3" t="s">
        <v>7544</v>
      </c>
      <c r="D237" s="6">
        <v>10000</v>
      </c>
      <c r="E237" s="8">
        <v>10555</v>
      </c>
      <c r="F237" t="s">
        <v>8218</v>
      </c>
      <c r="G237" t="s">
        <v>8223</v>
      </c>
      <c r="H237" t="s">
        <v>8245</v>
      </c>
      <c r="I237">
        <v>1404983269</v>
      </c>
      <c r="J237" s="15">
        <v>41830.380428240744</v>
      </c>
      <c r="K237">
        <v>1402391269</v>
      </c>
      <c r="L237" s="15">
        <v>41800.380428240744</v>
      </c>
      <c r="M237" t="b">
        <v>0</v>
      </c>
      <c r="N237">
        <v>168</v>
      </c>
      <c r="O237" t="b">
        <v>1</v>
      </c>
      <c r="P237" t="s">
        <v>8269</v>
      </c>
      <c r="Q237">
        <v>106</v>
      </c>
      <c r="R237">
        <v>62.83</v>
      </c>
      <c r="S237" s="11" t="s">
        <v>8308</v>
      </c>
      <c r="T237" t="s">
        <v>8309</v>
      </c>
    </row>
    <row r="238" spans="1:20" ht="259.2" x14ac:dyDescent="0.3">
      <c r="A238" s="10">
        <v>3435</v>
      </c>
      <c r="B238" s="3" t="s">
        <v>3434</v>
      </c>
      <c r="C238" s="3" t="s">
        <v>7545</v>
      </c>
      <c r="D238" s="6">
        <v>1000</v>
      </c>
      <c r="E238" s="8">
        <v>1120</v>
      </c>
      <c r="F238" t="s">
        <v>8218</v>
      </c>
      <c r="G238" t="s">
        <v>8223</v>
      </c>
      <c r="H238" t="s">
        <v>8245</v>
      </c>
      <c r="I238">
        <v>1470538800</v>
      </c>
      <c r="J238" s="15">
        <v>42589.125</v>
      </c>
      <c r="K238">
        <v>1469112493</v>
      </c>
      <c r="L238" s="15">
        <v>42572.61681712963</v>
      </c>
      <c r="M238" t="b">
        <v>0</v>
      </c>
      <c r="N238">
        <v>19</v>
      </c>
      <c r="O238" t="b">
        <v>1</v>
      </c>
      <c r="P238" t="s">
        <v>8269</v>
      </c>
      <c r="Q238">
        <v>112</v>
      </c>
      <c r="R238">
        <v>58.95</v>
      </c>
      <c r="S238" s="11" t="s">
        <v>8308</v>
      </c>
      <c r="T238" t="s">
        <v>8309</v>
      </c>
    </row>
    <row r="239" spans="1:20" ht="230.4" x14ac:dyDescent="0.3">
      <c r="A239" s="10">
        <v>3436</v>
      </c>
      <c r="B239" s="3" t="s">
        <v>3435</v>
      </c>
      <c r="C239" s="3" t="s">
        <v>7546</v>
      </c>
      <c r="D239" s="6">
        <v>5000</v>
      </c>
      <c r="E239" s="8">
        <v>5295</v>
      </c>
      <c r="F239" t="s">
        <v>8218</v>
      </c>
      <c r="G239" t="s">
        <v>8223</v>
      </c>
      <c r="H239" t="s">
        <v>8245</v>
      </c>
      <c r="I239">
        <v>1408638480</v>
      </c>
      <c r="J239" s="15">
        <v>41872.686111111114</v>
      </c>
      <c r="K239">
        <v>1406811593</v>
      </c>
      <c r="L239" s="15">
        <v>41851.541585648149</v>
      </c>
      <c r="M239" t="b">
        <v>0</v>
      </c>
      <c r="N239">
        <v>37</v>
      </c>
      <c r="O239" t="b">
        <v>1</v>
      </c>
      <c r="P239" t="s">
        <v>8269</v>
      </c>
      <c r="Q239">
        <v>106</v>
      </c>
      <c r="R239">
        <v>143.11000000000001</v>
      </c>
      <c r="S239" s="11" t="s">
        <v>8308</v>
      </c>
      <c r="T239" t="s">
        <v>8309</v>
      </c>
    </row>
    <row r="240" spans="1:20" ht="288" x14ac:dyDescent="0.3">
      <c r="A240" s="10">
        <v>3437</v>
      </c>
      <c r="B240" s="3" t="s">
        <v>3436</v>
      </c>
      <c r="C240" s="3" t="s">
        <v>7547</v>
      </c>
      <c r="D240" s="6">
        <v>3000</v>
      </c>
      <c r="E240" s="8">
        <v>3030</v>
      </c>
      <c r="F240" t="s">
        <v>8218</v>
      </c>
      <c r="G240" t="s">
        <v>8223</v>
      </c>
      <c r="H240" t="s">
        <v>8245</v>
      </c>
      <c r="I240">
        <v>1440003820</v>
      </c>
      <c r="J240" s="15">
        <v>42235.710879629631</v>
      </c>
      <c r="K240">
        <v>1437411820</v>
      </c>
      <c r="L240" s="15">
        <v>42205.710879629631</v>
      </c>
      <c r="M240" t="b">
        <v>0</v>
      </c>
      <c r="N240">
        <v>36</v>
      </c>
      <c r="O240" t="b">
        <v>1</v>
      </c>
      <c r="P240" t="s">
        <v>8269</v>
      </c>
      <c r="Q240">
        <v>101</v>
      </c>
      <c r="R240">
        <v>84.17</v>
      </c>
      <c r="S240" s="11" t="s">
        <v>8308</v>
      </c>
      <c r="T240" t="s">
        <v>8309</v>
      </c>
    </row>
    <row r="241" spans="1:20" ht="172.8" x14ac:dyDescent="0.3">
      <c r="A241" s="10">
        <v>3439</v>
      </c>
      <c r="B241" s="3" t="s">
        <v>3438</v>
      </c>
      <c r="C241" s="3" t="s">
        <v>7549</v>
      </c>
      <c r="D241" s="6">
        <v>1200</v>
      </c>
      <c r="E241" s="8">
        <v>1616.14</v>
      </c>
      <c r="F241" t="s">
        <v>8218</v>
      </c>
      <c r="G241" t="s">
        <v>8223</v>
      </c>
      <c r="H241" t="s">
        <v>8245</v>
      </c>
      <c r="I241">
        <v>1453179540</v>
      </c>
      <c r="J241" s="15">
        <v>42388.207638888889</v>
      </c>
      <c r="K241">
        <v>1452030730</v>
      </c>
      <c r="L241" s="15">
        <v>42374.911226851851</v>
      </c>
      <c r="M241" t="b">
        <v>0</v>
      </c>
      <c r="N241">
        <v>18</v>
      </c>
      <c r="O241" t="b">
        <v>1</v>
      </c>
      <c r="P241" t="s">
        <v>8269</v>
      </c>
      <c r="Q241">
        <v>135</v>
      </c>
      <c r="R241">
        <v>89.79</v>
      </c>
      <c r="S241" s="11" t="s">
        <v>8308</v>
      </c>
      <c r="T241" t="s">
        <v>8309</v>
      </c>
    </row>
    <row r="242" spans="1:20" ht="259.2" x14ac:dyDescent="0.3">
      <c r="A242" s="10">
        <v>3440</v>
      </c>
      <c r="B242" s="3" t="s">
        <v>3439</v>
      </c>
      <c r="C242" s="3" t="s">
        <v>7550</v>
      </c>
      <c r="D242" s="6">
        <v>5000</v>
      </c>
      <c r="E242" s="8">
        <v>5260.92</v>
      </c>
      <c r="F242" t="s">
        <v>8218</v>
      </c>
      <c r="G242" t="s">
        <v>8223</v>
      </c>
      <c r="H242" t="s">
        <v>8245</v>
      </c>
      <c r="I242">
        <v>1405095300</v>
      </c>
      <c r="J242" s="15">
        <v>41831.677083333336</v>
      </c>
      <c r="K242">
        <v>1403146628</v>
      </c>
      <c r="L242" s="15">
        <v>41809.12300925926</v>
      </c>
      <c r="M242" t="b">
        <v>0</v>
      </c>
      <c r="N242">
        <v>82</v>
      </c>
      <c r="O242" t="b">
        <v>1</v>
      </c>
      <c r="P242" t="s">
        <v>8269</v>
      </c>
      <c r="Q242">
        <v>105</v>
      </c>
      <c r="R242">
        <v>64.16</v>
      </c>
      <c r="S242" s="11" t="s">
        <v>8308</v>
      </c>
      <c r="T242" t="s">
        <v>8309</v>
      </c>
    </row>
    <row r="243" spans="1:20" ht="244.8" x14ac:dyDescent="0.3">
      <c r="A243" s="10">
        <v>3441</v>
      </c>
      <c r="B243" s="3" t="s">
        <v>3440</v>
      </c>
      <c r="C243" s="3" t="s">
        <v>7551</v>
      </c>
      <c r="D243" s="6">
        <v>2500</v>
      </c>
      <c r="E243" s="8">
        <v>2565</v>
      </c>
      <c r="F243" t="s">
        <v>8218</v>
      </c>
      <c r="G243" t="s">
        <v>8223</v>
      </c>
      <c r="H243" t="s">
        <v>8245</v>
      </c>
      <c r="I243">
        <v>1447445820</v>
      </c>
      <c r="J243" s="15">
        <v>42321.845138888893</v>
      </c>
      <c r="K243">
        <v>1445077121</v>
      </c>
      <c r="L243" s="15">
        <v>42294.429641203707</v>
      </c>
      <c r="M243" t="b">
        <v>0</v>
      </c>
      <c r="N243">
        <v>43</v>
      </c>
      <c r="O243" t="b">
        <v>1</v>
      </c>
      <c r="P243" t="s">
        <v>8269</v>
      </c>
      <c r="Q243">
        <v>103</v>
      </c>
      <c r="R243">
        <v>59.65</v>
      </c>
      <c r="S243" s="11" t="s">
        <v>8308</v>
      </c>
      <c r="T243" t="s">
        <v>8309</v>
      </c>
    </row>
    <row r="244" spans="1:20" ht="273.60000000000002" x14ac:dyDescent="0.3">
      <c r="A244" s="10">
        <v>3442</v>
      </c>
      <c r="B244" s="3" t="s">
        <v>3441</v>
      </c>
      <c r="C244" s="3" t="s">
        <v>7552</v>
      </c>
      <c r="D244" s="6">
        <v>250</v>
      </c>
      <c r="E244" s="8">
        <v>250</v>
      </c>
      <c r="F244" t="s">
        <v>8218</v>
      </c>
      <c r="G244" t="s">
        <v>8223</v>
      </c>
      <c r="H244" t="s">
        <v>8245</v>
      </c>
      <c r="I244">
        <v>1433016672</v>
      </c>
      <c r="J244" s="15">
        <v>42154.841111111105</v>
      </c>
      <c r="K244">
        <v>1430424672</v>
      </c>
      <c r="L244" s="15">
        <v>42124.841111111105</v>
      </c>
      <c r="M244" t="b">
        <v>0</v>
      </c>
      <c r="N244">
        <v>8</v>
      </c>
      <c r="O244" t="b">
        <v>1</v>
      </c>
      <c r="P244" t="s">
        <v>8269</v>
      </c>
      <c r="Q244">
        <v>100</v>
      </c>
      <c r="R244">
        <v>31.25</v>
      </c>
      <c r="S244" s="11" t="s">
        <v>8308</v>
      </c>
      <c r="T244" t="s">
        <v>8309</v>
      </c>
    </row>
    <row r="245" spans="1:20" ht="244.8" x14ac:dyDescent="0.3">
      <c r="A245" s="10">
        <v>3443</v>
      </c>
      <c r="B245" s="3" t="s">
        <v>3442</v>
      </c>
      <c r="C245" s="3" t="s">
        <v>7553</v>
      </c>
      <c r="D245" s="6">
        <v>1000</v>
      </c>
      <c r="E245" s="8">
        <v>1855</v>
      </c>
      <c r="F245" t="s">
        <v>8218</v>
      </c>
      <c r="G245" t="s">
        <v>8223</v>
      </c>
      <c r="H245" t="s">
        <v>8245</v>
      </c>
      <c r="I245">
        <v>1410266146</v>
      </c>
      <c r="J245" s="15">
        <v>41891.524837962963</v>
      </c>
      <c r="K245">
        <v>1407674146</v>
      </c>
      <c r="L245" s="15">
        <v>41861.524837962963</v>
      </c>
      <c r="M245" t="b">
        <v>0</v>
      </c>
      <c r="N245">
        <v>45</v>
      </c>
      <c r="O245" t="b">
        <v>1</v>
      </c>
      <c r="P245" t="s">
        <v>8269</v>
      </c>
      <c r="Q245">
        <v>186</v>
      </c>
      <c r="R245">
        <v>41.22</v>
      </c>
      <c r="S245" s="11" t="s">
        <v>8308</v>
      </c>
      <c r="T245" t="s">
        <v>8309</v>
      </c>
    </row>
    <row r="246" spans="1:20" ht="144" x14ac:dyDescent="0.3">
      <c r="A246" s="10">
        <v>3447</v>
      </c>
      <c r="B246" s="3" t="s">
        <v>3446</v>
      </c>
      <c r="C246" s="3" t="s">
        <v>7557</v>
      </c>
      <c r="D246" s="6">
        <v>1000</v>
      </c>
      <c r="E246" s="8">
        <v>1078</v>
      </c>
      <c r="F246" t="s">
        <v>8218</v>
      </c>
      <c r="G246" t="s">
        <v>8223</v>
      </c>
      <c r="H246" t="s">
        <v>8245</v>
      </c>
      <c r="I246">
        <v>1458332412</v>
      </c>
      <c r="J246" s="15">
        <v>42447.847361111111</v>
      </c>
      <c r="K246">
        <v>1454448012</v>
      </c>
      <c r="L246" s="15">
        <v>42402.889027777783</v>
      </c>
      <c r="M246" t="b">
        <v>0</v>
      </c>
      <c r="N246">
        <v>14</v>
      </c>
      <c r="O246" t="b">
        <v>1</v>
      </c>
      <c r="P246" t="s">
        <v>8269</v>
      </c>
      <c r="Q246">
        <v>108</v>
      </c>
      <c r="R246">
        <v>77</v>
      </c>
      <c r="S246" s="11" t="s">
        <v>8308</v>
      </c>
      <c r="T246" t="s">
        <v>8309</v>
      </c>
    </row>
    <row r="247" spans="1:20" ht="244.8" x14ac:dyDescent="0.3">
      <c r="A247" s="10">
        <v>3448</v>
      </c>
      <c r="B247" s="3" t="s">
        <v>3447</v>
      </c>
      <c r="C247" s="3" t="s">
        <v>7558</v>
      </c>
      <c r="D247" s="6">
        <v>2100</v>
      </c>
      <c r="E247" s="8">
        <v>2305</v>
      </c>
      <c r="F247" t="s">
        <v>8218</v>
      </c>
      <c r="G247" t="s">
        <v>8223</v>
      </c>
      <c r="H247" t="s">
        <v>8245</v>
      </c>
      <c r="I247">
        <v>1418784689</v>
      </c>
      <c r="J247" s="15">
        <v>41990.119085648148</v>
      </c>
      <c r="K247">
        <v>1416192689</v>
      </c>
      <c r="L247" s="15">
        <v>41960.119085648148</v>
      </c>
      <c r="M247" t="b">
        <v>0</v>
      </c>
      <c r="N247">
        <v>45</v>
      </c>
      <c r="O247" t="b">
        <v>1</v>
      </c>
      <c r="P247" t="s">
        <v>8269</v>
      </c>
      <c r="Q247">
        <v>110</v>
      </c>
      <c r="R247">
        <v>51.22</v>
      </c>
      <c r="S247" s="11" t="s">
        <v>8308</v>
      </c>
      <c r="T247" t="s">
        <v>8309</v>
      </c>
    </row>
    <row r="248" spans="1:20" ht="216" x14ac:dyDescent="0.3">
      <c r="A248" s="10">
        <v>3449</v>
      </c>
      <c r="B248" s="3" t="s">
        <v>3448</v>
      </c>
      <c r="C248" s="3" t="s">
        <v>7559</v>
      </c>
      <c r="D248" s="6">
        <v>800</v>
      </c>
      <c r="E248" s="8">
        <v>1365</v>
      </c>
      <c r="F248" t="s">
        <v>8218</v>
      </c>
      <c r="G248" t="s">
        <v>8223</v>
      </c>
      <c r="H248" t="s">
        <v>8245</v>
      </c>
      <c r="I248">
        <v>1468036800</v>
      </c>
      <c r="J248" s="15">
        <v>42560.166666666672</v>
      </c>
      <c r="K248">
        <v>1465607738</v>
      </c>
      <c r="L248" s="15">
        <v>42532.052523148144</v>
      </c>
      <c r="M248" t="b">
        <v>0</v>
      </c>
      <c r="N248">
        <v>20</v>
      </c>
      <c r="O248" t="b">
        <v>1</v>
      </c>
      <c r="P248" t="s">
        <v>8269</v>
      </c>
      <c r="Q248">
        <v>171</v>
      </c>
      <c r="R248">
        <v>68.25</v>
      </c>
      <c r="S248" s="11" t="s">
        <v>8308</v>
      </c>
      <c r="T248" t="s">
        <v>8309</v>
      </c>
    </row>
    <row r="249" spans="1:20" ht="244.8" x14ac:dyDescent="0.3">
      <c r="A249" s="10">
        <v>3451</v>
      </c>
      <c r="B249" s="3" t="s">
        <v>3450</v>
      </c>
      <c r="C249" s="3" t="s">
        <v>7561</v>
      </c>
      <c r="D249" s="6">
        <v>650</v>
      </c>
      <c r="E249" s="8">
        <v>658</v>
      </c>
      <c r="F249" t="s">
        <v>8218</v>
      </c>
      <c r="G249" t="s">
        <v>8223</v>
      </c>
      <c r="H249" t="s">
        <v>8245</v>
      </c>
      <c r="I249">
        <v>1429636927</v>
      </c>
      <c r="J249" s="15">
        <v>42115.723692129628</v>
      </c>
      <c r="K249">
        <v>1427304127</v>
      </c>
      <c r="L249" s="15">
        <v>42088.723692129628</v>
      </c>
      <c r="M249" t="b">
        <v>0</v>
      </c>
      <c r="N249">
        <v>16</v>
      </c>
      <c r="O249" t="b">
        <v>1</v>
      </c>
      <c r="P249" t="s">
        <v>8269</v>
      </c>
      <c r="Q249">
        <v>101</v>
      </c>
      <c r="R249">
        <v>41.13</v>
      </c>
      <c r="S249" s="11" t="s">
        <v>8308</v>
      </c>
      <c r="T249" t="s">
        <v>8309</v>
      </c>
    </row>
    <row r="250" spans="1:20" ht="244.8" x14ac:dyDescent="0.3">
      <c r="A250" s="10">
        <v>3452</v>
      </c>
      <c r="B250" s="3" t="s">
        <v>3451</v>
      </c>
      <c r="C250" s="3" t="s">
        <v>7562</v>
      </c>
      <c r="D250" s="6">
        <v>1000</v>
      </c>
      <c r="E250" s="8">
        <v>1532</v>
      </c>
      <c r="F250" t="s">
        <v>8218</v>
      </c>
      <c r="G250" t="s">
        <v>8223</v>
      </c>
      <c r="H250" t="s">
        <v>8245</v>
      </c>
      <c r="I250">
        <v>1406087940</v>
      </c>
      <c r="J250" s="15">
        <v>41843.165972222225</v>
      </c>
      <c r="K250">
        <v>1404141626</v>
      </c>
      <c r="L250" s="15">
        <v>41820.639189814814</v>
      </c>
      <c r="M250" t="b">
        <v>0</v>
      </c>
      <c r="N250">
        <v>37</v>
      </c>
      <c r="O250" t="b">
        <v>1</v>
      </c>
      <c r="P250" t="s">
        <v>8269</v>
      </c>
      <c r="Q250">
        <v>153</v>
      </c>
      <c r="R250">
        <v>41.41</v>
      </c>
      <c r="S250" s="11" t="s">
        <v>8308</v>
      </c>
      <c r="T250" t="s">
        <v>8309</v>
      </c>
    </row>
    <row r="251" spans="1:20" ht="288" x14ac:dyDescent="0.3">
      <c r="A251" s="10">
        <v>3455</v>
      </c>
      <c r="B251" s="3" t="s">
        <v>3454</v>
      </c>
      <c r="C251" s="3" t="s">
        <v>7565</v>
      </c>
      <c r="D251" s="6">
        <v>10000</v>
      </c>
      <c r="E251" s="8">
        <v>10065</v>
      </c>
      <c r="F251" t="s">
        <v>8218</v>
      </c>
      <c r="G251" t="s">
        <v>8223</v>
      </c>
      <c r="H251" t="s">
        <v>8245</v>
      </c>
      <c r="I251">
        <v>1476381627</v>
      </c>
      <c r="J251" s="15">
        <v>42656.7503125</v>
      </c>
      <c r="K251">
        <v>1473789627</v>
      </c>
      <c r="L251" s="15">
        <v>42626.7503125</v>
      </c>
      <c r="M251" t="b">
        <v>0</v>
      </c>
      <c r="N251">
        <v>69</v>
      </c>
      <c r="O251" t="b">
        <v>1</v>
      </c>
      <c r="P251" t="s">
        <v>8269</v>
      </c>
      <c r="Q251">
        <v>101</v>
      </c>
      <c r="R251">
        <v>145.87</v>
      </c>
      <c r="S251" s="11" t="s">
        <v>8308</v>
      </c>
      <c r="T251" t="s">
        <v>8309</v>
      </c>
    </row>
    <row r="252" spans="1:20" ht="244.8" x14ac:dyDescent="0.3">
      <c r="A252" s="10">
        <v>3456</v>
      </c>
      <c r="B252" s="3" t="s">
        <v>3455</v>
      </c>
      <c r="C252" s="3" t="s">
        <v>7566</v>
      </c>
      <c r="D252" s="6">
        <v>3000</v>
      </c>
      <c r="E252" s="8">
        <v>5739</v>
      </c>
      <c r="F252" t="s">
        <v>8218</v>
      </c>
      <c r="G252" t="s">
        <v>8223</v>
      </c>
      <c r="H252" t="s">
        <v>8245</v>
      </c>
      <c r="I252">
        <v>1406876340</v>
      </c>
      <c r="J252" s="15">
        <v>41852.290972222225</v>
      </c>
      <c r="K252">
        <v>1404190567</v>
      </c>
      <c r="L252" s="15">
        <v>41821.205636574072</v>
      </c>
      <c r="M252" t="b">
        <v>0</v>
      </c>
      <c r="N252">
        <v>16</v>
      </c>
      <c r="O252" t="b">
        <v>1</v>
      </c>
      <c r="P252" t="s">
        <v>8269</v>
      </c>
      <c r="Q252">
        <v>191</v>
      </c>
      <c r="R252">
        <v>358.69</v>
      </c>
      <c r="S252" s="11" t="s">
        <v>8308</v>
      </c>
      <c r="T252" t="s">
        <v>8309</v>
      </c>
    </row>
    <row r="253" spans="1:20" ht="144" x14ac:dyDescent="0.3">
      <c r="A253" s="10">
        <v>3457</v>
      </c>
      <c r="B253" s="3" t="s">
        <v>3456</v>
      </c>
      <c r="C253" s="3" t="s">
        <v>7567</v>
      </c>
      <c r="D253" s="6">
        <v>2000</v>
      </c>
      <c r="E253" s="8">
        <v>2804</v>
      </c>
      <c r="F253" t="s">
        <v>8218</v>
      </c>
      <c r="G253" t="s">
        <v>8223</v>
      </c>
      <c r="H253" t="s">
        <v>8245</v>
      </c>
      <c r="I253">
        <v>1423720740</v>
      </c>
      <c r="J253" s="15">
        <v>42047.249305555553</v>
      </c>
      <c r="K253">
        <v>1421081857</v>
      </c>
      <c r="L253" s="15">
        <v>42016.706678240742</v>
      </c>
      <c r="M253" t="b">
        <v>0</v>
      </c>
      <c r="N253">
        <v>55</v>
      </c>
      <c r="O253" t="b">
        <v>1</v>
      </c>
      <c r="P253" t="s">
        <v>8269</v>
      </c>
      <c r="Q253">
        <v>140</v>
      </c>
      <c r="R253">
        <v>50.98</v>
      </c>
      <c r="S253" s="11" t="s">
        <v>8308</v>
      </c>
      <c r="T253" t="s">
        <v>8309</v>
      </c>
    </row>
    <row r="254" spans="1:20" ht="244.8" x14ac:dyDescent="0.3">
      <c r="A254" s="10">
        <v>3458</v>
      </c>
      <c r="B254" s="3" t="s">
        <v>3457</v>
      </c>
      <c r="C254" s="3" t="s">
        <v>7568</v>
      </c>
      <c r="D254" s="6">
        <v>978</v>
      </c>
      <c r="E254" s="8">
        <v>1216</v>
      </c>
      <c r="F254" t="s">
        <v>8218</v>
      </c>
      <c r="G254" t="s">
        <v>8223</v>
      </c>
      <c r="H254" t="s">
        <v>8245</v>
      </c>
      <c r="I254">
        <v>1422937620</v>
      </c>
      <c r="J254" s="15">
        <v>42038.185416666667</v>
      </c>
      <c r="K254">
        <v>1420606303</v>
      </c>
      <c r="L254" s="15">
        <v>42011.202581018515</v>
      </c>
      <c r="M254" t="b">
        <v>0</v>
      </c>
      <c r="N254">
        <v>27</v>
      </c>
      <c r="O254" t="b">
        <v>1</v>
      </c>
      <c r="P254" t="s">
        <v>8269</v>
      </c>
      <c r="Q254">
        <v>124</v>
      </c>
      <c r="R254">
        <v>45.04</v>
      </c>
      <c r="S254" s="11" t="s">
        <v>8308</v>
      </c>
      <c r="T254" t="s">
        <v>8309</v>
      </c>
    </row>
    <row r="255" spans="1:20" ht="259.2" x14ac:dyDescent="0.3">
      <c r="A255" s="10">
        <v>3461</v>
      </c>
      <c r="B255" s="3" t="s">
        <v>3460</v>
      </c>
      <c r="C255" s="3" t="s">
        <v>7571</v>
      </c>
      <c r="D255" s="6">
        <v>500</v>
      </c>
      <c r="E255" s="8">
        <v>695</v>
      </c>
      <c r="F255" t="s">
        <v>8218</v>
      </c>
      <c r="G255" t="s">
        <v>8223</v>
      </c>
      <c r="H255" t="s">
        <v>8245</v>
      </c>
      <c r="I255">
        <v>1477710000</v>
      </c>
      <c r="J255" s="15">
        <v>42672.125</v>
      </c>
      <c r="K255">
        <v>1475248279</v>
      </c>
      <c r="L255" s="15">
        <v>42643.632858796293</v>
      </c>
      <c r="M255" t="b">
        <v>0</v>
      </c>
      <c r="N255">
        <v>12</v>
      </c>
      <c r="O255" t="b">
        <v>1</v>
      </c>
      <c r="P255" t="s">
        <v>8269</v>
      </c>
      <c r="Q255">
        <v>139</v>
      </c>
      <c r="R255">
        <v>57.92</v>
      </c>
      <c r="S255" s="11" t="s">
        <v>8308</v>
      </c>
      <c r="T255" t="s">
        <v>8309</v>
      </c>
    </row>
    <row r="256" spans="1:20" ht="201.6" x14ac:dyDescent="0.3">
      <c r="A256" s="10">
        <v>3462</v>
      </c>
      <c r="B256" s="3" t="s">
        <v>3461</v>
      </c>
      <c r="C256" s="3" t="s">
        <v>7572</v>
      </c>
      <c r="D256" s="6">
        <v>250</v>
      </c>
      <c r="E256" s="8">
        <v>505</v>
      </c>
      <c r="F256" t="s">
        <v>8218</v>
      </c>
      <c r="G256" t="s">
        <v>8223</v>
      </c>
      <c r="H256" t="s">
        <v>8245</v>
      </c>
      <c r="I256">
        <v>1436551200</v>
      </c>
      <c r="J256" s="15">
        <v>42195.75</v>
      </c>
      <c r="K256">
        <v>1435181628</v>
      </c>
      <c r="L256" s="15">
        <v>42179.898472222223</v>
      </c>
      <c r="M256" t="b">
        <v>0</v>
      </c>
      <c r="N256">
        <v>17</v>
      </c>
      <c r="O256" t="b">
        <v>1</v>
      </c>
      <c r="P256" t="s">
        <v>8269</v>
      </c>
      <c r="Q256">
        <v>202</v>
      </c>
      <c r="R256">
        <v>29.71</v>
      </c>
      <c r="S256" s="11" t="s">
        <v>8308</v>
      </c>
      <c r="T256" t="s">
        <v>8309</v>
      </c>
    </row>
    <row r="257" spans="1:20" ht="302.39999999999998" x14ac:dyDescent="0.3">
      <c r="A257" s="10">
        <v>3464</v>
      </c>
      <c r="B257" s="3" t="s">
        <v>3463</v>
      </c>
      <c r="C257" s="3" t="s">
        <v>7574</v>
      </c>
      <c r="D257" s="6">
        <v>5000</v>
      </c>
      <c r="E257" s="8">
        <v>5116.18</v>
      </c>
      <c r="F257" t="s">
        <v>8218</v>
      </c>
      <c r="G257" t="s">
        <v>8223</v>
      </c>
      <c r="H257" t="s">
        <v>8245</v>
      </c>
      <c r="I257">
        <v>1471921637</v>
      </c>
      <c r="J257" s="15">
        <v>42605.130057870367</v>
      </c>
      <c r="K257">
        <v>1469329637</v>
      </c>
      <c r="L257" s="15">
        <v>42575.130057870367</v>
      </c>
      <c r="M257" t="b">
        <v>0</v>
      </c>
      <c r="N257">
        <v>93</v>
      </c>
      <c r="O257" t="b">
        <v>1</v>
      </c>
      <c r="P257" t="s">
        <v>8269</v>
      </c>
      <c r="Q257">
        <v>102</v>
      </c>
      <c r="R257">
        <v>55.01</v>
      </c>
      <c r="S257" s="11" t="s">
        <v>8308</v>
      </c>
      <c r="T257" t="s">
        <v>8309</v>
      </c>
    </row>
    <row r="258" spans="1:20" ht="187.2" x14ac:dyDescent="0.3">
      <c r="A258" s="10">
        <v>3466</v>
      </c>
      <c r="B258" s="3" t="s">
        <v>3465</v>
      </c>
      <c r="C258" s="3" t="s">
        <v>7576</v>
      </c>
      <c r="D258" s="6">
        <v>3500</v>
      </c>
      <c r="E258" s="8">
        <v>4450</v>
      </c>
      <c r="F258" t="s">
        <v>8218</v>
      </c>
      <c r="G258" t="s">
        <v>8223</v>
      </c>
      <c r="H258" t="s">
        <v>8245</v>
      </c>
      <c r="I258">
        <v>1461108450</v>
      </c>
      <c r="J258" s="15">
        <v>42479.977430555555</v>
      </c>
      <c r="K258">
        <v>1455928050</v>
      </c>
      <c r="L258" s="15">
        <v>42420.019097222219</v>
      </c>
      <c r="M258" t="b">
        <v>0</v>
      </c>
      <c r="N258">
        <v>61</v>
      </c>
      <c r="O258" t="b">
        <v>1</v>
      </c>
      <c r="P258" t="s">
        <v>8269</v>
      </c>
      <c r="Q258">
        <v>127</v>
      </c>
      <c r="R258">
        <v>72.95</v>
      </c>
      <c r="S258" s="11" t="s">
        <v>8308</v>
      </c>
      <c r="T258" t="s">
        <v>8309</v>
      </c>
    </row>
    <row r="259" spans="1:20" ht="57.6" x14ac:dyDescent="0.3">
      <c r="A259" s="10">
        <v>3467</v>
      </c>
      <c r="B259" s="3" t="s">
        <v>3466</v>
      </c>
      <c r="C259" s="3" t="s">
        <v>7577</v>
      </c>
      <c r="D259" s="6">
        <v>3000</v>
      </c>
      <c r="E259" s="8">
        <v>3030</v>
      </c>
      <c r="F259" t="s">
        <v>8218</v>
      </c>
      <c r="G259" t="s">
        <v>8223</v>
      </c>
      <c r="H259" t="s">
        <v>8245</v>
      </c>
      <c r="I259">
        <v>1426864032</v>
      </c>
      <c r="J259" s="15">
        <v>42083.630000000005</v>
      </c>
      <c r="K259">
        <v>1424275632</v>
      </c>
      <c r="L259" s="15">
        <v>42053.671666666662</v>
      </c>
      <c r="M259" t="b">
        <v>0</v>
      </c>
      <c r="N259">
        <v>47</v>
      </c>
      <c r="O259" t="b">
        <v>1</v>
      </c>
      <c r="P259" t="s">
        <v>8269</v>
      </c>
      <c r="Q259">
        <v>101</v>
      </c>
      <c r="R259">
        <v>64.47</v>
      </c>
      <c r="S259" s="11" t="s">
        <v>8308</v>
      </c>
      <c r="T259" t="s">
        <v>8309</v>
      </c>
    </row>
    <row r="260" spans="1:20" ht="187.2" x14ac:dyDescent="0.3">
      <c r="A260" s="10">
        <v>3468</v>
      </c>
      <c r="B260" s="3" t="s">
        <v>3467</v>
      </c>
      <c r="C260" s="3" t="s">
        <v>7578</v>
      </c>
      <c r="D260" s="6">
        <v>10000</v>
      </c>
      <c r="E260" s="8">
        <v>12178</v>
      </c>
      <c r="F260" t="s">
        <v>8218</v>
      </c>
      <c r="G260" t="s">
        <v>8223</v>
      </c>
      <c r="H260" t="s">
        <v>8245</v>
      </c>
      <c r="I260">
        <v>1474426800</v>
      </c>
      <c r="J260" s="15">
        <v>42634.125</v>
      </c>
      <c r="K260">
        <v>1471976529</v>
      </c>
      <c r="L260" s="15">
        <v>42605.765381944439</v>
      </c>
      <c r="M260" t="b">
        <v>0</v>
      </c>
      <c r="N260">
        <v>17</v>
      </c>
      <c r="O260" t="b">
        <v>1</v>
      </c>
      <c r="P260" t="s">
        <v>8269</v>
      </c>
      <c r="Q260">
        <v>122</v>
      </c>
      <c r="R260">
        <v>716.35</v>
      </c>
      <c r="S260" s="11" t="s">
        <v>8308</v>
      </c>
      <c r="T260" t="s">
        <v>8309</v>
      </c>
    </row>
    <row r="261" spans="1:20" ht="259.2" x14ac:dyDescent="0.3">
      <c r="A261" s="10">
        <v>3469</v>
      </c>
      <c r="B261" s="3" t="s">
        <v>3468</v>
      </c>
      <c r="C261" s="3" t="s">
        <v>7579</v>
      </c>
      <c r="D261" s="6">
        <v>2800</v>
      </c>
      <c r="E261" s="8">
        <v>3175</v>
      </c>
      <c r="F261" t="s">
        <v>8218</v>
      </c>
      <c r="G261" t="s">
        <v>8223</v>
      </c>
      <c r="H261" t="s">
        <v>8245</v>
      </c>
      <c r="I261">
        <v>1461857045</v>
      </c>
      <c r="J261" s="15">
        <v>42488.641724537039</v>
      </c>
      <c r="K261">
        <v>1459265045</v>
      </c>
      <c r="L261" s="15">
        <v>42458.641724537039</v>
      </c>
      <c r="M261" t="b">
        <v>0</v>
      </c>
      <c r="N261">
        <v>63</v>
      </c>
      <c r="O261" t="b">
        <v>1</v>
      </c>
      <c r="P261" t="s">
        <v>8269</v>
      </c>
      <c r="Q261">
        <v>113</v>
      </c>
      <c r="R261">
        <v>50.4</v>
      </c>
      <c r="S261" s="11" t="s">
        <v>8308</v>
      </c>
      <c r="T261" t="s">
        <v>8309</v>
      </c>
    </row>
    <row r="262" spans="1:20" ht="158.4" x14ac:dyDescent="0.3">
      <c r="A262" s="10">
        <v>3470</v>
      </c>
      <c r="B262" s="3" t="s">
        <v>3469</v>
      </c>
      <c r="C262" s="3" t="s">
        <v>7580</v>
      </c>
      <c r="D262" s="6">
        <v>250</v>
      </c>
      <c r="E262" s="8">
        <v>375</v>
      </c>
      <c r="F262" t="s">
        <v>8218</v>
      </c>
      <c r="G262" t="s">
        <v>8223</v>
      </c>
      <c r="H262" t="s">
        <v>8245</v>
      </c>
      <c r="I262">
        <v>1468618680</v>
      </c>
      <c r="J262" s="15">
        <v>42566.901388888888</v>
      </c>
      <c r="K262">
        <v>1465345902</v>
      </c>
      <c r="L262" s="15">
        <v>42529.022013888884</v>
      </c>
      <c r="M262" t="b">
        <v>0</v>
      </c>
      <c r="N262">
        <v>9</v>
      </c>
      <c r="O262" t="b">
        <v>1</v>
      </c>
      <c r="P262" t="s">
        <v>8269</v>
      </c>
      <c r="Q262">
        <v>150</v>
      </c>
      <c r="R262">
        <v>41.67</v>
      </c>
      <c r="S262" s="11" t="s">
        <v>8308</v>
      </c>
      <c r="T262" t="s">
        <v>8309</v>
      </c>
    </row>
    <row r="263" spans="1:20" ht="244.8" x14ac:dyDescent="0.3">
      <c r="A263" s="10">
        <v>3472</v>
      </c>
      <c r="B263" s="3" t="s">
        <v>3471</v>
      </c>
      <c r="C263" s="3" t="s">
        <v>7582</v>
      </c>
      <c r="D263" s="6">
        <v>2000</v>
      </c>
      <c r="E263" s="8">
        <v>2041</v>
      </c>
      <c r="F263" t="s">
        <v>8218</v>
      </c>
      <c r="G263" t="s">
        <v>8223</v>
      </c>
      <c r="H263" t="s">
        <v>8245</v>
      </c>
      <c r="I263">
        <v>1415253540</v>
      </c>
      <c r="J263" s="15">
        <v>41949.249305555553</v>
      </c>
      <c r="K263">
        <v>1413432331</v>
      </c>
      <c r="L263" s="15">
        <v>41928.170497685183</v>
      </c>
      <c r="M263" t="b">
        <v>0</v>
      </c>
      <c r="N263">
        <v>23</v>
      </c>
      <c r="O263" t="b">
        <v>1</v>
      </c>
      <c r="P263" t="s">
        <v>8269</v>
      </c>
      <c r="Q263">
        <v>102</v>
      </c>
      <c r="R263">
        <v>88.74</v>
      </c>
      <c r="S263" s="11" t="s">
        <v>8308</v>
      </c>
      <c r="T263" t="s">
        <v>8309</v>
      </c>
    </row>
    <row r="264" spans="1:20" ht="259.2" x14ac:dyDescent="0.3">
      <c r="A264" s="10">
        <v>3473</v>
      </c>
      <c r="B264" s="3" t="s">
        <v>3472</v>
      </c>
      <c r="C264" s="3" t="s">
        <v>7583</v>
      </c>
      <c r="D264" s="6">
        <v>4900</v>
      </c>
      <c r="E264" s="8">
        <v>4900</v>
      </c>
      <c r="F264" t="s">
        <v>8218</v>
      </c>
      <c r="G264" t="s">
        <v>8223</v>
      </c>
      <c r="H264" t="s">
        <v>8245</v>
      </c>
      <c r="I264">
        <v>1426883220</v>
      </c>
      <c r="J264" s="15">
        <v>42083.852083333331</v>
      </c>
      <c r="K264">
        <v>1425067296</v>
      </c>
      <c r="L264" s="15">
        <v>42062.834444444445</v>
      </c>
      <c r="M264" t="b">
        <v>0</v>
      </c>
      <c r="N264">
        <v>33</v>
      </c>
      <c r="O264" t="b">
        <v>1</v>
      </c>
      <c r="P264" t="s">
        <v>8269</v>
      </c>
      <c r="Q264">
        <v>100</v>
      </c>
      <c r="R264">
        <v>148.47999999999999</v>
      </c>
      <c r="S264" s="11" t="s">
        <v>8308</v>
      </c>
      <c r="T264" t="s">
        <v>8309</v>
      </c>
    </row>
    <row r="265" spans="1:20" ht="259.2" x14ac:dyDescent="0.3">
      <c r="A265" s="10">
        <v>3476</v>
      </c>
      <c r="B265" s="3" t="s">
        <v>3475</v>
      </c>
      <c r="C265" s="3" t="s">
        <v>7586</v>
      </c>
      <c r="D265" s="6">
        <v>300</v>
      </c>
      <c r="E265" s="8">
        <v>312</v>
      </c>
      <c r="F265" t="s">
        <v>8218</v>
      </c>
      <c r="G265" t="s">
        <v>8223</v>
      </c>
      <c r="H265" t="s">
        <v>8245</v>
      </c>
      <c r="I265">
        <v>1414378800</v>
      </c>
      <c r="J265" s="15">
        <v>41939.125</v>
      </c>
      <c r="K265">
        <v>1412836990</v>
      </c>
      <c r="L265" s="15">
        <v>41921.279976851853</v>
      </c>
      <c r="M265" t="b">
        <v>0</v>
      </c>
      <c r="N265">
        <v>6</v>
      </c>
      <c r="O265" t="b">
        <v>1</v>
      </c>
      <c r="P265" t="s">
        <v>8269</v>
      </c>
      <c r="Q265">
        <v>104</v>
      </c>
      <c r="R265">
        <v>52</v>
      </c>
      <c r="S265" s="11" t="s">
        <v>8308</v>
      </c>
      <c r="T265" t="s">
        <v>8309</v>
      </c>
    </row>
    <row r="266" spans="1:20" ht="216" x14ac:dyDescent="0.3">
      <c r="A266" s="10">
        <v>3477</v>
      </c>
      <c r="B266" s="3" t="s">
        <v>3476</v>
      </c>
      <c r="C266" s="3" t="s">
        <v>7587</v>
      </c>
      <c r="D266" s="6">
        <v>1800</v>
      </c>
      <c r="E266" s="8">
        <v>2076</v>
      </c>
      <c r="F266" t="s">
        <v>8218</v>
      </c>
      <c r="G266" t="s">
        <v>8223</v>
      </c>
      <c r="H266" t="s">
        <v>8245</v>
      </c>
      <c r="I266">
        <v>1431831600</v>
      </c>
      <c r="J266" s="15">
        <v>42141.125</v>
      </c>
      <c r="K266">
        <v>1430761243</v>
      </c>
      <c r="L266" s="15">
        <v>42128.736608796295</v>
      </c>
      <c r="M266" t="b">
        <v>0</v>
      </c>
      <c r="N266">
        <v>39</v>
      </c>
      <c r="O266" t="b">
        <v>1</v>
      </c>
      <c r="P266" t="s">
        <v>8269</v>
      </c>
      <c r="Q266">
        <v>115</v>
      </c>
      <c r="R266">
        <v>53.23</v>
      </c>
      <c r="S266" s="11" t="s">
        <v>8308</v>
      </c>
      <c r="T266" t="s">
        <v>8309</v>
      </c>
    </row>
    <row r="267" spans="1:20" ht="244.8" x14ac:dyDescent="0.3">
      <c r="A267" s="10">
        <v>3478</v>
      </c>
      <c r="B267" s="3" t="s">
        <v>3477</v>
      </c>
      <c r="C267" s="3" t="s">
        <v>7588</v>
      </c>
      <c r="D267" s="6">
        <v>2000</v>
      </c>
      <c r="E267" s="8">
        <v>2257</v>
      </c>
      <c r="F267" t="s">
        <v>8218</v>
      </c>
      <c r="G267" t="s">
        <v>8223</v>
      </c>
      <c r="H267" t="s">
        <v>8245</v>
      </c>
      <c r="I267">
        <v>1426539600</v>
      </c>
      <c r="J267" s="15">
        <v>42079.875</v>
      </c>
      <c r="K267">
        <v>1424296822</v>
      </c>
      <c r="L267" s="15">
        <v>42053.916921296302</v>
      </c>
      <c r="M267" t="b">
        <v>0</v>
      </c>
      <c r="N267">
        <v>57</v>
      </c>
      <c r="O267" t="b">
        <v>1</v>
      </c>
      <c r="P267" t="s">
        <v>8269</v>
      </c>
      <c r="Q267">
        <v>113</v>
      </c>
      <c r="R267">
        <v>39.6</v>
      </c>
      <c r="S267" s="11" t="s">
        <v>8308</v>
      </c>
      <c r="T267" t="s">
        <v>8309</v>
      </c>
    </row>
    <row r="268" spans="1:20" ht="244.8" x14ac:dyDescent="0.3">
      <c r="A268" s="10">
        <v>3480</v>
      </c>
      <c r="B268" s="3" t="s">
        <v>3479</v>
      </c>
      <c r="C268" s="3" t="s">
        <v>7590</v>
      </c>
      <c r="D268" s="6">
        <v>1500</v>
      </c>
      <c r="E268" s="8">
        <v>2140</v>
      </c>
      <c r="F268" t="s">
        <v>8218</v>
      </c>
      <c r="G268" t="s">
        <v>8223</v>
      </c>
      <c r="H268" t="s">
        <v>8245</v>
      </c>
      <c r="I268">
        <v>1436562000</v>
      </c>
      <c r="J268" s="15">
        <v>42195.875</v>
      </c>
      <c r="K268">
        <v>1434440227</v>
      </c>
      <c r="L268" s="15">
        <v>42171.317442129628</v>
      </c>
      <c r="M268" t="b">
        <v>0</v>
      </c>
      <c r="N268">
        <v>13</v>
      </c>
      <c r="O268" t="b">
        <v>1</v>
      </c>
      <c r="P268" t="s">
        <v>8269</v>
      </c>
      <c r="Q268">
        <v>143</v>
      </c>
      <c r="R268">
        <v>164.62</v>
      </c>
      <c r="S268" s="11" t="s">
        <v>8308</v>
      </c>
      <c r="T268" t="s">
        <v>8309</v>
      </c>
    </row>
    <row r="269" spans="1:20" ht="244.8" x14ac:dyDescent="0.3">
      <c r="A269" s="10">
        <v>3483</v>
      </c>
      <c r="B269" s="3" t="s">
        <v>3482</v>
      </c>
      <c r="C269" s="3" t="s">
        <v>7593</v>
      </c>
      <c r="D269" s="6">
        <v>3350</v>
      </c>
      <c r="E269" s="8">
        <v>5358</v>
      </c>
      <c r="F269" t="s">
        <v>8218</v>
      </c>
      <c r="G269" t="s">
        <v>8223</v>
      </c>
      <c r="H269" t="s">
        <v>8245</v>
      </c>
      <c r="I269">
        <v>1404403381</v>
      </c>
      <c r="J269" s="15">
        <v>41823.668761574074</v>
      </c>
      <c r="K269">
        <v>1401811381</v>
      </c>
      <c r="L269" s="15">
        <v>41793.668761574074</v>
      </c>
      <c r="M269" t="b">
        <v>0</v>
      </c>
      <c r="N269">
        <v>133</v>
      </c>
      <c r="O269" t="b">
        <v>1</v>
      </c>
      <c r="P269" t="s">
        <v>8269</v>
      </c>
      <c r="Q269">
        <v>160</v>
      </c>
      <c r="R269">
        <v>40.29</v>
      </c>
      <c r="S269" s="11" t="s">
        <v>8308</v>
      </c>
      <c r="T269" t="s">
        <v>8309</v>
      </c>
    </row>
    <row r="270" spans="1:20" ht="244.8" x14ac:dyDescent="0.3">
      <c r="A270" s="10">
        <v>3484</v>
      </c>
      <c r="B270" s="3" t="s">
        <v>3483</v>
      </c>
      <c r="C270" s="3" t="s">
        <v>7594</v>
      </c>
      <c r="D270" s="6">
        <v>2500</v>
      </c>
      <c r="E270" s="8">
        <v>2856</v>
      </c>
      <c r="F270" t="s">
        <v>8218</v>
      </c>
      <c r="G270" t="s">
        <v>8223</v>
      </c>
      <c r="H270" t="s">
        <v>8245</v>
      </c>
      <c r="I270">
        <v>1466014499</v>
      </c>
      <c r="J270" s="15">
        <v>42536.760405092587</v>
      </c>
      <c r="K270">
        <v>1463422499</v>
      </c>
      <c r="L270" s="15">
        <v>42506.760405092587</v>
      </c>
      <c r="M270" t="b">
        <v>0</v>
      </c>
      <c r="N270">
        <v>44</v>
      </c>
      <c r="O270" t="b">
        <v>1</v>
      </c>
      <c r="P270" t="s">
        <v>8269</v>
      </c>
      <c r="Q270">
        <v>114</v>
      </c>
      <c r="R270">
        <v>64.91</v>
      </c>
      <c r="S270" s="11" t="s">
        <v>8308</v>
      </c>
      <c r="T270" t="s">
        <v>8309</v>
      </c>
    </row>
    <row r="271" spans="1:20" ht="259.2" x14ac:dyDescent="0.3">
      <c r="A271" s="10">
        <v>3485</v>
      </c>
      <c r="B271" s="3" t="s">
        <v>3484</v>
      </c>
      <c r="C271" s="3" t="s">
        <v>7595</v>
      </c>
      <c r="D271" s="6">
        <v>1650</v>
      </c>
      <c r="E271" s="8">
        <v>1660</v>
      </c>
      <c r="F271" t="s">
        <v>8218</v>
      </c>
      <c r="G271" t="s">
        <v>8223</v>
      </c>
      <c r="H271" t="s">
        <v>8245</v>
      </c>
      <c r="I271">
        <v>1454431080</v>
      </c>
      <c r="J271" s="15">
        <v>42402.693055555559</v>
      </c>
      <c r="K271">
        <v>1451839080</v>
      </c>
      <c r="L271" s="15">
        <v>42372.693055555559</v>
      </c>
      <c r="M271" t="b">
        <v>0</v>
      </c>
      <c r="N271">
        <v>30</v>
      </c>
      <c r="O271" t="b">
        <v>1</v>
      </c>
      <c r="P271" t="s">
        <v>8269</v>
      </c>
      <c r="Q271">
        <v>101</v>
      </c>
      <c r="R271">
        <v>55.33</v>
      </c>
      <c r="S271" s="11" t="s">
        <v>8308</v>
      </c>
      <c r="T271" t="s">
        <v>8309</v>
      </c>
    </row>
    <row r="272" spans="1:20" ht="216" x14ac:dyDescent="0.3">
      <c r="A272" s="10">
        <v>3486</v>
      </c>
      <c r="B272" s="3" t="s">
        <v>3485</v>
      </c>
      <c r="C272" s="3" t="s">
        <v>7596</v>
      </c>
      <c r="D272" s="6">
        <v>3000</v>
      </c>
      <c r="E272" s="8">
        <v>4656</v>
      </c>
      <c r="F272" t="s">
        <v>8218</v>
      </c>
      <c r="G272" t="s">
        <v>8223</v>
      </c>
      <c r="H272" t="s">
        <v>8245</v>
      </c>
      <c r="I272">
        <v>1433314740</v>
      </c>
      <c r="J272" s="15">
        <v>42158.290972222225</v>
      </c>
      <c r="K272">
        <v>1430600401</v>
      </c>
      <c r="L272" s="15">
        <v>42126.87501157407</v>
      </c>
      <c r="M272" t="b">
        <v>0</v>
      </c>
      <c r="N272">
        <v>56</v>
      </c>
      <c r="O272" t="b">
        <v>1</v>
      </c>
      <c r="P272" t="s">
        <v>8269</v>
      </c>
      <c r="Q272">
        <v>155</v>
      </c>
      <c r="R272">
        <v>83.14</v>
      </c>
      <c r="S272" s="11" t="s">
        <v>8308</v>
      </c>
      <c r="T272" t="s">
        <v>8309</v>
      </c>
    </row>
    <row r="273" spans="1:20" ht="259.2" x14ac:dyDescent="0.3">
      <c r="A273" s="10">
        <v>3488</v>
      </c>
      <c r="B273" s="3" t="s">
        <v>3487</v>
      </c>
      <c r="C273" s="3" t="s">
        <v>7598</v>
      </c>
      <c r="D273" s="6">
        <v>3000</v>
      </c>
      <c r="E273" s="8">
        <v>3636</v>
      </c>
      <c r="F273" t="s">
        <v>8218</v>
      </c>
      <c r="G273" t="s">
        <v>8223</v>
      </c>
      <c r="H273" t="s">
        <v>8245</v>
      </c>
      <c r="I273">
        <v>1429286400</v>
      </c>
      <c r="J273" s="15">
        <v>42111.666666666672</v>
      </c>
      <c r="K273">
        <v>1427221560</v>
      </c>
      <c r="L273" s="15">
        <v>42087.768055555556</v>
      </c>
      <c r="M273" t="b">
        <v>0</v>
      </c>
      <c r="N273">
        <v>29</v>
      </c>
      <c r="O273" t="b">
        <v>1</v>
      </c>
      <c r="P273" t="s">
        <v>8269</v>
      </c>
      <c r="Q273">
        <v>121</v>
      </c>
      <c r="R273">
        <v>125.38</v>
      </c>
      <c r="S273" s="11" t="s">
        <v>8308</v>
      </c>
      <c r="T273" t="s">
        <v>8309</v>
      </c>
    </row>
    <row r="274" spans="1:20" ht="230.4" x14ac:dyDescent="0.3">
      <c r="A274" s="10">
        <v>3490</v>
      </c>
      <c r="B274" s="3" t="s">
        <v>3489</v>
      </c>
      <c r="C274" s="3" t="s">
        <v>7600</v>
      </c>
      <c r="D274" s="6">
        <v>1000</v>
      </c>
      <c r="E274" s="8">
        <v>1275</v>
      </c>
      <c r="F274" t="s">
        <v>8218</v>
      </c>
      <c r="G274" t="s">
        <v>8223</v>
      </c>
      <c r="H274" t="s">
        <v>8245</v>
      </c>
      <c r="I274">
        <v>1460574924</v>
      </c>
      <c r="J274" s="15">
        <v>42473.802361111113</v>
      </c>
      <c r="K274">
        <v>1457982924</v>
      </c>
      <c r="L274" s="15">
        <v>42443.802361111113</v>
      </c>
      <c r="M274" t="b">
        <v>0</v>
      </c>
      <c r="N274">
        <v>27</v>
      </c>
      <c r="O274" t="b">
        <v>1</v>
      </c>
      <c r="P274" t="s">
        <v>8269</v>
      </c>
      <c r="Q274">
        <v>128</v>
      </c>
      <c r="R274">
        <v>47.22</v>
      </c>
      <c r="S274" s="11" t="s">
        <v>8308</v>
      </c>
      <c r="T274" t="s">
        <v>8309</v>
      </c>
    </row>
    <row r="275" spans="1:20" ht="273.60000000000002" x14ac:dyDescent="0.3">
      <c r="A275" s="10">
        <v>3491</v>
      </c>
      <c r="B275" s="3" t="s">
        <v>3490</v>
      </c>
      <c r="C275" s="3" t="s">
        <v>7601</v>
      </c>
      <c r="D275" s="6">
        <v>500</v>
      </c>
      <c r="E275" s="8">
        <v>791</v>
      </c>
      <c r="F275" t="s">
        <v>8218</v>
      </c>
      <c r="G275" t="s">
        <v>8223</v>
      </c>
      <c r="H275" t="s">
        <v>8245</v>
      </c>
      <c r="I275">
        <v>1431928784</v>
      </c>
      <c r="J275" s="15">
        <v>42142.249814814815</v>
      </c>
      <c r="K275">
        <v>1430114384</v>
      </c>
      <c r="L275" s="15">
        <v>42121.249814814815</v>
      </c>
      <c r="M275" t="b">
        <v>0</v>
      </c>
      <c r="N275">
        <v>10</v>
      </c>
      <c r="O275" t="b">
        <v>1</v>
      </c>
      <c r="P275" t="s">
        <v>8269</v>
      </c>
      <c r="Q275">
        <v>158</v>
      </c>
      <c r="R275">
        <v>79.099999999999994</v>
      </c>
      <c r="S275" s="11" t="s">
        <v>8308</v>
      </c>
      <c r="T275" t="s">
        <v>8309</v>
      </c>
    </row>
    <row r="276" spans="1:20" ht="244.8" x14ac:dyDescent="0.3">
      <c r="A276" s="10">
        <v>3492</v>
      </c>
      <c r="B276" s="3" t="s">
        <v>3491</v>
      </c>
      <c r="C276" s="3" t="s">
        <v>7602</v>
      </c>
      <c r="D276" s="6">
        <v>3800</v>
      </c>
      <c r="E276" s="8">
        <v>4000.22</v>
      </c>
      <c r="F276" t="s">
        <v>8218</v>
      </c>
      <c r="G276" t="s">
        <v>8223</v>
      </c>
      <c r="H276" t="s">
        <v>8245</v>
      </c>
      <c r="I276">
        <v>1445818397</v>
      </c>
      <c r="J276" s="15">
        <v>42303.009224537032</v>
      </c>
      <c r="K276">
        <v>1442794397</v>
      </c>
      <c r="L276" s="15">
        <v>42268.009224537032</v>
      </c>
      <c r="M276" t="b">
        <v>0</v>
      </c>
      <c r="N276">
        <v>35</v>
      </c>
      <c r="O276" t="b">
        <v>1</v>
      </c>
      <c r="P276" t="s">
        <v>8269</v>
      </c>
      <c r="Q276">
        <v>105</v>
      </c>
      <c r="R276">
        <v>114.29</v>
      </c>
      <c r="S276" s="11" t="s">
        <v>8308</v>
      </c>
      <c r="T276" t="s">
        <v>8309</v>
      </c>
    </row>
    <row r="277" spans="1:20" ht="230.4" x14ac:dyDescent="0.3">
      <c r="A277" s="10">
        <v>3493</v>
      </c>
      <c r="B277" s="3" t="s">
        <v>3492</v>
      </c>
      <c r="C277" s="3" t="s">
        <v>7603</v>
      </c>
      <c r="D277" s="6">
        <v>1500</v>
      </c>
      <c r="E277" s="8">
        <v>1500</v>
      </c>
      <c r="F277" t="s">
        <v>8218</v>
      </c>
      <c r="G277" t="s">
        <v>8223</v>
      </c>
      <c r="H277" t="s">
        <v>8245</v>
      </c>
      <c r="I277">
        <v>1408252260</v>
      </c>
      <c r="J277" s="15">
        <v>41868.21597222222</v>
      </c>
      <c r="K277">
        <v>1406580436</v>
      </c>
      <c r="L277" s="15">
        <v>41848.866157407407</v>
      </c>
      <c r="M277" t="b">
        <v>0</v>
      </c>
      <c r="N277">
        <v>29</v>
      </c>
      <c r="O277" t="b">
        <v>1</v>
      </c>
      <c r="P277" t="s">
        <v>8269</v>
      </c>
      <c r="Q277">
        <v>100</v>
      </c>
      <c r="R277">
        <v>51.72</v>
      </c>
      <c r="S277" s="11" t="s">
        <v>8308</v>
      </c>
      <c r="T277" t="s">
        <v>8309</v>
      </c>
    </row>
    <row r="278" spans="1:20" ht="216" x14ac:dyDescent="0.3">
      <c r="A278" s="10">
        <v>3494</v>
      </c>
      <c r="B278" s="3" t="s">
        <v>3493</v>
      </c>
      <c r="C278" s="3" t="s">
        <v>7604</v>
      </c>
      <c r="D278" s="6">
        <v>400</v>
      </c>
      <c r="E278" s="8">
        <v>400</v>
      </c>
      <c r="F278" t="s">
        <v>8218</v>
      </c>
      <c r="G278" t="s">
        <v>8223</v>
      </c>
      <c r="H278" t="s">
        <v>8245</v>
      </c>
      <c r="I278">
        <v>1480140000</v>
      </c>
      <c r="J278" s="15">
        <v>42700.25</v>
      </c>
      <c r="K278">
        <v>1479186575</v>
      </c>
      <c r="L278" s="15">
        <v>42689.214988425927</v>
      </c>
      <c r="M278" t="b">
        <v>0</v>
      </c>
      <c r="N278">
        <v>13</v>
      </c>
      <c r="O278" t="b">
        <v>1</v>
      </c>
      <c r="P278" t="s">
        <v>8269</v>
      </c>
      <c r="Q278">
        <v>100</v>
      </c>
      <c r="R278">
        <v>30.77</v>
      </c>
      <c r="S278" s="11" t="s">
        <v>8308</v>
      </c>
      <c r="T278" t="s">
        <v>8309</v>
      </c>
    </row>
    <row r="279" spans="1:20" ht="273.60000000000002" x14ac:dyDescent="0.3">
      <c r="A279" s="10">
        <v>3496</v>
      </c>
      <c r="B279" s="3" t="s">
        <v>3495</v>
      </c>
      <c r="C279" s="3" t="s">
        <v>7606</v>
      </c>
      <c r="D279" s="6">
        <v>3000</v>
      </c>
      <c r="E279" s="8">
        <v>3732</v>
      </c>
      <c r="F279" t="s">
        <v>8218</v>
      </c>
      <c r="G279" t="s">
        <v>8223</v>
      </c>
      <c r="H279" t="s">
        <v>8245</v>
      </c>
      <c r="I279">
        <v>1473625166</v>
      </c>
      <c r="J279" s="15">
        <v>42624.846828703703</v>
      </c>
      <c r="K279">
        <v>1470169166</v>
      </c>
      <c r="L279" s="15">
        <v>42584.846828703703</v>
      </c>
      <c r="M279" t="b">
        <v>0</v>
      </c>
      <c r="N279">
        <v>78</v>
      </c>
      <c r="O279" t="b">
        <v>1</v>
      </c>
      <c r="P279" t="s">
        <v>8269</v>
      </c>
      <c r="Q279">
        <v>124</v>
      </c>
      <c r="R279">
        <v>47.85</v>
      </c>
      <c r="S279" s="11" t="s">
        <v>8308</v>
      </c>
      <c r="T279" t="s">
        <v>8309</v>
      </c>
    </row>
    <row r="280" spans="1:20" ht="259.2" x14ac:dyDescent="0.3">
      <c r="A280" s="10">
        <v>3497</v>
      </c>
      <c r="B280" s="3" t="s">
        <v>3496</v>
      </c>
      <c r="C280" s="3" t="s">
        <v>7607</v>
      </c>
      <c r="D280" s="6">
        <v>1551</v>
      </c>
      <c r="E280" s="8">
        <v>1686</v>
      </c>
      <c r="F280" t="s">
        <v>8218</v>
      </c>
      <c r="G280" t="s">
        <v>8223</v>
      </c>
      <c r="H280" t="s">
        <v>8245</v>
      </c>
      <c r="I280">
        <v>1464904800</v>
      </c>
      <c r="J280" s="15">
        <v>42523.916666666672</v>
      </c>
      <c r="K280">
        <v>1463852904</v>
      </c>
      <c r="L280" s="15">
        <v>42511.741944444439</v>
      </c>
      <c r="M280" t="b">
        <v>0</v>
      </c>
      <c r="N280">
        <v>49</v>
      </c>
      <c r="O280" t="b">
        <v>1</v>
      </c>
      <c r="P280" t="s">
        <v>8269</v>
      </c>
      <c r="Q280">
        <v>109</v>
      </c>
      <c r="R280">
        <v>34.409999999999997</v>
      </c>
      <c r="S280" s="11" t="s">
        <v>8308</v>
      </c>
      <c r="T280" t="s">
        <v>8309</v>
      </c>
    </row>
    <row r="281" spans="1:20" ht="230.4" x14ac:dyDescent="0.3">
      <c r="A281" s="10">
        <v>3499</v>
      </c>
      <c r="B281" s="3" t="s">
        <v>3498</v>
      </c>
      <c r="C281" s="3" t="s">
        <v>7609</v>
      </c>
      <c r="D281" s="6">
        <v>2000</v>
      </c>
      <c r="E281" s="8">
        <v>2110</v>
      </c>
      <c r="F281" t="s">
        <v>8218</v>
      </c>
      <c r="G281" t="s">
        <v>8223</v>
      </c>
      <c r="H281" t="s">
        <v>8245</v>
      </c>
      <c r="I281">
        <v>1435733940</v>
      </c>
      <c r="J281" s="15">
        <v>42186.290972222225</v>
      </c>
      <c r="K281">
        <v>1431046325</v>
      </c>
      <c r="L281" s="15">
        <v>42132.036168981482</v>
      </c>
      <c r="M281" t="b">
        <v>0</v>
      </c>
      <c r="N281">
        <v>35</v>
      </c>
      <c r="O281" t="b">
        <v>1</v>
      </c>
      <c r="P281" t="s">
        <v>8269</v>
      </c>
      <c r="Q281">
        <v>106</v>
      </c>
      <c r="R281">
        <v>60.29</v>
      </c>
      <c r="S281" s="11" t="s">
        <v>8308</v>
      </c>
      <c r="T281" t="s">
        <v>8309</v>
      </c>
    </row>
    <row r="282" spans="1:20" ht="259.2" x14ac:dyDescent="0.3">
      <c r="A282" s="10">
        <v>3500</v>
      </c>
      <c r="B282" s="3" t="s">
        <v>3499</v>
      </c>
      <c r="C282" s="3" t="s">
        <v>7610</v>
      </c>
      <c r="D282" s="6">
        <v>1000</v>
      </c>
      <c r="E282" s="8">
        <v>1063</v>
      </c>
      <c r="F282" t="s">
        <v>8218</v>
      </c>
      <c r="G282" t="s">
        <v>8223</v>
      </c>
      <c r="H282" t="s">
        <v>8245</v>
      </c>
      <c r="I282">
        <v>1457326740</v>
      </c>
      <c r="J282" s="15">
        <v>42436.207638888889</v>
      </c>
      <c r="K282">
        <v>1455919438</v>
      </c>
      <c r="L282" s="15">
        <v>42419.91942129629</v>
      </c>
      <c r="M282" t="b">
        <v>0</v>
      </c>
      <c r="N282">
        <v>42</v>
      </c>
      <c r="O282" t="b">
        <v>1</v>
      </c>
      <c r="P282" t="s">
        <v>8269</v>
      </c>
      <c r="Q282">
        <v>106</v>
      </c>
      <c r="R282">
        <v>25.31</v>
      </c>
      <c r="S282" s="11" t="s">
        <v>8308</v>
      </c>
      <c r="T282" t="s">
        <v>8309</v>
      </c>
    </row>
    <row r="283" spans="1:20" ht="273.60000000000002" x14ac:dyDescent="0.3">
      <c r="A283" s="10">
        <v>3502</v>
      </c>
      <c r="B283" s="3" t="s">
        <v>3501</v>
      </c>
      <c r="C283" s="3" t="s">
        <v>7612</v>
      </c>
      <c r="D283" s="6">
        <v>4000</v>
      </c>
      <c r="E283" s="8">
        <v>4216</v>
      </c>
      <c r="F283" t="s">
        <v>8218</v>
      </c>
      <c r="G283" t="s">
        <v>8223</v>
      </c>
      <c r="H283" t="s">
        <v>8245</v>
      </c>
      <c r="I283">
        <v>1458100740</v>
      </c>
      <c r="J283" s="15">
        <v>42445.165972222225</v>
      </c>
      <c r="K283">
        <v>1456862924</v>
      </c>
      <c r="L283" s="15">
        <v>42430.839398148149</v>
      </c>
      <c r="M283" t="b">
        <v>0</v>
      </c>
      <c r="N283">
        <v>31</v>
      </c>
      <c r="O283" t="b">
        <v>1</v>
      </c>
      <c r="P283" t="s">
        <v>8269</v>
      </c>
      <c r="Q283">
        <v>105</v>
      </c>
      <c r="R283">
        <v>136</v>
      </c>
      <c r="S283" s="11" t="s">
        <v>8308</v>
      </c>
      <c r="T283" t="s">
        <v>8309</v>
      </c>
    </row>
    <row r="284" spans="1:20" ht="259.2" x14ac:dyDescent="0.3">
      <c r="A284" s="10">
        <v>3504</v>
      </c>
      <c r="B284" s="3" t="s">
        <v>3503</v>
      </c>
      <c r="C284" s="3" t="s">
        <v>7614</v>
      </c>
      <c r="D284" s="6">
        <v>1000</v>
      </c>
      <c r="E284" s="8">
        <v>1000</v>
      </c>
      <c r="F284" t="s">
        <v>8218</v>
      </c>
      <c r="G284" t="s">
        <v>8223</v>
      </c>
      <c r="H284" t="s">
        <v>8245</v>
      </c>
      <c r="I284">
        <v>1447959491</v>
      </c>
      <c r="J284" s="15">
        <v>42327.790405092594</v>
      </c>
      <c r="K284">
        <v>1445363891</v>
      </c>
      <c r="L284" s="15">
        <v>42297.748738425929</v>
      </c>
      <c r="M284" t="b">
        <v>0</v>
      </c>
      <c r="N284">
        <v>8</v>
      </c>
      <c r="O284" t="b">
        <v>1</v>
      </c>
      <c r="P284" t="s">
        <v>8269</v>
      </c>
      <c r="Q284">
        <v>100</v>
      </c>
      <c r="R284">
        <v>125</v>
      </c>
      <c r="S284" s="11" t="s">
        <v>8308</v>
      </c>
      <c r="T284" t="s">
        <v>8309</v>
      </c>
    </row>
    <row r="285" spans="1:20" ht="244.8" x14ac:dyDescent="0.3">
      <c r="A285" s="10">
        <v>3505</v>
      </c>
      <c r="B285" s="3" t="s">
        <v>3504</v>
      </c>
      <c r="C285" s="3" t="s">
        <v>7615</v>
      </c>
      <c r="D285" s="6">
        <v>2500</v>
      </c>
      <c r="E285" s="8">
        <v>2594</v>
      </c>
      <c r="F285" t="s">
        <v>8218</v>
      </c>
      <c r="G285" t="s">
        <v>8223</v>
      </c>
      <c r="H285" t="s">
        <v>8245</v>
      </c>
      <c r="I285">
        <v>1399953600</v>
      </c>
      <c r="J285" s="15">
        <v>41772.166666666664</v>
      </c>
      <c r="K285">
        <v>1398983245</v>
      </c>
      <c r="L285" s="15">
        <v>41760.935706018521</v>
      </c>
      <c r="M285" t="b">
        <v>0</v>
      </c>
      <c r="N285">
        <v>39</v>
      </c>
      <c r="O285" t="b">
        <v>1</v>
      </c>
      <c r="P285" t="s">
        <v>8269</v>
      </c>
      <c r="Q285">
        <v>104</v>
      </c>
      <c r="R285">
        <v>66.510000000000005</v>
      </c>
      <c r="S285" s="11" t="s">
        <v>8308</v>
      </c>
      <c r="T285" t="s">
        <v>8309</v>
      </c>
    </row>
    <row r="286" spans="1:20" ht="273.60000000000002" x14ac:dyDescent="0.3">
      <c r="A286" s="10">
        <v>3506</v>
      </c>
      <c r="B286" s="3" t="s">
        <v>3505</v>
      </c>
      <c r="C286" s="3" t="s">
        <v>7616</v>
      </c>
      <c r="D286" s="6">
        <v>3000</v>
      </c>
      <c r="E286" s="8">
        <v>3045</v>
      </c>
      <c r="F286" t="s">
        <v>8218</v>
      </c>
      <c r="G286" t="s">
        <v>8223</v>
      </c>
      <c r="H286" t="s">
        <v>8245</v>
      </c>
      <c r="I286">
        <v>1408815440</v>
      </c>
      <c r="J286" s="15">
        <v>41874.734259259261</v>
      </c>
      <c r="K286">
        <v>1404927440</v>
      </c>
      <c r="L286" s="15">
        <v>41829.734259259261</v>
      </c>
      <c r="M286" t="b">
        <v>0</v>
      </c>
      <c r="N286">
        <v>29</v>
      </c>
      <c r="O286" t="b">
        <v>1</v>
      </c>
      <c r="P286" t="s">
        <v>8269</v>
      </c>
      <c r="Q286">
        <v>102</v>
      </c>
      <c r="R286">
        <v>105</v>
      </c>
      <c r="S286" s="11" t="s">
        <v>8308</v>
      </c>
      <c r="T286" t="s">
        <v>8309</v>
      </c>
    </row>
    <row r="287" spans="1:20" ht="201.6" x14ac:dyDescent="0.3">
      <c r="A287" s="10">
        <v>3507</v>
      </c>
      <c r="B287" s="3" t="s">
        <v>3506</v>
      </c>
      <c r="C287" s="3" t="s">
        <v>7617</v>
      </c>
      <c r="D287" s="6">
        <v>10000</v>
      </c>
      <c r="E287" s="8">
        <v>10440</v>
      </c>
      <c r="F287" t="s">
        <v>8218</v>
      </c>
      <c r="G287" t="s">
        <v>8223</v>
      </c>
      <c r="H287" t="s">
        <v>8245</v>
      </c>
      <c r="I287">
        <v>1464732537</v>
      </c>
      <c r="J287" s="15">
        <v>42521.92288194444</v>
      </c>
      <c r="K287">
        <v>1462140537</v>
      </c>
      <c r="L287" s="15">
        <v>42491.92288194444</v>
      </c>
      <c r="M287" t="b">
        <v>0</v>
      </c>
      <c r="N287">
        <v>72</v>
      </c>
      <c r="O287" t="b">
        <v>1</v>
      </c>
      <c r="P287" t="s">
        <v>8269</v>
      </c>
      <c r="Q287">
        <v>104</v>
      </c>
      <c r="R287">
        <v>145</v>
      </c>
      <c r="S287" s="11" t="s">
        <v>8308</v>
      </c>
      <c r="T287" t="s">
        <v>8309</v>
      </c>
    </row>
    <row r="288" spans="1:20" ht="273.60000000000002" x14ac:dyDescent="0.3">
      <c r="A288" s="10">
        <v>3509</v>
      </c>
      <c r="B288" s="3" t="s">
        <v>3508</v>
      </c>
      <c r="C288" s="3" t="s">
        <v>7619</v>
      </c>
      <c r="D288" s="6">
        <v>3000</v>
      </c>
      <c r="E288" s="8">
        <v>3190</v>
      </c>
      <c r="F288" t="s">
        <v>8218</v>
      </c>
      <c r="G288" t="s">
        <v>8223</v>
      </c>
      <c r="H288" t="s">
        <v>8245</v>
      </c>
      <c r="I288">
        <v>1416545700</v>
      </c>
      <c r="J288" s="15">
        <v>41964.204861111109</v>
      </c>
      <c r="K288">
        <v>1415392666</v>
      </c>
      <c r="L288" s="15">
        <v>41950.859560185185</v>
      </c>
      <c r="M288" t="b">
        <v>0</v>
      </c>
      <c r="N288">
        <v>33</v>
      </c>
      <c r="O288" t="b">
        <v>1</v>
      </c>
      <c r="P288" t="s">
        <v>8269</v>
      </c>
      <c r="Q288">
        <v>106</v>
      </c>
      <c r="R288">
        <v>96.67</v>
      </c>
      <c r="S288" s="11" t="s">
        <v>8308</v>
      </c>
      <c r="T288" t="s">
        <v>8309</v>
      </c>
    </row>
    <row r="289" spans="1:20" ht="288" x14ac:dyDescent="0.3">
      <c r="A289" s="10">
        <v>3510</v>
      </c>
      <c r="B289" s="3" t="s">
        <v>3509</v>
      </c>
      <c r="C289" s="3" t="s">
        <v>7620</v>
      </c>
      <c r="D289" s="6">
        <v>900</v>
      </c>
      <c r="E289" s="8">
        <v>905</v>
      </c>
      <c r="F289" t="s">
        <v>8218</v>
      </c>
      <c r="G289" t="s">
        <v>8223</v>
      </c>
      <c r="H289" t="s">
        <v>8245</v>
      </c>
      <c r="I289">
        <v>1404312846</v>
      </c>
      <c r="J289" s="15">
        <v>41822.62090277778</v>
      </c>
      <c r="K289">
        <v>1402584846</v>
      </c>
      <c r="L289" s="15">
        <v>41802.62090277778</v>
      </c>
      <c r="M289" t="b">
        <v>0</v>
      </c>
      <c r="N289">
        <v>15</v>
      </c>
      <c r="O289" t="b">
        <v>1</v>
      </c>
      <c r="P289" t="s">
        <v>8269</v>
      </c>
      <c r="Q289">
        <v>101</v>
      </c>
      <c r="R289">
        <v>60.33</v>
      </c>
      <c r="S289" s="11" t="s">
        <v>8308</v>
      </c>
      <c r="T289" t="s">
        <v>8309</v>
      </c>
    </row>
    <row r="290" spans="1:20" ht="273.60000000000002" x14ac:dyDescent="0.3">
      <c r="A290" s="10">
        <v>3513</v>
      </c>
      <c r="B290" s="3" t="s">
        <v>3512</v>
      </c>
      <c r="C290" s="3" t="s">
        <v>7623</v>
      </c>
      <c r="D290" s="6">
        <v>2800</v>
      </c>
      <c r="E290" s="8">
        <v>3315</v>
      </c>
      <c r="F290" t="s">
        <v>8218</v>
      </c>
      <c r="G290" t="s">
        <v>8223</v>
      </c>
      <c r="H290" t="s">
        <v>8245</v>
      </c>
      <c r="I290">
        <v>1401857940</v>
      </c>
      <c r="J290" s="15">
        <v>41794.207638888889</v>
      </c>
      <c r="K290">
        <v>1400725112</v>
      </c>
      <c r="L290" s="15">
        <v>41781.096203703702</v>
      </c>
      <c r="M290" t="b">
        <v>0</v>
      </c>
      <c r="N290">
        <v>44</v>
      </c>
      <c r="O290" t="b">
        <v>1</v>
      </c>
      <c r="P290" t="s">
        <v>8269</v>
      </c>
      <c r="Q290">
        <v>118</v>
      </c>
      <c r="R290">
        <v>75.34</v>
      </c>
      <c r="S290" s="11" t="s">
        <v>8308</v>
      </c>
      <c r="T290" t="s">
        <v>8309</v>
      </c>
    </row>
    <row r="291" spans="1:20" ht="273.60000000000002" x14ac:dyDescent="0.3">
      <c r="A291" s="10">
        <v>3514</v>
      </c>
      <c r="B291" s="3" t="s">
        <v>3513</v>
      </c>
      <c r="C291" s="3" t="s">
        <v>7624</v>
      </c>
      <c r="D291" s="6">
        <v>500</v>
      </c>
      <c r="E291" s="8">
        <v>550</v>
      </c>
      <c r="F291" t="s">
        <v>8218</v>
      </c>
      <c r="G291" t="s">
        <v>8223</v>
      </c>
      <c r="H291" t="s">
        <v>8245</v>
      </c>
      <c r="I291">
        <v>1422853140</v>
      </c>
      <c r="J291" s="15">
        <v>42037.207638888889</v>
      </c>
      <c r="K291">
        <v>1421439552</v>
      </c>
      <c r="L291" s="15">
        <v>42020.846666666665</v>
      </c>
      <c r="M291" t="b">
        <v>0</v>
      </c>
      <c r="N291">
        <v>10</v>
      </c>
      <c r="O291" t="b">
        <v>1</v>
      </c>
      <c r="P291" t="s">
        <v>8269</v>
      </c>
      <c r="Q291">
        <v>110</v>
      </c>
      <c r="R291">
        <v>55</v>
      </c>
      <c r="S291" s="11" t="s">
        <v>8308</v>
      </c>
      <c r="T291" t="s">
        <v>8309</v>
      </c>
    </row>
    <row r="292" spans="1:20" ht="230.4" x14ac:dyDescent="0.3">
      <c r="A292" s="10">
        <v>3515</v>
      </c>
      <c r="B292" s="3" t="s">
        <v>3514</v>
      </c>
      <c r="C292" s="3" t="s">
        <v>7625</v>
      </c>
      <c r="D292" s="6">
        <v>3000</v>
      </c>
      <c r="E292" s="8">
        <v>3080</v>
      </c>
      <c r="F292" t="s">
        <v>8218</v>
      </c>
      <c r="G292" t="s">
        <v>8223</v>
      </c>
      <c r="H292" t="s">
        <v>8245</v>
      </c>
      <c r="I292">
        <v>1433097171</v>
      </c>
      <c r="J292" s="15">
        <v>42155.772812499999</v>
      </c>
      <c r="K292">
        <v>1430505171</v>
      </c>
      <c r="L292" s="15">
        <v>42125.772812499999</v>
      </c>
      <c r="M292" t="b">
        <v>0</v>
      </c>
      <c r="N292">
        <v>46</v>
      </c>
      <c r="O292" t="b">
        <v>1</v>
      </c>
      <c r="P292" t="s">
        <v>8269</v>
      </c>
      <c r="Q292">
        <v>103</v>
      </c>
      <c r="R292">
        <v>66.959999999999994</v>
      </c>
      <c r="S292" s="11" t="s">
        <v>8308</v>
      </c>
      <c r="T292" t="s">
        <v>8309</v>
      </c>
    </row>
    <row r="293" spans="1:20" ht="244.8" x14ac:dyDescent="0.3">
      <c r="A293" s="10">
        <v>3516</v>
      </c>
      <c r="B293" s="3" t="s">
        <v>3515</v>
      </c>
      <c r="C293" s="3" t="s">
        <v>7626</v>
      </c>
      <c r="D293" s="6">
        <v>2500</v>
      </c>
      <c r="E293" s="8">
        <v>2500</v>
      </c>
      <c r="F293" t="s">
        <v>8218</v>
      </c>
      <c r="G293" t="s">
        <v>8223</v>
      </c>
      <c r="H293" t="s">
        <v>8245</v>
      </c>
      <c r="I293">
        <v>1410145200</v>
      </c>
      <c r="J293" s="15">
        <v>41890.125</v>
      </c>
      <c r="K293">
        <v>1407197670</v>
      </c>
      <c r="L293" s="15">
        <v>41856.010069444441</v>
      </c>
      <c r="M293" t="b">
        <v>0</v>
      </c>
      <c r="N293">
        <v>11</v>
      </c>
      <c r="O293" t="b">
        <v>1</v>
      </c>
      <c r="P293" t="s">
        <v>8269</v>
      </c>
      <c r="Q293">
        <v>100</v>
      </c>
      <c r="R293">
        <v>227.27</v>
      </c>
      <c r="S293" s="11" t="s">
        <v>8308</v>
      </c>
      <c r="T293" t="s">
        <v>8309</v>
      </c>
    </row>
    <row r="294" spans="1:20" ht="259.2" x14ac:dyDescent="0.3">
      <c r="A294" s="10">
        <v>3518</v>
      </c>
      <c r="B294" s="3" t="s">
        <v>3517</v>
      </c>
      <c r="C294" s="3" t="s">
        <v>7628</v>
      </c>
      <c r="D294" s="6">
        <v>1500</v>
      </c>
      <c r="E294" s="8">
        <v>1650.69</v>
      </c>
      <c r="F294" t="s">
        <v>8218</v>
      </c>
      <c r="G294" t="s">
        <v>8223</v>
      </c>
      <c r="H294" t="s">
        <v>8245</v>
      </c>
      <c r="I294">
        <v>1412259660</v>
      </c>
      <c r="J294" s="15">
        <v>41914.597916666666</v>
      </c>
      <c r="K294">
        <v>1410461299</v>
      </c>
      <c r="L294" s="15">
        <v>41893.783553240741</v>
      </c>
      <c r="M294" t="b">
        <v>0</v>
      </c>
      <c r="N294">
        <v>33</v>
      </c>
      <c r="O294" t="b">
        <v>1</v>
      </c>
      <c r="P294" t="s">
        <v>8269</v>
      </c>
      <c r="Q294">
        <v>110</v>
      </c>
      <c r="R294">
        <v>50.02</v>
      </c>
      <c r="S294" s="11" t="s">
        <v>8308</v>
      </c>
      <c r="T294" t="s">
        <v>8309</v>
      </c>
    </row>
    <row r="295" spans="1:20" ht="259.2" x14ac:dyDescent="0.3">
      <c r="A295" s="10">
        <v>3521</v>
      </c>
      <c r="B295" s="3" t="s">
        <v>3520</v>
      </c>
      <c r="C295" s="3" t="s">
        <v>7631</v>
      </c>
      <c r="D295" s="6">
        <v>350</v>
      </c>
      <c r="E295" s="8">
        <v>593</v>
      </c>
      <c r="F295" t="s">
        <v>8218</v>
      </c>
      <c r="G295" t="s">
        <v>8223</v>
      </c>
      <c r="H295" t="s">
        <v>8245</v>
      </c>
      <c r="I295">
        <v>1411980020</v>
      </c>
      <c r="J295" s="15">
        <v>41911.361342592594</v>
      </c>
      <c r="K295">
        <v>1409388020</v>
      </c>
      <c r="L295" s="15">
        <v>41881.361342592594</v>
      </c>
      <c r="M295" t="b">
        <v>0</v>
      </c>
      <c r="N295">
        <v>13</v>
      </c>
      <c r="O295" t="b">
        <v>1</v>
      </c>
      <c r="P295" t="s">
        <v>8269</v>
      </c>
      <c r="Q295">
        <v>169</v>
      </c>
      <c r="R295">
        <v>45.62</v>
      </c>
      <c r="S295" s="11" t="s">
        <v>8308</v>
      </c>
      <c r="T295" t="s">
        <v>8309</v>
      </c>
    </row>
    <row r="296" spans="1:20" ht="273.60000000000002" x14ac:dyDescent="0.3">
      <c r="A296" s="10">
        <v>3524</v>
      </c>
      <c r="B296" s="3" t="s">
        <v>3523</v>
      </c>
      <c r="C296" s="3" t="s">
        <v>7634</v>
      </c>
      <c r="D296" s="6">
        <v>10000</v>
      </c>
      <c r="E296" s="8">
        <v>10156</v>
      </c>
      <c r="F296" t="s">
        <v>8218</v>
      </c>
      <c r="G296" t="s">
        <v>8223</v>
      </c>
      <c r="H296" t="s">
        <v>8245</v>
      </c>
      <c r="I296">
        <v>1410580800</v>
      </c>
      <c r="J296" s="15">
        <v>41895.166666666664</v>
      </c>
      <c r="K296">
        <v>1409336373</v>
      </c>
      <c r="L296" s="15">
        <v>41880.76357638889</v>
      </c>
      <c r="M296" t="b">
        <v>0</v>
      </c>
      <c r="N296">
        <v>74</v>
      </c>
      <c r="O296" t="b">
        <v>1</v>
      </c>
      <c r="P296" t="s">
        <v>8269</v>
      </c>
      <c r="Q296">
        <v>102</v>
      </c>
      <c r="R296">
        <v>137.24</v>
      </c>
      <c r="S296" s="11" t="s">
        <v>8308</v>
      </c>
      <c r="T296" t="s">
        <v>8309</v>
      </c>
    </row>
    <row r="297" spans="1:20" ht="230.4" x14ac:dyDescent="0.3">
      <c r="A297" s="10">
        <v>3525</v>
      </c>
      <c r="B297" s="3" t="s">
        <v>3524</v>
      </c>
      <c r="C297" s="3" t="s">
        <v>7635</v>
      </c>
      <c r="D297" s="6">
        <v>500</v>
      </c>
      <c r="E297" s="8">
        <v>530</v>
      </c>
      <c r="F297" t="s">
        <v>8218</v>
      </c>
      <c r="G297" t="s">
        <v>8223</v>
      </c>
      <c r="H297" t="s">
        <v>8245</v>
      </c>
      <c r="I297">
        <v>1439136000</v>
      </c>
      <c r="J297" s="15">
        <v>42225.666666666672</v>
      </c>
      <c r="K297">
        <v>1438188106</v>
      </c>
      <c r="L297" s="15">
        <v>42214.6956712963</v>
      </c>
      <c r="M297" t="b">
        <v>0</v>
      </c>
      <c r="N297">
        <v>7</v>
      </c>
      <c r="O297" t="b">
        <v>1</v>
      </c>
      <c r="P297" t="s">
        <v>8269</v>
      </c>
      <c r="Q297">
        <v>106</v>
      </c>
      <c r="R297">
        <v>75.709999999999994</v>
      </c>
      <c r="S297" s="11" t="s">
        <v>8308</v>
      </c>
      <c r="T297" t="s">
        <v>8309</v>
      </c>
    </row>
    <row r="298" spans="1:20" ht="273.60000000000002" x14ac:dyDescent="0.3">
      <c r="A298" s="10">
        <v>3526</v>
      </c>
      <c r="B298" s="3" t="s">
        <v>3525</v>
      </c>
      <c r="C298" s="3" t="s">
        <v>7636</v>
      </c>
      <c r="D298" s="6">
        <v>3300</v>
      </c>
      <c r="E298" s="8">
        <v>3366</v>
      </c>
      <c r="F298" t="s">
        <v>8218</v>
      </c>
      <c r="G298" t="s">
        <v>8223</v>
      </c>
      <c r="H298" t="s">
        <v>8245</v>
      </c>
      <c r="I298">
        <v>1461823140</v>
      </c>
      <c r="J298" s="15">
        <v>42488.249305555553</v>
      </c>
      <c r="K298">
        <v>1459411371</v>
      </c>
      <c r="L298" s="15">
        <v>42460.335312499999</v>
      </c>
      <c r="M298" t="b">
        <v>0</v>
      </c>
      <c r="N298">
        <v>34</v>
      </c>
      <c r="O298" t="b">
        <v>1</v>
      </c>
      <c r="P298" t="s">
        <v>8269</v>
      </c>
      <c r="Q298">
        <v>102</v>
      </c>
      <c r="R298">
        <v>99</v>
      </c>
      <c r="S298" s="11" t="s">
        <v>8308</v>
      </c>
      <c r="T298" t="s">
        <v>8309</v>
      </c>
    </row>
    <row r="299" spans="1:20" ht="273.60000000000002" x14ac:dyDescent="0.3">
      <c r="A299" s="10">
        <v>3527</v>
      </c>
      <c r="B299" s="3" t="s">
        <v>3526</v>
      </c>
      <c r="C299" s="3" t="s">
        <v>7637</v>
      </c>
      <c r="D299" s="6">
        <v>6000</v>
      </c>
      <c r="E299" s="8">
        <v>7015</v>
      </c>
      <c r="F299" t="s">
        <v>8218</v>
      </c>
      <c r="G299" t="s">
        <v>8223</v>
      </c>
      <c r="H299" t="s">
        <v>8245</v>
      </c>
      <c r="I299">
        <v>1436587140</v>
      </c>
      <c r="J299" s="15">
        <v>42196.165972222225</v>
      </c>
      <c r="K299">
        <v>1434069205</v>
      </c>
      <c r="L299" s="15">
        <v>42167.023206018523</v>
      </c>
      <c r="M299" t="b">
        <v>0</v>
      </c>
      <c r="N299">
        <v>86</v>
      </c>
      <c r="O299" t="b">
        <v>1</v>
      </c>
      <c r="P299" t="s">
        <v>8269</v>
      </c>
      <c r="Q299">
        <v>117</v>
      </c>
      <c r="R299">
        <v>81.569999999999993</v>
      </c>
      <c r="S299" s="11" t="s">
        <v>8308</v>
      </c>
      <c r="T299" t="s">
        <v>8309</v>
      </c>
    </row>
    <row r="300" spans="1:20" ht="273.60000000000002" x14ac:dyDescent="0.3">
      <c r="A300" s="10">
        <v>3529</v>
      </c>
      <c r="B300" s="3" t="s">
        <v>3528</v>
      </c>
      <c r="C300" s="3" t="s">
        <v>7639</v>
      </c>
      <c r="D300" s="6">
        <v>500</v>
      </c>
      <c r="E300" s="8">
        <v>660</v>
      </c>
      <c r="F300" t="s">
        <v>8218</v>
      </c>
      <c r="G300" t="s">
        <v>8223</v>
      </c>
      <c r="H300" t="s">
        <v>8245</v>
      </c>
      <c r="I300">
        <v>1436749200</v>
      </c>
      <c r="J300" s="15">
        <v>42198.041666666672</v>
      </c>
      <c r="K300">
        <v>1434997018</v>
      </c>
      <c r="L300" s="15">
        <v>42177.761782407411</v>
      </c>
      <c r="M300" t="b">
        <v>0</v>
      </c>
      <c r="N300">
        <v>18</v>
      </c>
      <c r="O300" t="b">
        <v>1</v>
      </c>
      <c r="P300" t="s">
        <v>8269</v>
      </c>
      <c r="Q300">
        <v>132</v>
      </c>
      <c r="R300">
        <v>36.67</v>
      </c>
      <c r="S300" s="11" t="s">
        <v>8308</v>
      </c>
      <c r="T300" t="s">
        <v>8309</v>
      </c>
    </row>
    <row r="301" spans="1:20" ht="100.8" x14ac:dyDescent="0.3">
      <c r="A301" s="10">
        <v>3531</v>
      </c>
      <c r="B301" s="3" t="s">
        <v>3530</v>
      </c>
      <c r="C301" s="3" t="s">
        <v>7641</v>
      </c>
      <c r="D301" s="6">
        <v>1000</v>
      </c>
      <c r="E301" s="8">
        <v>1280</v>
      </c>
      <c r="F301" t="s">
        <v>8218</v>
      </c>
      <c r="G301" t="s">
        <v>8223</v>
      </c>
      <c r="H301" t="s">
        <v>8245</v>
      </c>
      <c r="I301">
        <v>1467301334</v>
      </c>
      <c r="J301" s="15">
        <v>42551.654328703706</v>
      </c>
      <c r="K301">
        <v>1464709334</v>
      </c>
      <c r="L301" s="15">
        <v>42521.654328703706</v>
      </c>
      <c r="M301" t="b">
        <v>0</v>
      </c>
      <c r="N301">
        <v>26</v>
      </c>
      <c r="O301" t="b">
        <v>1</v>
      </c>
      <c r="P301" t="s">
        <v>8269</v>
      </c>
      <c r="Q301">
        <v>128</v>
      </c>
      <c r="R301">
        <v>49.23</v>
      </c>
      <c r="S301" s="11" t="s">
        <v>8308</v>
      </c>
      <c r="T301" t="s">
        <v>8309</v>
      </c>
    </row>
    <row r="302" spans="1:20" ht="273.60000000000002" x14ac:dyDescent="0.3">
      <c r="A302" s="10">
        <v>3532</v>
      </c>
      <c r="B302" s="3" t="s">
        <v>3531</v>
      </c>
      <c r="C302" s="3" t="s">
        <v>7642</v>
      </c>
      <c r="D302" s="6">
        <v>960</v>
      </c>
      <c r="E302" s="8">
        <v>1142</v>
      </c>
      <c r="F302" t="s">
        <v>8218</v>
      </c>
      <c r="G302" t="s">
        <v>8223</v>
      </c>
      <c r="H302" t="s">
        <v>8245</v>
      </c>
      <c r="I302">
        <v>1411012740</v>
      </c>
      <c r="J302" s="15">
        <v>41900.165972222225</v>
      </c>
      <c r="K302">
        <v>1409667827</v>
      </c>
      <c r="L302" s="15">
        <v>41884.599849537037</v>
      </c>
      <c r="M302" t="b">
        <v>0</v>
      </c>
      <c r="N302">
        <v>27</v>
      </c>
      <c r="O302" t="b">
        <v>1</v>
      </c>
      <c r="P302" t="s">
        <v>8269</v>
      </c>
      <c r="Q302">
        <v>119</v>
      </c>
      <c r="R302">
        <v>42.3</v>
      </c>
      <c r="S302" s="11" t="s">
        <v>8308</v>
      </c>
      <c r="T302" t="s">
        <v>8309</v>
      </c>
    </row>
    <row r="303" spans="1:20" ht="288" x14ac:dyDescent="0.3">
      <c r="A303" s="10">
        <v>3533</v>
      </c>
      <c r="B303" s="3" t="s">
        <v>3532</v>
      </c>
      <c r="C303" s="3" t="s">
        <v>7643</v>
      </c>
      <c r="D303" s="6">
        <v>500</v>
      </c>
      <c r="E303" s="8">
        <v>631</v>
      </c>
      <c r="F303" t="s">
        <v>8218</v>
      </c>
      <c r="G303" t="s">
        <v>8223</v>
      </c>
      <c r="H303" t="s">
        <v>8245</v>
      </c>
      <c r="I303">
        <v>1447269367</v>
      </c>
      <c r="J303" s="15">
        <v>42319.802858796291</v>
      </c>
      <c r="K303">
        <v>1444673767</v>
      </c>
      <c r="L303" s="15">
        <v>42289.761192129634</v>
      </c>
      <c r="M303" t="b">
        <v>0</v>
      </c>
      <c r="N303">
        <v>8</v>
      </c>
      <c r="O303" t="b">
        <v>1</v>
      </c>
      <c r="P303" t="s">
        <v>8269</v>
      </c>
      <c r="Q303">
        <v>126</v>
      </c>
      <c r="R303">
        <v>78.88</v>
      </c>
      <c r="S303" s="11" t="s">
        <v>8308</v>
      </c>
      <c r="T303" t="s">
        <v>8309</v>
      </c>
    </row>
    <row r="304" spans="1:20" ht="216" x14ac:dyDescent="0.3">
      <c r="A304" s="10">
        <v>3534</v>
      </c>
      <c r="B304" s="3" t="s">
        <v>3533</v>
      </c>
      <c r="C304" s="3" t="s">
        <v>7644</v>
      </c>
      <c r="D304" s="6">
        <v>5000</v>
      </c>
      <c r="E304" s="8">
        <v>7810</v>
      </c>
      <c r="F304" t="s">
        <v>8218</v>
      </c>
      <c r="G304" t="s">
        <v>8223</v>
      </c>
      <c r="H304" t="s">
        <v>8245</v>
      </c>
      <c r="I304">
        <v>1443711623</v>
      </c>
      <c r="J304" s="15">
        <v>42278.6252662037</v>
      </c>
      <c r="K304">
        <v>1440687623</v>
      </c>
      <c r="L304" s="15">
        <v>42243.6252662037</v>
      </c>
      <c r="M304" t="b">
        <v>0</v>
      </c>
      <c r="N304">
        <v>204</v>
      </c>
      <c r="O304" t="b">
        <v>1</v>
      </c>
      <c r="P304" t="s">
        <v>8269</v>
      </c>
      <c r="Q304">
        <v>156</v>
      </c>
      <c r="R304">
        <v>38.28</v>
      </c>
      <c r="S304" s="11" t="s">
        <v>8308</v>
      </c>
      <c r="T304" t="s">
        <v>8309</v>
      </c>
    </row>
    <row r="305" spans="1:20" ht="230.4" x14ac:dyDescent="0.3">
      <c r="A305" s="10">
        <v>3539</v>
      </c>
      <c r="B305" s="3" t="s">
        <v>3538</v>
      </c>
      <c r="C305" s="3" t="s">
        <v>7649</v>
      </c>
      <c r="D305" s="6">
        <v>600</v>
      </c>
      <c r="E305" s="8">
        <v>718</v>
      </c>
      <c r="F305" t="s">
        <v>8218</v>
      </c>
      <c r="G305" t="s">
        <v>8223</v>
      </c>
      <c r="H305" t="s">
        <v>8245</v>
      </c>
      <c r="I305">
        <v>1473358122</v>
      </c>
      <c r="J305" s="15">
        <v>42621.756041666667</v>
      </c>
      <c r="K305">
        <v>1471543722</v>
      </c>
      <c r="L305" s="15">
        <v>42600.756041666667</v>
      </c>
      <c r="M305" t="b">
        <v>0</v>
      </c>
      <c r="N305">
        <v>13</v>
      </c>
      <c r="O305" t="b">
        <v>1</v>
      </c>
      <c r="P305" t="s">
        <v>8269</v>
      </c>
      <c r="Q305">
        <v>120</v>
      </c>
      <c r="R305">
        <v>55.23</v>
      </c>
      <c r="S305" s="11" t="s">
        <v>8308</v>
      </c>
      <c r="T305" t="s">
        <v>8309</v>
      </c>
    </row>
    <row r="306" spans="1:20" ht="259.2" x14ac:dyDescent="0.3">
      <c r="A306" s="10">
        <v>3542</v>
      </c>
      <c r="B306" s="3" t="s">
        <v>3541</v>
      </c>
      <c r="C306" s="3" t="s">
        <v>7652</v>
      </c>
      <c r="D306" s="6">
        <v>5500</v>
      </c>
      <c r="E306" s="8">
        <v>5623</v>
      </c>
      <c r="F306" t="s">
        <v>8218</v>
      </c>
      <c r="G306" t="s">
        <v>8223</v>
      </c>
      <c r="H306" t="s">
        <v>8245</v>
      </c>
      <c r="I306">
        <v>1410099822</v>
      </c>
      <c r="J306" s="15">
        <v>41889.599791666667</v>
      </c>
      <c r="K306">
        <v>1404915822</v>
      </c>
      <c r="L306" s="15">
        <v>41829.599791666667</v>
      </c>
      <c r="M306" t="b">
        <v>0</v>
      </c>
      <c r="N306">
        <v>85</v>
      </c>
      <c r="O306" t="b">
        <v>1</v>
      </c>
      <c r="P306" t="s">
        <v>8269</v>
      </c>
      <c r="Q306">
        <v>102</v>
      </c>
      <c r="R306">
        <v>66.150000000000006</v>
      </c>
      <c r="S306" s="11" t="s">
        <v>8308</v>
      </c>
      <c r="T306" t="s">
        <v>8309</v>
      </c>
    </row>
    <row r="307" spans="1:20" ht="144" x14ac:dyDescent="0.3">
      <c r="A307" s="10">
        <v>3544</v>
      </c>
      <c r="B307" s="3" t="s">
        <v>3543</v>
      </c>
      <c r="C307" s="3" t="s">
        <v>7654</v>
      </c>
      <c r="D307" s="6">
        <v>2500</v>
      </c>
      <c r="E307" s="8">
        <v>2500</v>
      </c>
      <c r="F307" t="s">
        <v>8218</v>
      </c>
      <c r="G307" t="s">
        <v>8223</v>
      </c>
      <c r="H307" t="s">
        <v>8245</v>
      </c>
      <c r="I307">
        <v>1425758257</v>
      </c>
      <c r="J307" s="15">
        <v>42070.831678240742</v>
      </c>
      <c r="K307">
        <v>1423166257</v>
      </c>
      <c r="L307" s="15">
        <v>42040.831678240742</v>
      </c>
      <c r="M307" t="b">
        <v>0</v>
      </c>
      <c r="N307">
        <v>24</v>
      </c>
      <c r="O307" t="b">
        <v>1</v>
      </c>
      <c r="P307" t="s">
        <v>8269</v>
      </c>
      <c r="Q307">
        <v>100</v>
      </c>
      <c r="R307">
        <v>104.17</v>
      </c>
      <c r="S307" s="11" t="s">
        <v>8308</v>
      </c>
      <c r="T307" t="s">
        <v>8309</v>
      </c>
    </row>
    <row r="308" spans="1:20" ht="273.60000000000002" x14ac:dyDescent="0.3">
      <c r="A308" s="10">
        <v>3545</v>
      </c>
      <c r="B308" s="3" t="s">
        <v>3544</v>
      </c>
      <c r="C308" s="3" t="s">
        <v>7655</v>
      </c>
      <c r="D308" s="6">
        <v>250</v>
      </c>
      <c r="E308" s="8">
        <v>251</v>
      </c>
      <c r="F308" t="s">
        <v>8218</v>
      </c>
      <c r="G308" t="s">
        <v>8223</v>
      </c>
      <c r="H308" t="s">
        <v>8245</v>
      </c>
      <c r="I308">
        <v>1428780159</v>
      </c>
      <c r="J308" s="15">
        <v>42105.807395833333</v>
      </c>
      <c r="K308">
        <v>1426188159</v>
      </c>
      <c r="L308" s="15">
        <v>42075.807395833333</v>
      </c>
      <c r="M308" t="b">
        <v>0</v>
      </c>
      <c r="N308">
        <v>8</v>
      </c>
      <c r="O308" t="b">
        <v>1</v>
      </c>
      <c r="P308" t="s">
        <v>8269</v>
      </c>
      <c r="Q308">
        <v>100</v>
      </c>
      <c r="R308">
        <v>31.38</v>
      </c>
      <c r="S308" s="11" t="s">
        <v>8308</v>
      </c>
      <c r="T308" t="s">
        <v>8309</v>
      </c>
    </row>
    <row r="309" spans="1:20" ht="273.60000000000002" x14ac:dyDescent="0.3">
      <c r="A309" s="10">
        <v>3546</v>
      </c>
      <c r="B309" s="3" t="s">
        <v>3545</v>
      </c>
      <c r="C309" s="3" t="s">
        <v>7656</v>
      </c>
      <c r="D309" s="6">
        <v>1100</v>
      </c>
      <c r="E309" s="8">
        <v>1125</v>
      </c>
      <c r="F309" t="s">
        <v>8218</v>
      </c>
      <c r="G309" t="s">
        <v>8223</v>
      </c>
      <c r="H309" t="s">
        <v>8245</v>
      </c>
      <c r="I309">
        <v>1427860740</v>
      </c>
      <c r="J309" s="15">
        <v>42095.165972222225</v>
      </c>
      <c r="K309">
        <v>1426002684</v>
      </c>
      <c r="L309" s="15">
        <v>42073.660694444443</v>
      </c>
      <c r="M309" t="b">
        <v>0</v>
      </c>
      <c r="N309">
        <v>19</v>
      </c>
      <c r="O309" t="b">
        <v>1</v>
      </c>
      <c r="P309" t="s">
        <v>8269</v>
      </c>
      <c r="Q309">
        <v>102</v>
      </c>
      <c r="R309">
        <v>59.21</v>
      </c>
      <c r="S309" s="11" t="s">
        <v>8308</v>
      </c>
      <c r="T309" t="s">
        <v>8309</v>
      </c>
    </row>
    <row r="310" spans="1:20" ht="216" x14ac:dyDescent="0.3">
      <c r="A310" s="10">
        <v>3547</v>
      </c>
      <c r="B310" s="3" t="s">
        <v>3546</v>
      </c>
      <c r="C310" s="3" t="s">
        <v>7657</v>
      </c>
      <c r="D310" s="6">
        <v>35000</v>
      </c>
      <c r="E310" s="8">
        <v>40043.25</v>
      </c>
      <c r="F310" t="s">
        <v>8218</v>
      </c>
      <c r="G310" t="s">
        <v>8223</v>
      </c>
      <c r="H310" t="s">
        <v>8245</v>
      </c>
      <c r="I310">
        <v>1463198340</v>
      </c>
      <c r="J310" s="15">
        <v>42504.165972222225</v>
      </c>
      <c r="K310">
        <v>1461117201</v>
      </c>
      <c r="L310" s="15">
        <v>42480.078715277778</v>
      </c>
      <c r="M310" t="b">
        <v>0</v>
      </c>
      <c r="N310">
        <v>336</v>
      </c>
      <c r="O310" t="b">
        <v>1</v>
      </c>
      <c r="P310" t="s">
        <v>8269</v>
      </c>
      <c r="Q310">
        <v>114</v>
      </c>
      <c r="R310">
        <v>119.18</v>
      </c>
      <c r="S310" s="11" t="s">
        <v>8308</v>
      </c>
      <c r="T310" t="s">
        <v>8309</v>
      </c>
    </row>
    <row r="311" spans="1:20" ht="216" x14ac:dyDescent="0.3">
      <c r="A311" s="10">
        <v>3548</v>
      </c>
      <c r="B311" s="3" t="s">
        <v>3547</v>
      </c>
      <c r="C311" s="3" t="s">
        <v>7658</v>
      </c>
      <c r="D311" s="6">
        <v>2100</v>
      </c>
      <c r="E311" s="8">
        <v>2140</v>
      </c>
      <c r="F311" t="s">
        <v>8218</v>
      </c>
      <c r="G311" t="s">
        <v>8223</v>
      </c>
      <c r="H311" t="s">
        <v>8245</v>
      </c>
      <c r="I311">
        <v>1457139600</v>
      </c>
      <c r="J311" s="15">
        <v>42434.041666666672</v>
      </c>
      <c r="K311">
        <v>1455230214</v>
      </c>
      <c r="L311" s="15">
        <v>42411.942291666666</v>
      </c>
      <c r="M311" t="b">
        <v>0</v>
      </c>
      <c r="N311">
        <v>13</v>
      </c>
      <c r="O311" t="b">
        <v>1</v>
      </c>
      <c r="P311" t="s">
        <v>8269</v>
      </c>
      <c r="Q311">
        <v>102</v>
      </c>
      <c r="R311">
        <v>164.62</v>
      </c>
      <c r="S311" s="11" t="s">
        <v>8308</v>
      </c>
      <c r="T311" t="s">
        <v>8309</v>
      </c>
    </row>
    <row r="312" spans="1:20" ht="259.2" x14ac:dyDescent="0.3">
      <c r="A312" s="10">
        <v>3551</v>
      </c>
      <c r="B312" s="3" t="s">
        <v>3550</v>
      </c>
      <c r="C312" s="3" t="s">
        <v>7661</v>
      </c>
      <c r="D312" s="6">
        <v>1500</v>
      </c>
      <c r="E312" s="8">
        <v>1527.5</v>
      </c>
      <c r="F312" t="s">
        <v>8218</v>
      </c>
      <c r="G312" t="s">
        <v>8223</v>
      </c>
      <c r="H312" t="s">
        <v>8245</v>
      </c>
      <c r="I312">
        <v>1400796420</v>
      </c>
      <c r="J312" s="15">
        <v>41781.921527777777</v>
      </c>
      <c r="K312">
        <v>1398342170</v>
      </c>
      <c r="L312" s="15">
        <v>41753.515856481477</v>
      </c>
      <c r="M312" t="b">
        <v>0</v>
      </c>
      <c r="N312">
        <v>25</v>
      </c>
      <c r="O312" t="b">
        <v>1</v>
      </c>
      <c r="P312" t="s">
        <v>8269</v>
      </c>
      <c r="Q312">
        <v>102</v>
      </c>
      <c r="R312">
        <v>61.1</v>
      </c>
      <c r="S312" s="11" t="s">
        <v>8308</v>
      </c>
      <c r="T312" t="s">
        <v>8309</v>
      </c>
    </row>
    <row r="313" spans="1:20" ht="259.2" x14ac:dyDescent="0.3">
      <c r="A313" s="10">
        <v>3553</v>
      </c>
      <c r="B313" s="3" t="s">
        <v>3552</v>
      </c>
      <c r="C313" s="3" t="s">
        <v>7663</v>
      </c>
      <c r="D313" s="6">
        <v>5500</v>
      </c>
      <c r="E313" s="8">
        <v>5845</v>
      </c>
      <c r="F313" t="s">
        <v>8218</v>
      </c>
      <c r="G313" t="s">
        <v>8223</v>
      </c>
      <c r="H313" t="s">
        <v>8245</v>
      </c>
      <c r="I313">
        <v>1439337600</v>
      </c>
      <c r="J313" s="15">
        <v>42228</v>
      </c>
      <c r="K313">
        <v>1436575280</v>
      </c>
      <c r="L313" s="15">
        <v>42196.028703703705</v>
      </c>
      <c r="M313" t="b">
        <v>0</v>
      </c>
      <c r="N313">
        <v>104</v>
      </c>
      <c r="O313" t="b">
        <v>1</v>
      </c>
      <c r="P313" t="s">
        <v>8269</v>
      </c>
      <c r="Q313">
        <v>106</v>
      </c>
      <c r="R313">
        <v>56.2</v>
      </c>
      <c r="S313" s="11" t="s">
        <v>8308</v>
      </c>
      <c r="T313" t="s">
        <v>8309</v>
      </c>
    </row>
    <row r="314" spans="1:20" ht="216" x14ac:dyDescent="0.3">
      <c r="A314" s="10">
        <v>3554</v>
      </c>
      <c r="B314" s="3" t="s">
        <v>3553</v>
      </c>
      <c r="C314" s="3" t="s">
        <v>7664</v>
      </c>
      <c r="D314" s="6">
        <v>5000</v>
      </c>
      <c r="E314" s="8">
        <v>5671.11</v>
      </c>
      <c r="F314" t="s">
        <v>8218</v>
      </c>
      <c r="G314" t="s">
        <v>8223</v>
      </c>
      <c r="H314" t="s">
        <v>8245</v>
      </c>
      <c r="I314">
        <v>1423674000</v>
      </c>
      <c r="J314" s="15">
        <v>42046.708333333328</v>
      </c>
      <c r="K314">
        <v>1421025159</v>
      </c>
      <c r="L314" s="15">
        <v>42016.050451388888</v>
      </c>
      <c r="M314" t="b">
        <v>0</v>
      </c>
      <c r="N314">
        <v>53</v>
      </c>
      <c r="O314" t="b">
        <v>1</v>
      </c>
      <c r="P314" t="s">
        <v>8269</v>
      </c>
      <c r="Q314">
        <v>113</v>
      </c>
      <c r="R314">
        <v>107</v>
      </c>
      <c r="S314" s="11" t="s">
        <v>8308</v>
      </c>
      <c r="T314" t="s">
        <v>8309</v>
      </c>
    </row>
    <row r="315" spans="1:20" ht="273.60000000000002" x14ac:dyDescent="0.3">
      <c r="A315" s="10">
        <v>3557</v>
      </c>
      <c r="B315" s="3" t="s">
        <v>3556</v>
      </c>
      <c r="C315" s="3" t="s">
        <v>7667</v>
      </c>
      <c r="D315" s="6">
        <v>100000</v>
      </c>
      <c r="E315" s="8">
        <v>100036</v>
      </c>
      <c r="F315" t="s">
        <v>8218</v>
      </c>
      <c r="G315" t="s">
        <v>8223</v>
      </c>
      <c r="H315" t="s">
        <v>8245</v>
      </c>
      <c r="I315">
        <v>1399271911</v>
      </c>
      <c r="J315" s="15">
        <v>41764.276747685188</v>
      </c>
      <c r="K315">
        <v>1396334311</v>
      </c>
      <c r="L315" s="15">
        <v>41730.276747685188</v>
      </c>
      <c r="M315" t="b">
        <v>0</v>
      </c>
      <c r="N315">
        <v>558</v>
      </c>
      <c r="O315" t="b">
        <v>1</v>
      </c>
      <c r="P315" t="s">
        <v>8269</v>
      </c>
      <c r="Q315">
        <v>100</v>
      </c>
      <c r="R315">
        <v>179.28</v>
      </c>
      <c r="S315" s="11" t="s">
        <v>8308</v>
      </c>
      <c r="T315" t="s">
        <v>8309</v>
      </c>
    </row>
    <row r="316" spans="1:20" ht="259.2" x14ac:dyDescent="0.3">
      <c r="A316" s="10">
        <v>3561</v>
      </c>
      <c r="B316" s="3" t="s">
        <v>3560</v>
      </c>
      <c r="C316" s="3" t="s">
        <v>7671</v>
      </c>
      <c r="D316" s="6">
        <v>2500</v>
      </c>
      <c r="E316" s="8">
        <v>2560</v>
      </c>
      <c r="F316" t="s">
        <v>8218</v>
      </c>
      <c r="G316" t="s">
        <v>8223</v>
      </c>
      <c r="H316" t="s">
        <v>8245</v>
      </c>
      <c r="I316">
        <v>1438799760</v>
      </c>
      <c r="J316" s="15">
        <v>42221.774999999994</v>
      </c>
      <c r="K316">
        <v>1437236378</v>
      </c>
      <c r="L316" s="15">
        <v>42203.680300925931</v>
      </c>
      <c r="M316" t="b">
        <v>0</v>
      </c>
      <c r="N316">
        <v>54</v>
      </c>
      <c r="O316" t="b">
        <v>1</v>
      </c>
      <c r="P316" t="s">
        <v>8269</v>
      </c>
      <c r="Q316">
        <v>102</v>
      </c>
      <c r="R316">
        <v>47.41</v>
      </c>
      <c r="S316" s="11" t="s">
        <v>8308</v>
      </c>
      <c r="T316" t="s">
        <v>8309</v>
      </c>
    </row>
    <row r="317" spans="1:20" ht="244.8" x14ac:dyDescent="0.3">
      <c r="A317" s="10">
        <v>3565</v>
      </c>
      <c r="B317" s="3" t="s">
        <v>3564</v>
      </c>
      <c r="C317" s="3" t="s">
        <v>7675</v>
      </c>
      <c r="D317" s="6">
        <v>900</v>
      </c>
      <c r="E317" s="8">
        <v>1175</v>
      </c>
      <c r="F317" t="s">
        <v>8218</v>
      </c>
      <c r="G317" t="s">
        <v>8223</v>
      </c>
      <c r="H317" t="s">
        <v>8245</v>
      </c>
      <c r="I317">
        <v>1420048208</v>
      </c>
      <c r="J317" s="15">
        <v>42004.743148148147</v>
      </c>
      <c r="K317">
        <v>1417456208</v>
      </c>
      <c r="L317" s="15">
        <v>41974.743148148147</v>
      </c>
      <c r="M317" t="b">
        <v>0</v>
      </c>
      <c r="N317">
        <v>12</v>
      </c>
      <c r="O317" t="b">
        <v>1</v>
      </c>
      <c r="P317" t="s">
        <v>8269</v>
      </c>
      <c r="Q317">
        <v>131</v>
      </c>
      <c r="R317">
        <v>97.92</v>
      </c>
      <c r="S317" s="11" t="s">
        <v>8308</v>
      </c>
      <c r="T317" t="s">
        <v>8309</v>
      </c>
    </row>
    <row r="318" spans="1:20" ht="259.2" x14ac:dyDescent="0.3">
      <c r="A318" s="10">
        <v>3568</v>
      </c>
      <c r="B318" s="3" t="s">
        <v>3567</v>
      </c>
      <c r="C318" s="3" t="s">
        <v>7678</v>
      </c>
      <c r="D318" s="6">
        <v>1000</v>
      </c>
      <c r="E318" s="8">
        <v>1110</v>
      </c>
      <c r="F318" t="s">
        <v>8218</v>
      </c>
      <c r="G318" t="s">
        <v>8223</v>
      </c>
      <c r="H318" t="s">
        <v>8245</v>
      </c>
      <c r="I318">
        <v>1410975994</v>
      </c>
      <c r="J318" s="15">
        <v>41899.740671296298</v>
      </c>
      <c r="K318">
        <v>1408383994</v>
      </c>
      <c r="L318" s="15">
        <v>41869.740671296298</v>
      </c>
      <c r="M318" t="b">
        <v>0</v>
      </c>
      <c r="N318">
        <v>19</v>
      </c>
      <c r="O318" t="b">
        <v>1</v>
      </c>
      <c r="P318" t="s">
        <v>8269</v>
      </c>
      <c r="Q318">
        <v>111</v>
      </c>
      <c r="R318">
        <v>58.42</v>
      </c>
      <c r="S318" s="11" t="s">
        <v>8308</v>
      </c>
      <c r="T318" t="s">
        <v>8309</v>
      </c>
    </row>
    <row r="319" spans="1:20" ht="244.8" x14ac:dyDescent="0.3">
      <c r="A319" s="10">
        <v>3569</v>
      </c>
      <c r="B319" s="3" t="s">
        <v>3568</v>
      </c>
      <c r="C319" s="3" t="s">
        <v>7679</v>
      </c>
      <c r="D319" s="6">
        <v>5000</v>
      </c>
      <c r="E319" s="8">
        <v>5024</v>
      </c>
      <c r="F319" t="s">
        <v>8218</v>
      </c>
      <c r="G319" t="s">
        <v>8223</v>
      </c>
      <c r="H319" t="s">
        <v>8245</v>
      </c>
      <c r="I319">
        <v>1420734696</v>
      </c>
      <c r="J319" s="15">
        <v>42012.688611111109</v>
      </c>
      <c r="K319">
        <v>1418142696</v>
      </c>
      <c r="L319" s="15">
        <v>41982.688611111109</v>
      </c>
      <c r="M319" t="b">
        <v>0</v>
      </c>
      <c r="N319">
        <v>41</v>
      </c>
      <c r="O319" t="b">
        <v>1</v>
      </c>
      <c r="P319" t="s">
        <v>8269</v>
      </c>
      <c r="Q319">
        <v>100</v>
      </c>
      <c r="R319">
        <v>122.54</v>
      </c>
      <c r="S319" s="11" t="s">
        <v>8308</v>
      </c>
      <c r="T319" t="s">
        <v>8309</v>
      </c>
    </row>
    <row r="320" spans="1:20" ht="216" x14ac:dyDescent="0.3">
      <c r="A320" s="10">
        <v>3570</v>
      </c>
      <c r="B320" s="3" t="s">
        <v>3569</v>
      </c>
      <c r="C320" s="3" t="s">
        <v>7680</v>
      </c>
      <c r="D320" s="6">
        <v>2000</v>
      </c>
      <c r="E320" s="8">
        <v>2287</v>
      </c>
      <c r="F320" t="s">
        <v>8218</v>
      </c>
      <c r="G320" t="s">
        <v>8223</v>
      </c>
      <c r="H320" t="s">
        <v>8245</v>
      </c>
      <c r="I320">
        <v>1420009200</v>
      </c>
      <c r="J320" s="15">
        <v>42004.291666666672</v>
      </c>
      <c r="K320">
        <v>1417593483</v>
      </c>
      <c r="L320" s="15">
        <v>41976.331979166673</v>
      </c>
      <c r="M320" t="b">
        <v>0</v>
      </c>
      <c r="N320">
        <v>26</v>
      </c>
      <c r="O320" t="b">
        <v>1</v>
      </c>
      <c r="P320" t="s">
        <v>8269</v>
      </c>
      <c r="Q320">
        <v>114</v>
      </c>
      <c r="R320">
        <v>87.96</v>
      </c>
      <c r="S320" s="11" t="s">
        <v>8308</v>
      </c>
      <c r="T320" t="s">
        <v>8309</v>
      </c>
    </row>
    <row r="321" spans="1:20" ht="230.4" x14ac:dyDescent="0.3">
      <c r="A321" s="10">
        <v>3574</v>
      </c>
      <c r="B321" s="3" t="s">
        <v>3573</v>
      </c>
      <c r="C321" s="3" t="s">
        <v>7684</v>
      </c>
      <c r="D321" s="6">
        <v>5800</v>
      </c>
      <c r="E321" s="8">
        <v>6155</v>
      </c>
      <c r="F321" t="s">
        <v>8218</v>
      </c>
      <c r="G321" t="s">
        <v>8223</v>
      </c>
      <c r="H321" t="s">
        <v>8245</v>
      </c>
      <c r="I321">
        <v>1415921848</v>
      </c>
      <c r="J321" s="15">
        <v>41956.984351851846</v>
      </c>
      <c r="K321">
        <v>1413326248</v>
      </c>
      <c r="L321" s="15">
        <v>41926.942685185182</v>
      </c>
      <c r="M321" t="b">
        <v>0</v>
      </c>
      <c r="N321">
        <v>45</v>
      </c>
      <c r="O321" t="b">
        <v>1</v>
      </c>
      <c r="P321" t="s">
        <v>8269</v>
      </c>
      <c r="Q321">
        <v>106</v>
      </c>
      <c r="R321">
        <v>136.78</v>
      </c>
      <c r="S321" s="11" t="s">
        <v>8308</v>
      </c>
      <c r="T321" t="s">
        <v>8309</v>
      </c>
    </row>
    <row r="322" spans="1:20" ht="273.60000000000002" x14ac:dyDescent="0.3">
      <c r="A322" s="10">
        <v>3575</v>
      </c>
      <c r="B322" s="3" t="s">
        <v>3574</v>
      </c>
      <c r="C322" s="3" t="s">
        <v>7685</v>
      </c>
      <c r="D322" s="6">
        <v>10000</v>
      </c>
      <c r="E322" s="8">
        <v>10133</v>
      </c>
      <c r="F322" t="s">
        <v>8218</v>
      </c>
      <c r="G322" t="s">
        <v>8223</v>
      </c>
      <c r="H322" t="s">
        <v>8245</v>
      </c>
      <c r="I322">
        <v>1470887940</v>
      </c>
      <c r="J322" s="15">
        <v>42593.165972222225</v>
      </c>
      <c r="K322">
        <v>1468176527</v>
      </c>
      <c r="L322" s="15">
        <v>42561.783877314811</v>
      </c>
      <c r="M322" t="b">
        <v>0</v>
      </c>
      <c r="N322">
        <v>102</v>
      </c>
      <c r="O322" t="b">
        <v>1</v>
      </c>
      <c r="P322" t="s">
        <v>8269</v>
      </c>
      <c r="Q322">
        <v>101</v>
      </c>
      <c r="R322">
        <v>99.34</v>
      </c>
      <c r="S322" s="11" t="s">
        <v>8308</v>
      </c>
      <c r="T322" t="s">
        <v>8309</v>
      </c>
    </row>
    <row r="323" spans="1:20" ht="230.4" x14ac:dyDescent="0.3">
      <c r="A323" s="10">
        <v>3576</v>
      </c>
      <c r="B323" s="3" t="s">
        <v>3575</v>
      </c>
      <c r="C323" s="3" t="s">
        <v>7686</v>
      </c>
      <c r="D323" s="6">
        <v>100</v>
      </c>
      <c r="E323" s="8">
        <v>100</v>
      </c>
      <c r="F323" t="s">
        <v>8218</v>
      </c>
      <c r="G323" t="s">
        <v>8223</v>
      </c>
      <c r="H323" t="s">
        <v>8245</v>
      </c>
      <c r="I323">
        <v>1480947054</v>
      </c>
      <c r="J323" s="15">
        <v>42709.590902777782</v>
      </c>
      <c r="K323">
        <v>1475759454</v>
      </c>
      <c r="L323" s="15">
        <v>42649.54923611111</v>
      </c>
      <c r="M323" t="b">
        <v>0</v>
      </c>
      <c r="N323">
        <v>5</v>
      </c>
      <c r="O323" t="b">
        <v>1</v>
      </c>
      <c r="P323" t="s">
        <v>8269</v>
      </c>
      <c r="Q323">
        <v>100</v>
      </c>
      <c r="R323">
        <v>20</v>
      </c>
      <c r="S323" s="11" t="s">
        <v>8308</v>
      </c>
      <c r="T323" t="s">
        <v>8309</v>
      </c>
    </row>
    <row r="324" spans="1:20" ht="216" x14ac:dyDescent="0.3">
      <c r="A324" s="10">
        <v>3577</v>
      </c>
      <c r="B324" s="3" t="s">
        <v>3576</v>
      </c>
      <c r="C324" s="3" t="s">
        <v>7687</v>
      </c>
      <c r="D324" s="6">
        <v>600</v>
      </c>
      <c r="E324" s="8">
        <v>780</v>
      </c>
      <c r="F324" t="s">
        <v>8218</v>
      </c>
      <c r="G324" t="s">
        <v>8223</v>
      </c>
      <c r="H324" t="s">
        <v>8245</v>
      </c>
      <c r="I324">
        <v>1430029680</v>
      </c>
      <c r="J324" s="15">
        <v>42120.26944444445</v>
      </c>
      <c r="K324">
        <v>1427741583</v>
      </c>
      <c r="L324" s="15">
        <v>42093.786840277782</v>
      </c>
      <c r="M324" t="b">
        <v>0</v>
      </c>
      <c r="N324">
        <v>27</v>
      </c>
      <c r="O324" t="b">
        <v>1</v>
      </c>
      <c r="P324" t="s">
        <v>8269</v>
      </c>
      <c r="Q324">
        <v>130</v>
      </c>
      <c r="R324">
        <v>28.89</v>
      </c>
      <c r="S324" s="11" t="s">
        <v>8308</v>
      </c>
      <c r="T324" t="s">
        <v>8309</v>
      </c>
    </row>
    <row r="325" spans="1:20" ht="230.4" x14ac:dyDescent="0.3">
      <c r="A325" s="10">
        <v>3580</v>
      </c>
      <c r="B325" s="3" t="s">
        <v>3579</v>
      </c>
      <c r="C325" s="3" t="s">
        <v>7690</v>
      </c>
      <c r="D325" s="6">
        <v>900</v>
      </c>
      <c r="E325" s="8">
        <v>1025</v>
      </c>
      <c r="F325" t="s">
        <v>8218</v>
      </c>
      <c r="G325" t="s">
        <v>8223</v>
      </c>
      <c r="H325" t="s">
        <v>8245</v>
      </c>
      <c r="I325">
        <v>1425185940</v>
      </c>
      <c r="J325" s="15">
        <v>42064.207638888889</v>
      </c>
      <c r="K325">
        <v>1421900022</v>
      </c>
      <c r="L325" s="15">
        <v>42026.176180555558</v>
      </c>
      <c r="M325" t="b">
        <v>0</v>
      </c>
      <c r="N325">
        <v>27</v>
      </c>
      <c r="O325" t="b">
        <v>1</v>
      </c>
      <c r="P325" t="s">
        <v>8269</v>
      </c>
      <c r="Q325">
        <v>114</v>
      </c>
      <c r="R325">
        <v>37.96</v>
      </c>
      <c r="S325" s="11" t="s">
        <v>8308</v>
      </c>
      <c r="T325" t="s">
        <v>8309</v>
      </c>
    </row>
    <row r="326" spans="1:20" ht="216" x14ac:dyDescent="0.3">
      <c r="A326" s="10">
        <v>3582</v>
      </c>
      <c r="B326" s="3" t="s">
        <v>3581</v>
      </c>
      <c r="C326" s="3" t="s">
        <v>7692</v>
      </c>
      <c r="D326" s="6">
        <v>1000</v>
      </c>
      <c r="E326" s="8">
        <v>2870</v>
      </c>
      <c r="F326" t="s">
        <v>8218</v>
      </c>
      <c r="G326" t="s">
        <v>8223</v>
      </c>
      <c r="H326" t="s">
        <v>8245</v>
      </c>
      <c r="I326">
        <v>1459822682</v>
      </c>
      <c r="J326" s="15">
        <v>42465.095856481479</v>
      </c>
      <c r="K326">
        <v>1458613082</v>
      </c>
      <c r="L326" s="15">
        <v>42451.095856481479</v>
      </c>
      <c r="M326" t="b">
        <v>0</v>
      </c>
      <c r="N326">
        <v>49</v>
      </c>
      <c r="O326" t="b">
        <v>1</v>
      </c>
      <c r="P326" t="s">
        <v>8269</v>
      </c>
      <c r="Q326">
        <v>287</v>
      </c>
      <c r="R326">
        <v>58.57</v>
      </c>
      <c r="S326" s="11" t="s">
        <v>8308</v>
      </c>
      <c r="T326" t="s">
        <v>8309</v>
      </c>
    </row>
    <row r="327" spans="1:20" ht="259.2" x14ac:dyDescent="0.3">
      <c r="A327" s="10">
        <v>3583</v>
      </c>
      <c r="B327" s="3" t="s">
        <v>3582</v>
      </c>
      <c r="C327" s="3" t="s">
        <v>7693</v>
      </c>
      <c r="D327" s="6">
        <v>3000</v>
      </c>
      <c r="E327" s="8">
        <v>3255</v>
      </c>
      <c r="F327" t="s">
        <v>8218</v>
      </c>
      <c r="G327" t="s">
        <v>8223</v>
      </c>
      <c r="H327" t="s">
        <v>8245</v>
      </c>
      <c r="I327">
        <v>1460970805</v>
      </c>
      <c r="J327" s="15">
        <v>42478.384317129632</v>
      </c>
      <c r="K327">
        <v>1455790405</v>
      </c>
      <c r="L327" s="15">
        <v>42418.425983796296</v>
      </c>
      <c r="M327" t="b">
        <v>0</v>
      </c>
      <c r="N327">
        <v>24</v>
      </c>
      <c r="O327" t="b">
        <v>1</v>
      </c>
      <c r="P327" t="s">
        <v>8269</v>
      </c>
      <c r="Q327">
        <v>109</v>
      </c>
      <c r="R327">
        <v>135.63</v>
      </c>
      <c r="S327" s="11" t="s">
        <v>8308</v>
      </c>
      <c r="T327" t="s">
        <v>8309</v>
      </c>
    </row>
    <row r="328" spans="1:20" ht="244.8" x14ac:dyDescent="0.3">
      <c r="A328" s="10">
        <v>3585</v>
      </c>
      <c r="B328" s="3" t="s">
        <v>3584</v>
      </c>
      <c r="C328" s="3" t="s">
        <v>7695</v>
      </c>
      <c r="D328" s="6">
        <v>3400</v>
      </c>
      <c r="E328" s="8">
        <v>4050</v>
      </c>
      <c r="F328" t="s">
        <v>8218</v>
      </c>
      <c r="G328" t="s">
        <v>8223</v>
      </c>
      <c r="H328" t="s">
        <v>8245</v>
      </c>
      <c r="I328">
        <v>1419181890</v>
      </c>
      <c r="J328" s="15">
        <v>41994.716319444444</v>
      </c>
      <c r="K328">
        <v>1416589890</v>
      </c>
      <c r="L328" s="15">
        <v>41964.716319444444</v>
      </c>
      <c r="M328" t="b">
        <v>0</v>
      </c>
      <c r="N328">
        <v>23</v>
      </c>
      <c r="O328" t="b">
        <v>1</v>
      </c>
      <c r="P328" t="s">
        <v>8269</v>
      </c>
      <c r="Q328">
        <v>119</v>
      </c>
      <c r="R328">
        <v>176.09</v>
      </c>
      <c r="S328" s="11" t="s">
        <v>8308</v>
      </c>
      <c r="T328" t="s">
        <v>8309</v>
      </c>
    </row>
    <row r="329" spans="1:20" ht="72" x14ac:dyDescent="0.3">
      <c r="A329" s="10">
        <v>3586</v>
      </c>
      <c r="B329" s="3" t="s">
        <v>3585</v>
      </c>
      <c r="C329" s="3" t="s">
        <v>7696</v>
      </c>
      <c r="D329" s="6">
        <v>7500</v>
      </c>
      <c r="E329" s="8">
        <v>8207</v>
      </c>
      <c r="F329" t="s">
        <v>8218</v>
      </c>
      <c r="G329" t="s">
        <v>8223</v>
      </c>
      <c r="H329" t="s">
        <v>8245</v>
      </c>
      <c r="I329">
        <v>1474649070</v>
      </c>
      <c r="J329" s="15">
        <v>42636.697569444441</v>
      </c>
      <c r="K329">
        <v>1469465070</v>
      </c>
      <c r="L329" s="15">
        <v>42576.697569444441</v>
      </c>
      <c r="M329" t="b">
        <v>0</v>
      </c>
      <c r="N329">
        <v>54</v>
      </c>
      <c r="O329" t="b">
        <v>1</v>
      </c>
      <c r="P329" t="s">
        <v>8269</v>
      </c>
      <c r="Q329">
        <v>109</v>
      </c>
      <c r="R329">
        <v>151.97999999999999</v>
      </c>
      <c r="S329" s="11" t="s">
        <v>8308</v>
      </c>
      <c r="T329" t="s">
        <v>8309</v>
      </c>
    </row>
    <row r="330" spans="1:20" ht="259.2" x14ac:dyDescent="0.3">
      <c r="A330" s="10">
        <v>3589</v>
      </c>
      <c r="B330" s="3" t="s">
        <v>3588</v>
      </c>
      <c r="C330" s="3" t="s">
        <v>7699</v>
      </c>
      <c r="D330" s="6">
        <v>4000</v>
      </c>
      <c r="E330" s="8">
        <v>5100</v>
      </c>
      <c r="F330" t="s">
        <v>8218</v>
      </c>
      <c r="G330" t="s">
        <v>8223</v>
      </c>
      <c r="H330" t="s">
        <v>8245</v>
      </c>
      <c r="I330">
        <v>1432654347</v>
      </c>
      <c r="J330" s="15">
        <v>42150.647534722222</v>
      </c>
      <c r="K330">
        <v>1430494347</v>
      </c>
      <c r="L330" s="15">
        <v>42125.647534722222</v>
      </c>
      <c r="M330" t="b">
        <v>0</v>
      </c>
      <c r="N330">
        <v>62</v>
      </c>
      <c r="O330" t="b">
        <v>1</v>
      </c>
      <c r="P330" t="s">
        <v>8269</v>
      </c>
      <c r="Q330">
        <v>128</v>
      </c>
      <c r="R330">
        <v>82.26</v>
      </c>
      <c r="S330" s="11" t="s">
        <v>8308</v>
      </c>
      <c r="T330" t="s">
        <v>8309</v>
      </c>
    </row>
    <row r="331" spans="1:20" ht="259.2" x14ac:dyDescent="0.3">
      <c r="A331" s="10">
        <v>3591</v>
      </c>
      <c r="B331" s="3" t="s">
        <v>3590</v>
      </c>
      <c r="C331" s="3" t="s">
        <v>7701</v>
      </c>
      <c r="D331" s="6">
        <v>700</v>
      </c>
      <c r="E331" s="8">
        <v>1225</v>
      </c>
      <c r="F331" t="s">
        <v>8218</v>
      </c>
      <c r="G331" t="s">
        <v>8223</v>
      </c>
      <c r="H331" t="s">
        <v>8245</v>
      </c>
      <c r="I331">
        <v>1422075540</v>
      </c>
      <c r="J331" s="15">
        <v>42028.207638888889</v>
      </c>
      <c r="K331">
        <v>1419979544</v>
      </c>
      <c r="L331" s="15">
        <v>42003.948425925926</v>
      </c>
      <c r="M331" t="b">
        <v>0</v>
      </c>
      <c r="N331">
        <v>18</v>
      </c>
      <c r="O331" t="b">
        <v>1</v>
      </c>
      <c r="P331" t="s">
        <v>8269</v>
      </c>
      <c r="Q331">
        <v>175</v>
      </c>
      <c r="R331">
        <v>68.06</v>
      </c>
      <c r="S331" s="11" t="s">
        <v>8308</v>
      </c>
      <c r="T331" t="s">
        <v>8309</v>
      </c>
    </row>
    <row r="332" spans="1:20" ht="216" x14ac:dyDescent="0.3">
      <c r="A332" s="10">
        <v>3592</v>
      </c>
      <c r="B332" s="3" t="s">
        <v>3591</v>
      </c>
      <c r="C332" s="3" t="s">
        <v>7702</v>
      </c>
      <c r="D332" s="6">
        <v>2000</v>
      </c>
      <c r="E332" s="8">
        <v>2545</v>
      </c>
      <c r="F332" t="s">
        <v>8218</v>
      </c>
      <c r="G332" t="s">
        <v>8223</v>
      </c>
      <c r="H332" t="s">
        <v>8245</v>
      </c>
      <c r="I332">
        <v>1423630740</v>
      </c>
      <c r="J332" s="15">
        <v>42046.207638888889</v>
      </c>
      <c r="K332">
        <v>1418673307</v>
      </c>
      <c r="L332" s="15">
        <v>41988.829942129625</v>
      </c>
      <c r="M332" t="b">
        <v>0</v>
      </c>
      <c r="N332">
        <v>35</v>
      </c>
      <c r="O332" t="b">
        <v>1</v>
      </c>
      <c r="P332" t="s">
        <v>8269</v>
      </c>
      <c r="Q332">
        <v>127</v>
      </c>
      <c r="R332">
        <v>72.709999999999994</v>
      </c>
      <c r="S332" s="11" t="s">
        <v>8308</v>
      </c>
      <c r="T332" t="s">
        <v>8309</v>
      </c>
    </row>
    <row r="333" spans="1:20" ht="216" x14ac:dyDescent="0.3">
      <c r="A333" s="10">
        <v>3593</v>
      </c>
      <c r="B333" s="3" t="s">
        <v>3592</v>
      </c>
      <c r="C333" s="3" t="s">
        <v>7703</v>
      </c>
      <c r="D333" s="6">
        <v>3000</v>
      </c>
      <c r="E333" s="8">
        <v>3319</v>
      </c>
      <c r="F333" t="s">
        <v>8218</v>
      </c>
      <c r="G333" t="s">
        <v>8223</v>
      </c>
      <c r="H333" t="s">
        <v>8245</v>
      </c>
      <c r="I333">
        <v>1420489560</v>
      </c>
      <c r="J333" s="15">
        <v>42009.851388888885</v>
      </c>
      <c r="K333">
        <v>1417469639</v>
      </c>
      <c r="L333" s="15">
        <v>41974.898599537039</v>
      </c>
      <c r="M333" t="b">
        <v>0</v>
      </c>
      <c r="N333">
        <v>43</v>
      </c>
      <c r="O333" t="b">
        <v>1</v>
      </c>
      <c r="P333" t="s">
        <v>8269</v>
      </c>
      <c r="Q333">
        <v>111</v>
      </c>
      <c r="R333">
        <v>77.19</v>
      </c>
      <c r="S333" s="11" t="s">
        <v>8308</v>
      </c>
      <c r="T333" t="s">
        <v>8309</v>
      </c>
    </row>
    <row r="334" spans="1:20" ht="288" x14ac:dyDescent="0.3">
      <c r="A334" s="10">
        <v>3594</v>
      </c>
      <c r="B334" s="3" t="s">
        <v>3593</v>
      </c>
      <c r="C334" s="3" t="s">
        <v>7704</v>
      </c>
      <c r="D334" s="6">
        <v>1600</v>
      </c>
      <c r="E334" s="8">
        <v>2015</v>
      </c>
      <c r="F334" t="s">
        <v>8218</v>
      </c>
      <c r="G334" t="s">
        <v>8223</v>
      </c>
      <c r="H334" t="s">
        <v>8245</v>
      </c>
      <c r="I334">
        <v>1472952982</v>
      </c>
      <c r="J334" s="15">
        <v>42617.066921296297</v>
      </c>
      <c r="K334">
        <v>1470792982</v>
      </c>
      <c r="L334" s="15">
        <v>42592.066921296297</v>
      </c>
      <c r="M334" t="b">
        <v>0</v>
      </c>
      <c r="N334">
        <v>36</v>
      </c>
      <c r="O334" t="b">
        <v>1</v>
      </c>
      <c r="P334" t="s">
        <v>8269</v>
      </c>
      <c r="Q334">
        <v>126</v>
      </c>
      <c r="R334">
        <v>55.97</v>
      </c>
      <c r="S334" s="11" t="s">
        <v>8308</v>
      </c>
      <c r="T334" t="s">
        <v>8309</v>
      </c>
    </row>
    <row r="335" spans="1:20" ht="115.2" x14ac:dyDescent="0.3">
      <c r="A335" s="10">
        <v>3595</v>
      </c>
      <c r="B335" s="3" t="s">
        <v>3594</v>
      </c>
      <c r="C335" s="3" t="s">
        <v>7705</v>
      </c>
      <c r="D335" s="6">
        <v>2600</v>
      </c>
      <c r="E335" s="8">
        <v>3081</v>
      </c>
      <c r="F335" t="s">
        <v>8218</v>
      </c>
      <c r="G335" t="s">
        <v>8223</v>
      </c>
      <c r="H335" t="s">
        <v>8245</v>
      </c>
      <c r="I335">
        <v>1426229940</v>
      </c>
      <c r="J335" s="15">
        <v>42076.290972222225</v>
      </c>
      <c r="K335">
        <v>1423959123</v>
      </c>
      <c r="L335" s="15">
        <v>42050.008368055554</v>
      </c>
      <c r="M335" t="b">
        <v>0</v>
      </c>
      <c r="N335">
        <v>62</v>
      </c>
      <c r="O335" t="b">
        <v>1</v>
      </c>
      <c r="P335" t="s">
        <v>8269</v>
      </c>
      <c r="Q335">
        <v>119</v>
      </c>
      <c r="R335">
        <v>49.69</v>
      </c>
      <c r="S335" s="11" t="s">
        <v>8308</v>
      </c>
      <c r="T335" t="s">
        <v>8309</v>
      </c>
    </row>
    <row r="336" spans="1:20" ht="129.6" x14ac:dyDescent="0.3">
      <c r="A336" s="10">
        <v>3597</v>
      </c>
      <c r="B336" s="3" t="s">
        <v>3596</v>
      </c>
      <c r="C336" s="3" t="s">
        <v>7707</v>
      </c>
      <c r="D336" s="6">
        <v>2500</v>
      </c>
      <c r="E336" s="8">
        <v>2565</v>
      </c>
      <c r="F336" t="s">
        <v>8218</v>
      </c>
      <c r="G336" t="s">
        <v>8223</v>
      </c>
      <c r="H336" t="s">
        <v>8245</v>
      </c>
      <c r="I336">
        <v>1456984740</v>
      </c>
      <c r="J336" s="15">
        <v>42432.249305555553</v>
      </c>
      <c r="K336">
        <v>1455717790</v>
      </c>
      <c r="L336" s="15">
        <v>42417.585532407407</v>
      </c>
      <c r="M336" t="b">
        <v>0</v>
      </c>
      <c r="N336">
        <v>33</v>
      </c>
      <c r="O336" t="b">
        <v>1</v>
      </c>
      <c r="P336" t="s">
        <v>8269</v>
      </c>
      <c r="Q336">
        <v>103</v>
      </c>
      <c r="R336">
        <v>77.73</v>
      </c>
      <c r="S336" s="11" t="s">
        <v>8308</v>
      </c>
      <c r="T336" t="s">
        <v>8309</v>
      </c>
    </row>
    <row r="337" spans="1:20" ht="216" x14ac:dyDescent="0.3">
      <c r="A337" s="10">
        <v>3598</v>
      </c>
      <c r="B337" s="3" t="s">
        <v>3597</v>
      </c>
      <c r="C337" s="3" t="s">
        <v>7708</v>
      </c>
      <c r="D337" s="6">
        <v>1000</v>
      </c>
      <c r="E337" s="8">
        <v>1101</v>
      </c>
      <c r="F337" t="s">
        <v>8218</v>
      </c>
      <c r="G337" t="s">
        <v>8223</v>
      </c>
      <c r="H337" t="s">
        <v>8245</v>
      </c>
      <c r="I337">
        <v>1409720340</v>
      </c>
      <c r="J337" s="15">
        <v>41885.207638888889</v>
      </c>
      <c r="K337">
        <v>1408129822</v>
      </c>
      <c r="L337" s="15">
        <v>41866.79886574074</v>
      </c>
      <c r="M337" t="b">
        <v>0</v>
      </c>
      <c r="N337">
        <v>27</v>
      </c>
      <c r="O337" t="b">
        <v>1</v>
      </c>
      <c r="P337" t="s">
        <v>8269</v>
      </c>
      <c r="Q337">
        <v>110</v>
      </c>
      <c r="R337">
        <v>40.78</v>
      </c>
      <c r="S337" s="11" t="s">
        <v>8308</v>
      </c>
      <c r="T337" t="s">
        <v>8309</v>
      </c>
    </row>
    <row r="338" spans="1:20" ht="216" x14ac:dyDescent="0.3">
      <c r="A338" s="10">
        <v>3599</v>
      </c>
      <c r="B338" s="3" t="s">
        <v>3598</v>
      </c>
      <c r="C338" s="3" t="s">
        <v>7709</v>
      </c>
      <c r="D338" s="6">
        <v>500</v>
      </c>
      <c r="E338" s="8">
        <v>1010</v>
      </c>
      <c r="F338" t="s">
        <v>8218</v>
      </c>
      <c r="G338" t="s">
        <v>8223</v>
      </c>
      <c r="H338" t="s">
        <v>8245</v>
      </c>
      <c r="I338">
        <v>1440892800</v>
      </c>
      <c r="J338" s="15">
        <v>42246</v>
      </c>
      <c r="K338">
        <v>1438715077</v>
      </c>
      <c r="L338" s="15">
        <v>42220.79487268519</v>
      </c>
      <c r="M338" t="b">
        <v>0</v>
      </c>
      <c r="N338">
        <v>17</v>
      </c>
      <c r="O338" t="b">
        <v>1</v>
      </c>
      <c r="P338" t="s">
        <v>8269</v>
      </c>
      <c r="Q338">
        <v>202</v>
      </c>
      <c r="R338">
        <v>59.41</v>
      </c>
      <c r="S338" s="11" t="s">
        <v>8308</v>
      </c>
      <c r="T338" t="s">
        <v>8309</v>
      </c>
    </row>
    <row r="339" spans="1:20" ht="144" x14ac:dyDescent="0.3">
      <c r="A339" s="10">
        <v>3600</v>
      </c>
      <c r="B339" s="3" t="s">
        <v>3599</v>
      </c>
      <c r="C339" s="3" t="s">
        <v>7710</v>
      </c>
      <c r="D339" s="6">
        <v>10</v>
      </c>
      <c r="E339" s="8">
        <v>13</v>
      </c>
      <c r="F339" t="s">
        <v>8218</v>
      </c>
      <c r="G339" t="s">
        <v>8223</v>
      </c>
      <c r="H339" t="s">
        <v>8245</v>
      </c>
      <c r="I339">
        <v>1476390164</v>
      </c>
      <c r="J339" s="15">
        <v>42656.849120370374</v>
      </c>
      <c r="K339">
        <v>1473970964</v>
      </c>
      <c r="L339" s="15">
        <v>42628.849120370374</v>
      </c>
      <c r="M339" t="b">
        <v>0</v>
      </c>
      <c r="N339">
        <v>4</v>
      </c>
      <c r="O339" t="b">
        <v>1</v>
      </c>
      <c r="P339" t="s">
        <v>8269</v>
      </c>
      <c r="Q339">
        <v>130</v>
      </c>
      <c r="R339">
        <v>3.25</v>
      </c>
      <c r="S339" s="11" t="s">
        <v>8308</v>
      </c>
      <c r="T339" t="s">
        <v>8309</v>
      </c>
    </row>
    <row r="340" spans="1:20" ht="259.2" x14ac:dyDescent="0.3">
      <c r="A340" s="10">
        <v>3602</v>
      </c>
      <c r="B340" s="3" t="s">
        <v>3601</v>
      </c>
      <c r="C340" s="3" t="s">
        <v>7712</v>
      </c>
      <c r="D340" s="6">
        <v>4000</v>
      </c>
      <c r="E340" s="8">
        <v>4002</v>
      </c>
      <c r="F340" t="s">
        <v>8218</v>
      </c>
      <c r="G340" t="s">
        <v>8223</v>
      </c>
      <c r="H340" t="s">
        <v>8245</v>
      </c>
      <c r="I340">
        <v>1463520479</v>
      </c>
      <c r="J340" s="15">
        <v>42507.894432870366</v>
      </c>
      <c r="K340">
        <v>1458336479</v>
      </c>
      <c r="L340" s="15">
        <v>42447.894432870366</v>
      </c>
      <c r="M340" t="b">
        <v>0</v>
      </c>
      <c r="N340">
        <v>49</v>
      </c>
      <c r="O340" t="b">
        <v>1</v>
      </c>
      <c r="P340" t="s">
        <v>8269</v>
      </c>
      <c r="Q340">
        <v>100</v>
      </c>
      <c r="R340">
        <v>81.67</v>
      </c>
      <c r="S340" s="11" t="s">
        <v>8308</v>
      </c>
      <c r="T340" t="s">
        <v>8309</v>
      </c>
    </row>
    <row r="341" spans="1:20" ht="230.4" x14ac:dyDescent="0.3">
      <c r="A341" s="10">
        <v>3603</v>
      </c>
      <c r="B341" s="3" t="s">
        <v>3602</v>
      </c>
      <c r="C341" s="3" t="s">
        <v>7713</v>
      </c>
      <c r="D341" s="6">
        <v>1500</v>
      </c>
      <c r="E341" s="8">
        <v>2560</v>
      </c>
      <c r="F341" t="s">
        <v>8218</v>
      </c>
      <c r="G341" t="s">
        <v>8223</v>
      </c>
      <c r="H341" t="s">
        <v>8245</v>
      </c>
      <c r="I341">
        <v>1446759880</v>
      </c>
      <c r="J341" s="15">
        <v>42313.906018518523</v>
      </c>
      <c r="K341">
        <v>1444164280</v>
      </c>
      <c r="L341" s="15">
        <v>42283.864351851851</v>
      </c>
      <c r="M341" t="b">
        <v>0</v>
      </c>
      <c r="N341">
        <v>57</v>
      </c>
      <c r="O341" t="b">
        <v>1</v>
      </c>
      <c r="P341" t="s">
        <v>8269</v>
      </c>
      <c r="Q341">
        <v>171</v>
      </c>
      <c r="R341">
        <v>44.91</v>
      </c>
      <c r="S341" s="11" t="s">
        <v>8308</v>
      </c>
      <c r="T341" t="s">
        <v>8309</v>
      </c>
    </row>
    <row r="342" spans="1:20" ht="244.8" x14ac:dyDescent="0.3">
      <c r="A342" s="10">
        <v>3604</v>
      </c>
      <c r="B342" s="3" t="s">
        <v>3603</v>
      </c>
      <c r="C342" s="3" t="s">
        <v>7714</v>
      </c>
      <c r="D342" s="6">
        <v>3000</v>
      </c>
      <c r="E342" s="8">
        <v>3385</v>
      </c>
      <c r="F342" t="s">
        <v>8218</v>
      </c>
      <c r="G342" t="s">
        <v>8223</v>
      </c>
      <c r="H342" t="s">
        <v>8245</v>
      </c>
      <c r="I342">
        <v>1461913140</v>
      </c>
      <c r="J342" s="15">
        <v>42489.290972222225</v>
      </c>
      <c r="K342">
        <v>1461370956</v>
      </c>
      <c r="L342" s="15">
        <v>42483.015694444446</v>
      </c>
      <c r="M342" t="b">
        <v>0</v>
      </c>
      <c r="N342">
        <v>69</v>
      </c>
      <c r="O342" t="b">
        <v>1</v>
      </c>
      <c r="P342" t="s">
        <v>8269</v>
      </c>
      <c r="Q342">
        <v>113</v>
      </c>
      <c r="R342">
        <v>49.06</v>
      </c>
      <c r="S342" s="11" t="s">
        <v>8308</v>
      </c>
      <c r="T342" t="s">
        <v>8309</v>
      </c>
    </row>
    <row r="343" spans="1:20" ht="172.8" x14ac:dyDescent="0.3">
      <c r="A343" s="10">
        <v>3613</v>
      </c>
      <c r="B343" s="3" t="s">
        <v>3612</v>
      </c>
      <c r="C343" s="3" t="s">
        <v>7723</v>
      </c>
      <c r="D343" s="6">
        <v>1250</v>
      </c>
      <c r="E343" s="8">
        <v>1250</v>
      </c>
      <c r="F343" t="s">
        <v>8218</v>
      </c>
      <c r="G343" t="s">
        <v>8223</v>
      </c>
      <c r="H343" t="s">
        <v>8245</v>
      </c>
      <c r="I343">
        <v>1403964574</v>
      </c>
      <c r="J343" s="15">
        <v>41818.58997685185</v>
      </c>
      <c r="K343">
        <v>1401372574</v>
      </c>
      <c r="L343" s="15">
        <v>41788.58997685185</v>
      </c>
      <c r="M343" t="b">
        <v>0</v>
      </c>
      <c r="N343">
        <v>20</v>
      </c>
      <c r="O343" t="b">
        <v>1</v>
      </c>
      <c r="P343" t="s">
        <v>8269</v>
      </c>
      <c r="Q343">
        <v>100</v>
      </c>
      <c r="R343">
        <v>62.5</v>
      </c>
      <c r="S343" s="11" t="s">
        <v>8308</v>
      </c>
      <c r="T343" t="s">
        <v>8309</v>
      </c>
    </row>
    <row r="344" spans="1:20" ht="244.8" x14ac:dyDescent="0.3">
      <c r="A344" s="10">
        <v>3614</v>
      </c>
      <c r="B344" s="3" t="s">
        <v>3439</v>
      </c>
      <c r="C344" s="3" t="s">
        <v>7724</v>
      </c>
      <c r="D344" s="6">
        <v>2500</v>
      </c>
      <c r="E344" s="8">
        <v>2520</v>
      </c>
      <c r="F344" t="s">
        <v>8218</v>
      </c>
      <c r="G344" t="s">
        <v>8223</v>
      </c>
      <c r="H344" t="s">
        <v>8245</v>
      </c>
      <c r="I344">
        <v>1434675616</v>
      </c>
      <c r="J344" s="15">
        <v>42174.041851851856</v>
      </c>
      <c r="K344">
        <v>1432083616</v>
      </c>
      <c r="L344" s="15">
        <v>42144.041851851856</v>
      </c>
      <c r="M344" t="b">
        <v>0</v>
      </c>
      <c r="N344">
        <v>71</v>
      </c>
      <c r="O344" t="b">
        <v>1</v>
      </c>
      <c r="P344" t="s">
        <v>8269</v>
      </c>
      <c r="Q344">
        <v>101</v>
      </c>
      <c r="R344">
        <v>35.49</v>
      </c>
      <c r="S344" s="11" t="s">
        <v>8308</v>
      </c>
      <c r="T344" t="s">
        <v>8309</v>
      </c>
    </row>
    <row r="345" spans="1:20" ht="230.4" x14ac:dyDescent="0.3">
      <c r="A345" s="10">
        <v>3619</v>
      </c>
      <c r="B345" s="3" t="s">
        <v>3617</v>
      </c>
      <c r="C345" s="3" t="s">
        <v>7729</v>
      </c>
      <c r="D345" s="6">
        <v>1000</v>
      </c>
      <c r="E345" s="8">
        <v>1130</v>
      </c>
      <c r="F345" t="s">
        <v>8218</v>
      </c>
      <c r="G345" t="s">
        <v>8223</v>
      </c>
      <c r="H345" t="s">
        <v>8245</v>
      </c>
      <c r="I345">
        <v>1479592800</v>
      </c>
      <c r="J345" s="15">
        <v>42693.916666666672</v>
      </c>
      <c r="K345">
        <v>1476760226</v>
      </c>
      <c r="L345" s="15">
        <v>42661.132245370376</v>
      </c>
      <c r="M345" t="b">
        <v>0</v>
      </c>
      <c r="N345">
        <v>17</v>
      </c>
      <c r="O345" t="b">
        <v>1</v>
      </c>
      <c r="P345" t="s">
        <v>8269</v>
      </c>
      <c r="Q345">
        <v>113</v>
      </c>
      <c r="R345">
        <v>66.47</v>
      </c>
      <c r="S345" s="11" t="s">
        <v>8308</v>
      </c>
      <c r="T345" t="s">
        <v>8309</v>
      </c>
    </row>
    <row r="346" spans="1:20" ht="244.8" x14ac:dyDescent="0.3">
      <c r="A346" s="10">
        <v>3620</v>
      </c>
      <c r="B346" s="3" t="s">
        <v>3618</v>
      </c>
      <c r="C346" s="3" t="s">
        <v>7730</v>
      </c>
      <c r="D346" s="6">
        <v>10500</v>
      </c>
      <c r="E346" s="8">
        <v>11045</v>
      </c>
      <c r="F346" t="s">
        <v>8218</v>
      </c>
      <c r="G346" t="s">
        <v>8223</v>
      </c>
      <c r="H346" t="s">
        <v>8245</v>
      </c>
      <c r="I346">
        <v>1425528000</v>
      </c>
      <c r="J346" s="15">
        <v>42068.166666666672</v>
      </c>
      <c r="K346">
        <v>1422916261</v>
      </c>
      <c r="L346" s="15">
        <v>42037.938206018516</v>
      </c>
      <c r="M346" t="b">
        <v>0</v>
      </c>
      <c r="N346">
        <v>197</v>
      </c>
      <c r="O346" t="b">
        <v>1</v>
      </c>
      <c r="P346" t="s">
        <v>8269</v>
      </c>
      <c r="Q346">
        <v>105</v>
      </c>
      <c r="R346">
        <v>56.07</v>
      </c>
      <c r="S346" s="11" t="s">
        <v>8308</v>
      </c>
      <c r="T346" t="s">
        <v>8309</v>
      </c>
    </row>
    <row r="347" spans="1:20" ht="244.8" x14ac:dyDescent="0.3">
      <c r="A347" s="10">
        <v>3621</v>
      </c>
      <c r="B347" s="3" t="s">
        <v>3619</v>
      </c>
      <c r="C347" s="3" t="s">
        <v>7731</v>
      </c>
      <c r="D347" s="6">
        <v>3000</v>
      </c>
      <c r="E347" s="8">
        <v>3292</v>
      </c>
      <c r="F347" t="s">
        <v>8218</v>
      </c>
      <c r="G347" t="s">
        <v>8223</v>
      </c>
      <c r="H347" t="s">
        <v>8245</v>
      </c>
      <c r="I347">
        <v>1475269200</v>
      </c>
      <c r="J347" s="15">
        <v>42643.875</v>
      </c>
      <c r="K347">
        <v>1473200844</v>
      </c>
      <c r="L347" s="15">
        <v>42619.935694444444</v>
      </c>
      <c r="M347" t="b">
        <v>0</v>
      </c>
      <c r="N347">
        <v>70</v>
      </c>
      <c r="O347" t="b">
        <v>1</v>
      </c>
      <c r="P347" t="s">
        <v>8269</v>
      </c>
      <c r="Q347">
        <v>110</v>
      </c>
      <c r="R347">
        <v>47.03</v>
      </c>
      <c r="S347" s="11" t="s">
        <v>8308</v>
      </c>
      <c r="T347" t="s">
        <v>8309</v>
      </c>
    </row>
    <row r="348" spans="1:20" ht="172.8" x14ac:dyDescent="0.3">
      <c r="A348" s="10">
        <v>3622</v>
      </c>
      <c r="B348" s="3" t="s">
        <v>3620</v>
      </c>
      <c r="C348" s="3" t="s">
        <v>7732</v>
      </c>
      <c r="D348" s="6">
        <v>1000</v>
      </c>
      <c r="E348" s="8">
        <v>1000.99</v>
      </c>
      <c r="F348" t="s">
        <v>8218</v>
      </c>
      <c r="G348" t="s">
        <v>8223</v>
      </c>
      <c r="H348" t="s">
        <v>8245</v>
      </c>
      <c r="I348">
        <v>1411874580</v>
      </c>
      <c r="J348" s="15">
        <v>41910.140972222223</v>
      </c>
      <c r="K348">
        <v>1409030371</v>
      </c>
      <c r="L348" s="15">
        <v>41877.221886574072</v>
      </c>
      <c r="M348" t="b">
        <v>0</v>
      </c>
      <c r="N348">
        <v>21</v>
      </c>
      <c r="O348" t="b">
        <v>1</v>
      </c>
      <c r="P348" t="s">
        <v>8269</v>
      </c>
      <c r="Q348">
        <v>100</v>
      </c>
      <c r="R348">
        <v>47.67</v>
      </c>
      <c r="S348" s="11" t="s">
        <v>8308</v>
      </c>
      <c r="T348" t="s">
        <v>8309</v>
      </c>
    </row>
    <row r="349" spans="1:20" ht="158.4" x14ac:dyDescent="0.3">
      <c r="A349" s="10">
        <v>3623</v>
      </c>
      <c r="B349" s="3" t="s">
        <v>3621</v>
      </c>
      <c r="C349" s="3" t="s">
        <v>7733</v>
      </c>
      <c r="D349" s="6">
        <v>2500</v>
      </c>
      <c r="E349" s="8">
        <v>3000</v>
      </c>
      <c r="F349" t="s">
        <v>8218</v>
      </c>
      <c r="G349" t="s">
        <v>8223</v>
      </c>
      <c r="H349" t="s">
        <v>8245</v>
      </c>
      <c r="I349">
        <v>1406358000</v>
      </c>
      <c r="J349" s="15">
        <v>41846.291666666664</v>
      </c>
      <c r="K349">
        <v>1404841270</v>
      </c>
      <c r="L349" s="15">
        <v>41828.736921296295</v>
      </c>
      <c r="M349" t="b">
        <v>0</v>
      </c>
      <c r="N349">
        <v>34</v>
      </c>
      <c r="O349" t="b">
        <v>1</v>
      </c>
      <c r="P349" t="s">
        <v>8269</v>
      </c>
      <c r="Q349">
        <v>120</v>
      </c>
      <c r="R349">
        <v>88.24</v>
      </c>
      <c r="S349" s="11" t="s">
        <v>8308</v>
      </c>
      <c r="T349" t="s">
        <v>8309</v>
      </c>
    </row>
    <row r="350" spans="1:20" ht="288" x14ac:dyDescent="0.3">
      <c r="A350" s="10">
        <v>3624</v>
      </c>
      <c r="B350" s="3" t="s">
        <v>3622</v>
      </c>
      <c r="C350" s="3" t="s">
        <v>7734</v>
      </c>
      <c r="D350" s="6">
        <v>3000</v>
      </c>
      <c r="E350" s="8">
        <v>3148</v>
      </c>
      <c r="F350" t="s">
        <v>8218</v>
      </c>
      <c r="G350" t="s">
        <v>8223</v>
      </c>
      <c r="H350" t="s">
        <v>8245</v>
      </c>
      <c r="I350">
        <v>1471977290</v>
      </c>
      <c r="J350" s="15">
        <v>42605.774189814809</v>
      </c>
      <c r="K350">
        <v>1466793290</v>
      </c>
      <c r="L350" s="15">
        <v>42545.774189814809</v>
      </c>
      <c r="M350" t="b">
        <v>0</v>
      </c>
      <c r="N350">
        <v>39</v>
      </c>
      <c r="O350" t="b">
        <v>1</v>
      </c>
      <c r="P350" t="s">
        <v>8269</v>
      </c>
      <c r="Q350">
        <v>105</v>
      </c>
      <c r="R350">
        <v>80.72</v>
      </c>
      <c r="S350" s="11" t="s">
        <v>8308</v>
      </c>
      <c r="T350" t="s">
        <v>8309</v>
      </c>
    </row>
    <row r="351" spans="1:20" ht="230.4" x14ac:dyDescent="0.3">
      <c r="A351" s="10">
        <v>3627</v>
      </c>
      <c r="B351" s="3" t="s">
        <v>3625</v>
      </c>
      <c r="C351" s="3" t="s">
        <v>7737</v>
      </c>
      <c r="D351" s="6">
        <v>2000</v>
      </c>
      <c r="E351" s="8">
        <v>2000</v>
      </c>
      <c r="F351" t="s">
        <v>8218</v>
      </c>
      <c r="G351" t="s">
        <v>8223</v>
      </c>
      <c r="H351" t="s">
        <v>8245</v>
      </c>
      <c r="I351">
        <v>1463803140</v>
      </c>
      <c r="J351" s="15">
        <v>42511.165972222225</v>
      </c>
      <c r="K351">
        <v>1459446487</v>
      </c>
      <c r="L351" s="15">
        <v>42460.741747685184</v>
      </c>
      <c r="M351" t="b">
        <v>0</v>
      </c>
      <c r="N351">
        <v>29</v>
      </c>
      <c r="O351" t="b">
        <v>1</v>
      </c>
      <c r="P351" t="s">
        <v>8269</v>
      </c>
      <c r="Q351">
        <v>100</v>
      </c>
      <c r="R351">
        <v>68.97</v>
      </c>
      <c r="S351" s="11" t="s">
        <v>8308</v>
      </c>
      <c r="T351" t="s">
        <v>8309</v>
      </c>
    </row>
    <row r="352" spans="1:20" ht="172.8" x14ac:dyDescent="0.3">
      <c r="A352" s="10">
        <v>3648</v>
      </c>
      <c r="B352" s="3" t="s">
        <v>3646</v>
      </c>
      <c r="C352" s="3" t="s">
        <v>7758</v>
      </c>
      <c r="D352" s="6">
        <v>40000</v>
      </c>
      <c r="E352" s="8">
        <v>40153</v>
      </c>
      <c r="F352" t="s">
        <v>8218</v>
      </c>
      <c r="G352" t="s">
        <v>8223</v>
      </c>
      <c r="H352" t="s">
        <v>8245</v>
      </c>
      <c r="I352">
        <v>1412492445</v>
      </c>
      <c r="J352" s="15">
        <v>41917.292187500003</v>
      </c>
      <c r="K352">
        <v>1409900445</v>
      </c>
      <c r="L352" s="15">
        <v>41887.292187500003</v>
      </c>
      <c r="M352" t="b">
        <v>0</v>
      </c>
      <c r="N352">
        <v>73</v>
      </c>
      <c r="O352" t="b">
        <v>1</v>
      </c>
      <c r="P352" t="s">
        <v>8269</v>
      </c>
      <c r="Q352">
        <v>100</v>
      </c>
      <c r="R352">
        <v>550.04</v>
      </c>
      <c r="S352" s="11" t="s">
        <v>8308</v>
      </c>
      <c r="T352" t="s">
        <v>8309</v>
      </c>
    </row>
    <row r="353" spans="1:20" ht="187.2" x14ac:dyDescent="0.3">
      <c r="A353" s="10">
        <v>3651</v>
      </c>
      <c r="B353" s="3" t="s">
        <v>3649</v>
      </c>
      <c r="C353" s="3" t="s">
        <v>7761</v>
      </c>
      <c r="D353" s="6">
        <v>500</v>
      </c>
      <c r="E353" s="8">
        <v>520</v>
      </c>
      <c r="F353" t="s">
        <v>8218</v>
      </c>
      <c r="G353" t="s">
        <v>8223</v>
      </c>
      <c r="H353" t="s">
        <v>8245</v>
      </c>
      <c r="I353">
        <v>1407686340</v>
      </c>
      <c r="J353" s="15">
        <v>41861.665972222225</v>
      </c>
      <c r="K353">
        <v>1404833442</v>
      </c>
      <c r="L353" s="15">
        <v>41828.646319444444</v>
      </c>
      <c r="M353" t="b">
        <v>0</v>
      </c>
      <c r="N353">
        <v>9</v>
      </c>
      <c r="O353" t="b">
        <v>1</v>
      </c>
      <c r="P353" t="s">
        <v>8269</v>
      </c>
      <c r="Q353">
        <v>104</v>
      </c>
      <c r="R353">
        <v>57.78</v>
      </c>
      <c r="S353" s="11" t="s">
        <v>8308</v>
      </c>
      <c r="T353" t="s">
        <v>8309</v>
      </c>
    </row>
    <row r="354" spans="1:20" ht="273.60000000000002" x14ac:dyDescent="0.3">
      <c r="A354" s="10">
        <v>3655</v>
      </c>
      <c r="B354" s="3" t="s">
        <v>3652</v>
      </c>
      <c r="C354" s="3" t="s">
        <v>7765</v>
      </c>
      <c r="D354" s="6">
        <v>5000</v>
      </c>
      <c r="E354" s="8">
        <v>5813</v>
      </c>
      <c r="F354" t="s">
        <v>8218</v>
      </c>
      <c r="G354" t="s">
        <v>8223</v>
      </c>
      <c r="H354" t="s">
        <v>8245</v>
      </c>
      <c r="I354">
        <v>1437202740</v>
      </c>
      <c r="J354" s="15">
        <v>42203.290972222225</v>
      </c>
      <c r="K354">
        <v>1434654998</v>
      </c>
      <c r="L354" s="15">
        <v>42173.803217592591</v>
      </c>
      <c r="M354" t="b">
        <v>0</v>
      </c>
      <c r="N354">
        <v>79</v>
      </c>
      <c r="O354" t="b">
        <v>1</v>
      </c>
      <c r="P354" t="s">
        <v>8269</v>
      </c>
      <c r="Q354">
        <v>116</v>
      </c>
      <c r="R354">
        <v>73.58</v>
      </c>
      <c r="S354" s="11" t="s">
        <v>8308</v>
      </c>
      <c r="T354" t="s">
        <v>8309</v>
      </c>
    </row>
    <row r="355" spans="1:20" ht="144" x14ac:dyDescent="0.3">
      <c r="A355" s="10">
        <v>3658</v>
      </c>
      <c r="B355" s="3" t="s">
        <v>3655</v>
      </c>
      <c r="C355" s="3" t="s">
        <v>7768</v>
      </c>
      <c r="D355" s="6">
        <v>1500</v>
      </c>
      <c r="E355" s="8">
        <v>1510</v>
      </c>
      <c r="F355" t="s">
        <v>8218</v>
      </c>
      <c r="G355" t="s">
        <v>8223</v>
      </c>
      <c r="H355" t="s">
        <v>8245</v>
      </c>
      <c r="I355">
        <v>1404273540</v>
      </c>
      <c r="J355" s="15">
        <v>41822.165972222225</v>
      </c>
      <c r="K355">
        <v>1400272580</v>
      </c>
      <c r="L355" s="15">
        <v>41775.858564814815</v>
      </c>
      <c r="M355" t="b">
        <v>0</v>
      </c>
      <c r="N355">
        <v>20</v>
      </c>
      <c r="O355" t="b">
        <v>1</v>
      </c>
      <c r="P355" t="s">
        <v>8269</v>
      </c>
      <c r="Q355">
        <v>101</v>
      </c>
      <c r="R355">
        <v>75.5</v>
      </c>
      <c r="S355" s="11" t="s">
        <v>8308</v>
      </c>
      <c r="T355" t="s">
        <v>8309</v>
      </c>
    </row>
    <row r="356" spans="1:20" ht="201.6" x14ac:dyDescent="0.3">
      <c r="A356" s="10">
        <v>3659</v>
      </c>
      <c r="B356" s="3" t="s">
        <v>3656</v>
      </c>
      <c r="C356" s="3" t="s">
        <v>7769</v>
      </c>
      <c r="D356" s="6">
        <v>3000</v>
      </c>
      <c r="E356" s="8">
        <v>3061</v>
      </c>
      <c r="F356" t="s">
        <v>8218</v>
      </c>
      <c r="G356" t="s">
        <v>8223</v>
      </c>
      <c r="H356" t="s">
        <v>8245</v>
      </c>
      <c r="I356">
        <v>1426775940</v>
      </c>
      <c r="J356" s="15">
        <v>42082.610416666663</v>
      </c>
      <c r="K356">
        <v>1424414350</v>
      </c>
      <c r="L356" s="15">
        <v>42055.277199074073</v>
      </c>
      <c r="M356" t="b">
        <v>0</v>
      </c>
      <c r="N356">
        <v>13</v>
      </c>
      <c r="O356" t="b">
        <v>1</v>
      </c>
      <c r="P356" t="s">
        <v>8269</v>
      </c>
      <c r="Q356">
        <v>102</v>
      </c>
      <c r="R356">
        <v>235.46</v>
      </c>
      <c r="S356" s="11" t="s">
        <v>8308</v>
      </c>
      <c r="T356" t="s">
        <v>8309</v>
      </c>
    </row>
    <row r="357" spans="1:20" ht="244.8" x14ac:dyDescent="0.3">
      <c r="A357" s="10">
        <v>3661</v>
      </c>
      <c r="B357" s="3" t="s">
        <v>3658</v>
      </c>
      <c r="C357" s="3" t="s">
        <v>7771</v>
      </c>
      <c r="D357" s="6">
        <v>3000</v>
      </c>
      <c r="E357" s="8">
        <v>3330</v>
      </c>
      <c r="F357" t="s">
        <v>8218</v>
      </c>
      <c r="G357" t="s">
        <v>8223</v>
      </c>
      <c r="H357" t="s">
        <v>8245</v>
      </c>
      <c r="I357">
        <v>1460260800</v>
      </c>
      <c r="J357" s="15">
        <v>42470.166666666672</v>
      </c>
      <c r="K357">
        <v>1458336672</v>
      </c>
      <c r="L357" s="15">
        <v>42447.896666666667</v>
      </c>
      <c r="M357" t="b">
        <v>0</v>
      </c>
      <c r="N357">
        <v>36</v>
      </c>
      <c r="O357" t="b">
        <v>1</v>
      </c>
      <c r="P357" t="s">
        <v>8269</v>
      </c>
      <c r="Q357">
        <v>111</v>
      </c>
      <c r="R357">
        <v>92.5</v>
      </c>
      <c r="S357" s="11" t="s">
        <v>8308</v>
      </c>
      <c r="T357" t="s">
        <v>8309</v>
      </c>
    </row>
    <row r="358" spans="1:20" ht="259.2" x14ac:dyDescent="0.3">
      <c r="A358" s="10">
        <v>3664</v>
      </c>
      <c r="B358" s="3" t="s">
        <v>3661</v>
      </c>
      <c r="C358" s="3" t="s">
        <v>7774</v>
      </c>
      <c r="D358" s="6">
        <v>800</v>
      </c>
      <c r="E358" s="8">
        <v>875</v>
      </c>
      <c r="F358" t="s">
        <v>8218</v>
      </c>
      <c r="G358" t="s">
        <v>8223</v>
      </c>
      <c r="H358" t="s">
        <v>8245</v>
      </c>
      <c r="I358">
        <v>1466056689</v>
      </c>
      <c r="J358" s="15">
        <v>42537.248715277776</v>
      </c>
      <c r="K358">
        <v>1464847089</v>
      </c>
      <c r="L358" s="15">
        <v>42523.248715277776</v>
      </c>
      <c r="M358" t="b">
        <v>0</v>
      </c>
      <c r="N358">
        <v>19</v>
      </c>
      <c r="O358" t="b">
        <v>1</v>
      </c>
      <c r="P358" t="s">
        <v>8269</v>
      </c>
      <c r="Q358">
        <v>109</v>
      </c>
      <c r="R358">
        <v>46.05</v>
      </c>
      <c r="S358" s="11" t="s">
        <v>8308</v>
      </c>
      <c r="T358" t="s">
        <v>8309</v>
      </c>
    </row>
    <row r="359" spans="1:20" ht="100.8" x14ac:dyDescent="0.3">
      <c r="A359" s="10">
        <v>3666</v>
      </c>
      <c r="B359" s="3" t="s">
        <v>3663</v>
      </c>
      <c r="C359" s="3" t="s">
        <v>7776</v>
      </c>
      <c r="D359" s="6">
        <v>1200</v>
      </c>
      <c r="E359" s="8">
        <v>1200</v>
      </c>
      <c r="F359" t="s">
        <v>8218</v>
      </c>
      <c r="G359" t="s">
        <v>8223</v>
      </c>
      <c r="H359" t="s">
        <v>8245</v>
      </c>
      <c r="I359">
        <v>1406185200</v>
      </c>
      <c r="J359" s="15">
        <v>41844.291666666664</v>
      </c>
      <c r="K359">
        <v>1404337382</v>
      </c>
      <c r="L359" s="15">
        <v>41822.90488425926</v>
      </c>
      <c r="M359" t="b">
        <v>0</v>
      </c>
      <c r="N359">
        <v>38</v>
      </c>
      <c r="O359" t="b">
        <v>1</v>
      </c>
      <c r="P359" t="s">
        <v>8269</v>
      </c>
      <c r="Q359">
        <v>100</v>
      </c>
      <c r="R359">
        <v>31.58</v>
      </c>
      <c r="S359" s="11" t="s">
        <v>8308</v>
      </c>
      <c r="T359" t="s">
        <v>8309</v>
      </c>
    </row>
    <row r="360" spans="1:20" ht="244.8" x14ac:dyDescent="0.3">
      <c r="A360" s="10">
        <v>3668</v>
      </c>
      <c r="B360" s="3" t="s">
        <v>3665</v>
      </c>
      <c r="C360" s="3" t="s">
        <v>7778</v>
      </c>
      <c r="D360" s="6">
        <v>1000</v>
      </c>
      <c r="E360" s="8">
        <v>1035</v>
      </c>
      <c r="F360" t="s">
        <v>8218</v>
      </c>
      <c r="G360" t="s">
        <v>8223</v>
      </c>
      <c r="H360" t="s">
        <v>8245</v>
      </c>
      <c r="I360">
        <v>1437676380</v>
      </c>
      <c r="J360" s="15">
        <v>42208.772916666669</v>
      </c>
      <c r="K360">
        <v>1435670452</v>
      </c>
      <c r="L360" s="15">
        <v>42185.556157407409</v>
      </c>
      <c r="M360" t="b">
        <v>0</v>
      </c>
      <c r="N360">
        <v>28</v>
      </c>
      <c r="O360" t="b">
        <v>1</v>
      </c>
      <c r="P360" t="s">
        <v>8269</v>
      </c>
      <c r="Q360">
        <v>104</v>
      </c>
      <c r="R360">
        <v>36.96</v>
      </c>
      <c r="S360" s="11" t="s">
        <v>8308</v>
      </c>
      <c r="T360" t="s">
        <v>8309</v>
      </c>
    </row>
    <row r="361" spans="1:20" ht="273.60000000000002" x14ac:dyDescent="0.3">
      <c r="A361" s="10">
        <v>3671</v>
      </c>
      <c r="B361" s="3" t="s">
        <v>3668</v>
      </c>
      <c r="C361" s="3" t="s">
        <v>7781</v>
      </c>
      <c r="D361" s="6">
        <v>3500</v>
      </c>
      <c r="E361" s="8">
        <v>3530</v>
      </c>
      <c r="F361" t="s">
        <v>8218</v>
      </c>
      <c r="G361" t="s">
        <v>8223</v>
      </c>
      <c r="H361" t="s">
        <v>8245</v>
      </c>
      <c r="I361">
        <v>1405915140</v>
      </c>
      <c r="J361" s="15">
        <v>41841.165972222225</v>
      </c>
      <c r="K361">
        <v>1404140667</v>
      </c>
      <c r="L361" s="15">
        <v>41820.62809027778</v>
      </c>
      <c r="M361" t="b">
        <v>0</v>
      </c>
      <c r="N361">
        <v>40</v>
      </c>
      <c r="O361" t="b">
        <v>1</v>
      </c>
      <c r="P361" t="s">
        <v>8269</v>
      </c>
      <c r="Q361">
        <v>101</v>
      </c>
      <c r="R361">
        <v>88.25</v>
      </c>
      <c r="S361" s="11" t="s">
        <v>8308</v>
      </c>
      <c r="T361" t="s">
        <v>8309</v>
      </c>
    </row>
    <row r="362" spans="1:20" ht="259.2" x14ac:dyDescent="0.3">
      <c r="A362" s="10">
        <v>3676</v>
      </c>
      <c r="B362" s="3" t="s">
        <v>3673</v>
      </c>
      <c r="C362" s="3" t="s">
        <v>7786</v>
      </c>
      <c r="D362" s="6">
        <v>800</v>
      </c>
      <c r="E362" s="8">
        <v>1030</v>
      </c>
      <c r="F362" t="s">
        <v>8218</v>
      </c>
      <c r="G362" t="s">
        <v>8223</v>
      </c>
      <c r="H362" t="s">
        <v>8245</v>
      </c>
      <c r="I362">
        <v>1410550484</v>
      </c>
      <c r="J362" s="15">
        <v>41894.815787037034</v>
      </c>
      <c r="K362">
        <v>1408995284</v>
      </c>
      <c r="L362" s="15">
        <v>41876.815787037034</v>
      </c>
      <c r="M362" t="b">
        <v>0</v>
      </c>
      <c r="N362">
        <v>16</v>
      </c>
      <c r="O362" t="b">
        <v>1</v>
      </c>
      <c r="P362" t="s">
        <v>8269</v>
      </c>
      <c r="Q362">
        <v>129</v>
      </c>
      <c r="R362">
        <v>64.38</v>
      </c>
      <c r="S362" s="11" t="s">
        <v>8308</v>
      </c>
      <c r="T362" t="s">
        <v>8309</v>
      </c>
    </row>
    <row r="363" spans="1:20" ht="172.8" x14ac:dyDescent="0.3">
      <c r="A363" s="10">
        <v>3677</v>
      </c>
      <c r="B363" s="3" t="s">
        <v>3674</v>
      </c>
      <c r="C363" s="3" t="s">
        <v>7787</v>
      </c>
      <c r="D363" s="6">
        <v>12000</v>
      </c>
      <c r="E363" s="8">
        <v>12348.5</v>
      </c>
      <c r="F363" t="s">
        <v>8218</v>
      </c>
      <c r="G363" t="s">
        <v>8223</v>
      </c>
      <c r="H363" t="s">
        <v>8245</v>
      </c>
      <c r="I363">
        <v>1404359940</v>
      </c>
      <c r="J363" s="15">
        <v>41823.165972222225</v>
      </c>
      <c r="K363">
        <v>1402580818</v>
      </c>
      <c r="L363" s="15">
        <v>41802.574282407404</v>
      </c>
      <c r="M363" t="b">
        <v>0</v>
      </c>
      <c r="N363">
        <v>199</v>
      </c>
      <c r="O363" t="b">
        <v>1</v>
      </c>
      <c r="P363" t="s">
        <v>8269</v>
      </c>
      <c r="Q363">
        <v>103</v>
      </c>
      <c r="R363">
        <v>62.05</v>
      </c>
      <c r="S363" s="11" t="s">
        <v>8308</v>
      </c>
      <c r="T363" t="s">
        <v>8309</v>
      </c>
    </row>
    <row r="364" spans="1:20" ht="244.8" x14ac:dyDescent="0.3">
      <c r="A364" s="10">
        <v>3679</v>
      </c>
      <c r="B364" s="3" t="s">
        <v>3676</v>
      </c>
      <c r="C364" s="3" t="s">
        <v>7789</v>
      </c>
      <c r="D364" s="6">
        <v>2000</v>
      </c>
      <c r="E364" s="8">
        <v>2202</v>
      </c>
      <c r="F364" t="s">
        <v>8218</v>
      </c>
      <c r="G364" t="s">
        <v>8223</v>
      </c>
      <c r="H364" t="s">
        <v>8245</v>
      </c>
      <c r="I364">
        <v>1404190740</v>
      </c>
      <c r="J364" s="15">
        <v>41821.207638888889</v>
      </c>
      <c r="K364">
        <v>1401214581</v>
      </c>
      <c r="L364" s="15">
        <v>41786.761354166665</v>
      </c>
      <c r="M364" t="b">
        <v>0</v>
      </c>
      <c r="N364">
        <v>30</v>
      </c>
      <c r="O364" t="b">
        <v>1</v>
      </c>
      <c r="P364" t="s">
        <v>8269</v>
      </c>
      <c r="Q364">
        <v>110</v>
      </c>
      <c r="R364">
        <v>73.400000000000006</v>
      </c>
      <c r="S364" s="11" t="s">
        <v>8308</v>
      </c>
      <c r="T364" t="s">
        <v>8309</v>
      </c>
    </row>
    <row r="365" spans="1:20" ht="201.6" x14ac:dyDescent="0.3">
      <c r="A365" s="10">
        <v>3680</v>
      </c>
      <c r="B365" s="3" t="s">
        <v>3677</v>
      </c>
      <c r="C365" s="3" t="s">
        <v>7790</v>
      </c>
      <c r="D365" s="6">
        <v>3000</v>
      </c>
      <c r="E365" s="8">
        <v>3383</v>
      </c>
      <c r="F365" t="s">
        <v>8218</v>
      </c>
      <c r="G365" t="s">
        <v>8223</v>
      </c>
      <c r="H365" t="s">
        <v>8245</v>
      </c>
      <c r="I365">
        <v>1475664834</v>
      </c>
      <c r="J365" s="15">
        <v>42648.454097222217</v>
      </c>
      <c r="K365">
        <v>1473850434</v>
      </c>
      <c r="L365" s="15">
        <v>42627.454097222217</v>
      </c>
      <c r="M365" t="b">
        <v>0</v>
      </c>
      <c r="N365">
        <v>34</v>
      </c>
      <c r="O365" t="b">
        <v>1</v>
      </c>
      <c r="P365" t="s">
        <v>8269</v>
      </c>
      <c r="Q365">
        <v>113</v>
      </c>
      <c r="R365">
        <v>99.5</v>
      </c>
      <c r="S365" s="11" t="s">
        <v>8308</v>
      </c>
      <c r="T365" t="s">
        <v>8309</v>
      </c>
    </row>
    <row r="366" spans="1:20" ht="288" x14ac:dyDescent="0.3">
      <c r="A366" s="10">
        <v>3681</v>
      </c>
      <c r="B366" s="3" t="s">
        <v>3678</v>
      </c>
      <c r="C366" s="3" t="s">
        <v>7791</v>
      </c>
      <c r="D366" s="6">
        <v>1000</v>
      </c>
      <c r="E366" s="8">
        <v>1119</v>
      </c>
      <c r="F366" t="s">
        <v>8218</v>
      </c>
      <c r="G366" t="s">
        <v>8223</v>
      </c>
      <c r="H366" t="s">
        <v>8245</v>
      </c>
      <c r="I366">
        <v>1452872290</v>
      </c>
      <c r="J366" s="15">
        <v>42384.651504629626</v>
      </c>
      <c r="K366">
        <v>1452008290</v>
      </c>
      <c r="L366" s="15">
        <v>42374.651504629626</v>
      </c>
      <c r="M366" t="b">
        <v>0</v>
      </c>
      <c r="N366">
        <v>18</v>
      </c>
      <c r="O366" t="b">
        <v>1</v>
      </c>
      <c r="P366" t="s">
        <v>8269</v>
      </c>
      <c r="Q366">
        <v>112</v>
      </c>
      <c r="R366">
        <v>62.17</v>
      </c>
      <c r="S366" s="11" t="s">
        <v>8308</v>
      </c>
      <c r="T366" t="s">
        <v>8309</v>
      </c>
    </row>
    <row r="367" spans="1:20" ht="244.8" x14ac:dyDescent="0.3">
      <c r="A367" s="10">
        <v>3682</v>
      </c>
      <c r="B367" s="3" t="s">
        <v>3679</v>
      </c>
      <c r="C367" s="3" t="s">
        <v>7792</v>
      </c>
      <c r="D367" s="6">
        <v>3000</v>
      </c>
      <c r="E367" s="8">
        <v>4176</v>
      </c>
      <c r="F367" t="s">
        <v>8218</v>
      </c>
      <c r="G367" t="s">
        <v>8223</v>
      </c>
      <c r="H367" t="s">
        <v>8245</v>
      </c>
      <c r="I367">
        <v>1402901940</v>
      </c>
      <c r="J367" s="15">
        <v>41806.290972222225</v>
      </c>
      <c r="K367">
        <v>1399998418</v>
      </c>
      <c r="L367" s="15">
        <v>41772.685393518521</v>
      </c>
      <c r="M367" t="b">
        <v>0</v>
      </c>
      <c r="N367">
        <v>67</v>
      </c>
      <c r="O367" t="b">
        <v>1</v>
      </c>
      <c r="P367" t="s">
        <v>8269</v>
      </c>
      <c r="Q367">
        <v>139</v>
      </c>
      <c r="R367">
        <v>62.33</v>
      </c>
      <c r="S367" s="11" t="s">
        <v>8308</v>
      </c>
      <c r="T367" t="s">
        <v>8309</v>
      </c>
    </row>
    <row r="368" spans="1:20" ht="230.4" x14ac:dyDescent="0.3">
      <c r="A368" s="10">
        <v>3683</v>
      </c>
      <c r="B368" s="3" t="s">
        <v>3680</v>
      </c>
      <c r="C368" s="3" t="s">
        <v>7793</v>
      </c>
      <c r="D368" s="6">
        <v>3500</v>
      </c>
      <c r="E368" s="8">
        <v>3880</v>
      </c>
      <c r="F368" t="s">
        <v>8218</v>
      </c>
      <c r="G368" t="s">
        <v>8223</v>
      </c>
      <c r="H368" t="s">
        <v>8245</v>
      </c>
      <c r="I368">
        <v>1476931696</v>
      </c>
      <c r="J368" s="15">
        <v>42663.116851851853</v>
      </c>
      <c r="K368">
        <v>1474339696</v>
      </c>
      <c r="L368" s="15">
        <v>42633.116851851853</v>
      </c>
      <c r="M368" t="b">
        <v>0</v>
      </c>
      <c r="N368">
        <v>66</v>
      </c>
      <c r="O368" t="b">
        <v>1</v>
      </c>
      <c r="P368" t="s">
        <v>8269</v>
      </c>
      <c r="Q368">
        <v>111</v>
      </c>
      <c r="R368">
        <v>58.79</v>
      </c>
      <c r="S368" s="11" t="s">
        <v>8308</v>
      </c>
      <c r="T368" t="s">
        <v>8309</v>
      </c>
    </row>
    <row r="369" spans="1:20" ht="244.8" x14ac:dyDescent="0.3">
      <c r="A369" s="10">
        <v>3684</v>
      </c>
      <c r="B369" s="3" t="s">
        <v>3681</v>
      </c>
      <c r="C369" s="3" t="s">
        <v>7794</v>
      </c>
      <c r="D369" s="6">
        <v>750</v>
      </c>
      <c r="E369" s="8">
        <v>1043</v>
      </c>
      <c r="F369" t="s">
        <v>8218</v>
      </c>
      <c r="G369" t="s">
        <v>8223</v>
      </c>
      <c r="H369" t="s">
        <v>8245</v>
      </c>
      <c r="I369">
        <v>1441167586</v>
      </c>
      <c r="J369" s="15">
        <v>42249.180393518516</v>
      </c>
      <c r="K369">
        <v>1438575586</v>
      </c>
      <c r="L369" s="15">
        <v>42219.180393518516</v>
      </c>
      <c r="M369" t="b">
        <v>0</v>
      </c>
      <c r="N369">
        <v>23</v>
      </c>
      <c r="O369" t="b">
        <v>1</v>
      </c>
      <c r="P369" t="s">
        <v>8269</v>
      </c>
      <c r="Q369">
        <v>139</v>
      </c>
      <c r="R369">
        <v>45.35</v>
      </c>
      <c r="S369" s="11" t="s">
        <v>8308</v>
      </c>
      <c r="T369" t="s">
        <v>8309</v>
      </c>
    </row>
    <row r="370" spans="1:20" ht="230.4" x14ac:dyDescent="0.3">
      <c r="A370" s="10">
        <v>3685</v>
      </c>
      <c r="B370" s="3" t="s">
        <v>3682</v>
      </c>
      <c r="C370" s="3" t="s">
        <v>7795</v>
      </c>
      <c r="D370" s="6">
        <v>5000</v>
      </c>
      <c r="E370" s="8">
        <v>5285</v>
      </c>
      <c r="F370" t="s">
        <v>8218</v>
      </c>
      <c r="G370" t="s">
        <v>8223</v>
      </c>
      <c r="H370" t="s">
        <v>8245</v>
      </c>
      <c r="I370">
        <v>1400533200</v>
      </c>
      <c r="J370" s="15">
        <v>41778.875</v>
      </c>
      <c r="K370">
        <v>1398348859</v>
      </c>
      <c r="L370" s="15">
        <v>41753.593275462961</v>
      </c>
      <c r="M370" t="b">
        <v>0</v>
      </c>
      <c r="N370">
        <v>126</v>
      </c>
      <c r="O370" t="b">
        <v>1</v>
      </c>
      <c r="P370" t="s">
        <v>8269</v>
      </c>
      <c r="Q370">
        <v>106</v>
      </c>
      <c r="R370">
        <v>41.94</v>
      </c>
      <c r="S370" s="11" t="s">
        <v>8308</v>
      </c>
      <c r="T370" t="s">
        <v>8309</v>
      </c>
    </row>
    <row r="371" spans="1:20" ht="201.6" x14ac:dyDescent="0.3">
      <c r="A371" s="10">
        <v>3686</v>
      </c>
      <c r="B371" s="3" t="s">
        <v>3683</v>
      </c>
      <c r="C371" s="3" t="s">
        <v>7796</v>
      </c>
      <c r="D371" s="6">
        <v>350</v>
      </c>
      <c r="E371" s="8">
        <v>355</v>
      </c>
      <c r="F371" t="s">
        <v>8218</v>
      </c>
      <c r="G371" t="s">
        <v>8223</v>
      </c>
      <c r="H371" t="s">
        <v>8245</v>
      </c>
      <c r="I371">
        <v>1440820740</v>
      </c>
      <c r="J371" s="15">
        <v>42245.165972222225</v>
      </c>
      <c r="K371">
        <v>1439567660</v>
      </c>
      <c r="L371" s="15">
        <v>42230.662731481483</v>
      </c>
      <c r="M371" t="b">
        <v>0</v>
      </c>
      <c r="N371">
        <v>6</v>
      </c>
      <c r="O371" t="b">
        <v>1</v>
      </c>
      <c r="P371" t="s">
        <v>8269</v>
      </c>
      <c r="Q371">
        <v>101</v>
      </c>
      <c r="R371">
        <v>59.17</v>
      </c>
      <c r="S371" s="11" t="s">
        <v>8308</v>
      </c>
      <c r="T371" t="s">
        <v>8309</v>
      </c>
    </row>
    <row r="372" spans="1:20" ht="259.2" x14ac:dyDescent="0.3">
      <c r="A372" s="10">
        <v>3687</v>
      </c>
      <c r="B372" s="3" t="s">
        <v>3684</v>
      </c>
      <c r="C372" s="3" t="s">
        <v>7797</v>
      </c>
      <c r="D372" s="6">
        <v>5000</v>
      </c>
      <c r="E372" s="8">
        <v>5012.25</v>
      </c>
      <c r="F372" t="s">
        <v>8218</v>
      </c>
      <c r="G372" t="s">
        <v>8223</v>
      </c>
      <c r="H372" t="s">
        <v>8245</v>
      </c>
      <c r="I372">
        <v>1403846055</v>
      </c>
      <c r="J372" s="15">
        <v>41817.218229166669</v>
      </c>
      <c r="K372">
        <v>1401254055</v>
      </c>
      <c r="L372" s="15">
        <v>41787.218229166669</v>
      </c>
      <c r="M372" t="b">
        <v>0</v>
      </c>
      <c r="N372">
        <v>25</v>
      </c>
      <c r="O372" t="b">
        <v>1</v>
      </c>
      <c r="P372" t="s">
        <v>8269</v>
      </c>
      <c r="Q372">
        <v>100</v>
      </c>
      <c r="R372">
        <v>200.49</v>
      </c>
      <c r="S372" s="11" t="s">
        <v>8308</v>
      </c>
      <c r="T372" t="s">
        <v>8309</v>
      </c>
    </row>
    <row r="373" spans="1:20" ht="259.2" x14ac:dyDescent="0.3">
      <c r="A373" s="10">
        <v>3689</v>
      </c>
      <c r="B373" s="3" t="s">
        <v>3686</v>
      </c>
      <c r="C373" s="3" t="s">
        <v>7799</v>
      </c>
      <c r="D373" s="6">
        <v>3000</v>
      </c>
      <c r="E373" s="8">
        <v>3550</v>
      </c>
      <c r="F373" t="s">
        <v>8218</v>
      </c>
      <c r="G373" t="s">
        <v>8223</v>
      </c>
      <c r="H373" t="s">
        <v>8245</v>
      </c>
      <c r="I373">
        <v>1434925500</v>
      </c>
      <c r="J373" s="15">
        <v>42176.934027777781</v>
      </c>
      <c r="K373">
        <v>1432410639</v>
      </c>
      <c r="L373" s="15">
        <v>42147.826840277776</v>
      </c>
      <c r="M373" t="b">
        <v>0</v>
      </c>
      <c r="N373">
        <v>62</v>
      </c>
      <c r="O373" t="b">
        <v>1</v>
      </c>
      <c r="P373" t="s">
        <v>8269</v>
      </c>
      <c r="Q373">
        <v>118</v>
      </c>
      <c r="R373">
        <v>57.26</v>
      </c>
      <c r="S373" s="11" t="s">
        <v>8308</v>
      </c>
      <c r="T373" t="s">
        <v>8309</v>
      </c>
    </row>
    <row r="374" spans="1:20" ht="244.8" x14ac:dyDescent="0.3">
      <c r="A374" s="10">
        <v>3690</v>
      </c>
      <c r="B374" s="3" t="s">
        <v>3687</v>
      </c>
      <c r="C374" s="3" t="s">
        <v>7800</v>
      </c>
      <c r="D374" s="6">
        <v>1500</v>
      </c>
      <c r="E374" s="8">
        <v>1800</v>
      </c>
      <c r="F374" t="s">
        <v>8218</v>
      </c>
      <c r="G374" t="s">
        <v>8223</v>
      </c>
      <c r="H374" t="s">
        <v>8245</v>
      </c>
      <c r="I374">
        <v>1417101683</v>
      </c>
      <c r="J374" s="15">
        <v>41970.639849537038</v>
      </c>
      <c r="K374">
        <v>1414506083</v>
      </c>
      <c r="L374" s="15">
        <v>41940.598182870373</v>
      </c>
      <c r="M374" t="b">
        <v>0</v>
      </c>
      <c r="N374">
        <v>31</v>
      </c>
      <c r="O374" t="b">
        <v>1</v>
      </c>
      <c r="P374" t="s">
        <v>8269</v>
      </c>
      <c r="Q374">
        <v>120</v>
      </c>
      <c r="R374">
        <v>58.06</v>
      </c>
      <c r="S374" s="11" t="s">
        <v>8308</v>
      </c>
      <c r="T374" t="s">
        <v>8309</v>
      </c>
    </row>
    <row r="375" spans="1:20" ht="115.2" x14ac:dyDescent="0.3">
      <c r="A375" s="10">
        <v>3691</v>
      </c>
      <c r="B375" s="3" t="s">
        <v>3688</v>
      </c>
      <c r="C375" s="3" t="s">
        <v>7801</v>
      </c>
      <c r="D375" s="6">
        <v>40000</v>
      </c>
      <c r="E375" s="8">
        <v>51184</v>
      </c>
      <c r="F375" t="s">
        <v>8218</v>
      </c>
      <c r="G375" t="s">
        <v>8223</v>
      </c>
      <c r="H375" t="s">
        <v>8245</v>
      </c>
      <c r="I375">
        <v>1425272340</v>
      </c>
      <c r="J375" s="15">
        <v>42065.207638888889</v>
      </c>
      <c r="K375">
        <v>1421426929</v>
      </c>
      <c r="L375" s="15">
        <v>42020.700567129628</v>
      </c>
      <c r="M375" t="b">
        <v>0</v>
      </c>
      <c r="N375">
        <v>274</v>
      </c>
      <c r="O375" t="b">
        <v>1</v>
      </c>
      <c r="P375" t="s">
        <v>8269</v>
      </c>
      <c r="Q375">
        <v>128</v>
      </c>
      <c r="R375">
        <v>186.8</v>
      </c>
      <c r="S375" s="11" t="s">
        <v>8308</v>
      </c>
      <c r="T375" t="s">
        <v>8309</v>
      </c>
    </row>
    <row r="376" spans="1:20" ht="144" x14ac:dyDescent="0.3">
      <c r="A376" s="10">
        <v>3692</v>
      </c>
      <c r="B376" s="3" t="s">
        <v>3689</v>
      </c>
      <c r="C376" s="3" t="s">
        <v>7802</v>
      </c>
      <c r="D376" s="6">
        <v>1000</v>
      </c>
      <c r="E376" s="8">
        <v>1260</v>
      </c>
      <c r="F376" t="s">
        <v>8218</v>
      </c>
      <c r="G376" t="s">
        <v>8223</v>
      </c>
      <c r="H376" t="s">
        <v>8245</v>
      </c>
      <c r="I376">
        <v>1411084800</v>
      </c>
      <c r="J376" s="15">
        <v>41901</v>
      </c>
      <c r="K376">
        <v>1410304179</v>
      </c>
      <c r="L376" s="15">
        <v>41891.96503472222</v>
      </c>
      <c r="M376" t="b">
        <v>0</v>
      </c>
      <c r="N376">
        <v>17</v>
      </c>
      <c r="O376" t="b">
        <v>1</v>
      </c>
      <c r="P376" t="s">
        <v>8269</v>
      </c>
      <c r="Q376">
        <v>126</v>
      </c>
      <c r="R376">
        <v>74.12</v>
      </c>
      <c r="S376" s="11" t="s">
        <v>8308</v>
      </c>
      <c r="T376" t="s">
        <v>8309</v>
      </c>
    </row>
    <row r="377" spans="1:20" ht="201.6" x14ac:dyDescent="0.3">
      <c r="A377" s="10">
        <v>3694</v>
      </c>
      <c r="B377" s="3" t="s">
        <v>3691</v>
      </c>
      <c r="C377" s="3" t="s">
        <v>7804</v>
      </c>
      <c r="D377" s="6">
        <v>3500</v>
      </c>
      <c r="E377" s="8">
        <v>3760</v>
      </c>
      <c r="F377" t="s">
        <v>8218</v>
      </c>
      <c r="G377" t="s">
        <v>8223</v>
      </c>
      <c r="H377" t="s">
        <v>8245</v>
      </c>
      <c r="I377">
        <v>1465178400</v>
      </c>
      <c r="J377" s="15">
        <v>42527.083333333328</v>
      </c>
      <c r="K377">
        <v>1461985967</v>
      </c>
      <c r="L377" s="15">
        <v>42490.133877314816</v>
      </c>
      <c r="M377" t="b">
        <v>0</v>
      </c>
      <c r="N377">
        <v>60</v>
      </c>
      <c r="O377" t="b">
        <v>1</v>
      </c>
      <c r="P377" t="s">
        <v>8269</v>
      </c>
      <c r="Q377">
        <v>107</v>
      </c>
      <c r="R377">
        <v>62.67</v>
      </c>
      <c r="S377" s="11" t="s">
        <v>8308</v>
      </c>
      <c r="T377" t="s">
        <v>8309</v>
      </c>
    </row>
    <row r="378" spans="1:20" ht="273.60000000000002" x14ac:dyDescent="0.3">
      <c r="A378" s="10">
        <v>3695</v>
      </c>
      <c r="B378" s="3" t="s">
        <v>3692</v>
      </c>
      <c r="C378" s="3" t="s">
        <v>7805</v>
      </c>
      <c r="D378" s="6">
        <v>4000</v>
      </c>
      <c r="E378" s="8">
        <v>4005</v>
      </c>
      <c r="F378" t="s">
        <v>8218</v>
      </c>
      <c r="G378" t="s">
        <v>8223</v>
      </c>
      <c r="H378" t="s">
        <v>8245</v>
      </c>
      <c r="I378">
        <v>1421009610</v>
      </c>
      <c r="J378" s="15">
        <v>42015.870486111111</v>
      </c>
      <c r="K378">
        <v>1419281610</v>
      </c>
      <c r="L378" s="15">
        <v>41995.870486111111</v>
      </c>
      <c r="M378" t="b">
        <v>0</v>
      </c>
      <c r="N378">
        <v>33</v>
      </c>
      <c r="O378" t="b">
        <v>1</v>
      </c>
      <c r="P378" t="s">
        <v>8269</v>
      </c>
      <c r="Q378">
        <v>100</v>
      </c>
      <c r="R378">
        <v>121.36</v>
      </c>
      <c r="S378" s="11" t="s">
        <v>8308</v>
      </c>
      <c r="T378" t="s">
        <v>8309</v>
      </c>
    </row>
    <row r="379" spans="1:20" ht="187.2" x14ac:dyDescent="0.3">
      <c r="A379" s="10">
        <v>3698</v>
      </c>
      <c r="B379" s="3" t="s">
        <v>3695</v>
      </c>
      <c r="C379" s="3" t="s">
        <v>7808</v>
      </c>
      <c r="D379" s="6">
        <v>5000</v>
      </c>
      <c r="E379" s="8">
        <v>5526</v>
      </c>
      <c r="F379" t="s">
        <v>8218</v>
      </c>
      <c r="G379" t="s">
        <v>8223</v>
      </c>
      <c r="H379" t="s">
        <v>8245</v>
      </c>
      <c r="I379">
        <v>1456946487</v>
      </c>
      <c r="J379" s="15">
        <v>42431.806562500002</v>
      </c>
      <c r="K379">
        <v>1454354487</v>
      </c>
      <c r="L379" s="15">
        <v>42401.806562500002</v>
      </c>
      <c r="M379" t="b">
        <v>0</v>
      </c>
      <c r="N379">
        <v>136</v>
      </c>
      <c r="O379" t="b">
        <v>1</v>
      </c>
      <c r="P379" t="s">
        <v>8269</v>
      </c>
      <c r="Q379">
        <v>111</v>
      </c>
      <c r="R379">
        <v>40.630000000000003</v>
      </c>
      <c r="S379" s="11" t="s">
        <v>8308</v>
      </c>
      <c r="T379" t="s">
        <v>8309</v>
      </c>
    </row>
    <row r="380" spans="1:20" ht="259.2" x14ac:dyDescent="0.3">
      <c r="A380" s="10">
        <v>3699</v>
      </c>
      <c r="B380" s="3" t="s">
        <v>3696</v>
      </c>
      <c r="C380" s="3" t="s">
        <v>7809</v>
      </c>
      <c r="D380" s="6">
        <v>2500</v>
      </c>
      <c r="E380" s="8">
        <v>2520</v>
      </c>
      <c r="F380" t="s">
        <v>8218</v>
      </c>
      <c r="G380" t="s">
        <v>8223</v>
      </c>
      <c r="H380" t="s">
        <v>8245</v>
      </c>
      <c r="I380">
        <v>1413383216</v>
      </c>
      <c r="J380" s="15">
        <v>41927.602037037039</v>
      </c>
      <c r="K380">
        <v>1410791216</v>
      </c>
      <c r="L380" s="15">
        <v>41897.602037037039</v>
      </c>
      <c r="M380" t="b">
        <v>0</v>
      </c>
      <c r="N380">
        <v>40</v>
      </c>
      <c r="O380" t="b">
        <v>1</v>
      </c>
      <c r="P380" t="s">
        <v>8269</v>
      </c>
      <c r="Q380">
        <v>101</v>
      </c>
      <c r="R380">
        <v>63</v>
      </c>
      <c r="S380" s="11" t="s">
        <v>8308</v>
      </c>
      <c r="T380" t="s">
        <v>8309</v>
      </c>
    </row>
    <row r="381" spans="1:20" ht="115.2" x14ac:dyDescent="0.3">
      <c r="A381" s="10">
        <v>3700</v>
      </c>
      <c r="B381" s="3" t="s">
        <v>3697</v>
      </c>
      <c r="C381" s="3" t="s">
        <v>7810</v>
      </c>
      <c r="D381" s="6">
        <v>500</v>
      </c>
      <c r="E381" s="8">
        <v>606</v>
      </c>
      <c r="F381" t="s">
        <v>8218</v>
      </c>
      <c r="G381" t="s">
        <v>8223</v>
      </c>
      <c r="H381" t="s">
        <v>8245</v>
      </c>
      <c r="I381">
        <v>1412092800</v>
      </c>
      <c r="J381" s="15">
        <v>41912.666666666664</v>
      </c>
      <c r="K381">
        <v>1409493800</v>
      </c>
      <c r="L381" s="15">
        <v>41882.585648148146</v>
      </c>
      <c r="M381" t="b">
        <v>0</v>
      </c>
      <c r="N381">
        <v>18</v>
      </c>
      <c r="O381" t="b">
        <v>1</v>
      </c>
      <c r="P381" t="s">
        <v>8269</v>
      </c>
      <c r="Q381">
        <v>121</v>
      </c>
      <c r="R381">
        <v>33.67</v>
      </c>
      <c r="S381" s="11" t="s">
        <v>8308</v>
      </c>
      <c r="T381" t="s">
        <v>8309</v>
      </c>
    </row>
    <row r="382" spans="1:20" ht="230.4" x14ac:dyDescent="0.3">
      <c r="A382" s="10">
        <v>3703</v>
      </c>
      <c r="B382" s="3" t="s">
        <v>3700</v>
      </c>
      <c r="C382" s="3" t="s">
        <v>7813</v>
      </c>
      <c r="D382" s="6">
        <v>1050</v>
      </c>
      <c r="E382" s="8">
        <v>1296</v>
      </c>
      <c r="F382" t="s">
        <v>8218</v>
      </c>
      <c r="G382" t="s">
        <v>8223</v>
      </c>
      <c r="H382" t="s">
        <v>8245</v>
      </c>
      <c r="I382">
        <v>1471071540</v>
      </c>
      <c r="J382" s="15">
        <v>42595.290972222225</v>
      </c>
      <c r="K382">
        <v>1467720388</v>
      </c>
      <c r="L382" s="15">
        <v>42556.504490740743</v>
      </c>
      <c r="M382" t="b">
        <v>0</v>
      </c>
      <c r="N382">
        <v>30</v>
      </c>
      <c r="O382" t="b">
        <v>1</v>
      </c>
      <c r="P382" t="s">
        <v>8269</v>
      </c>
      <c r="Q382">
        <v>123</v>
      </c>
      <c r="R382">
        <v>43.2</v>
      </c>
      <c r="S382" s="11" t="s">
        <v>8308</v>
      </c>
      <c r="T382" t="s">
        <v>8309</v>
      </c>
    </row>
    <row r="383" spans="1:20" ht="230.4" x14ac:dyDescent="0.3">
      <c r="A383" s="10">
        <v>3705</v>
      </c>
      <c r="B383" s="3" t="s">
        <v>3702</v>
      </c>
      <c r="C383" s="3" t="s">
        <v>7815</v>
      </c>
      <c r="D383" s="6">
        <v>2827</v>
      </c>
      <c r="E383" s="8">
        <v>2925</v>
      </c>
      <c r="F383" t="s">
        <v>8218</v>
      </c>
      <c r="G383" t="s">
        <v>8223</v>
      </c>
      <c r="H383" t="s">
        <v>8245</v>
      </c>
      <c r="I383">
        <v>1403546400</v>
      </c>
      <c r="J383" s="15">
        <v>41813.75</v>
      </c>
      <c r="K383">
        <v>1401714114</v>
      </c>
      <c r="L383" s="15">
        <v>41792.542986111112</v>
      </c>
      <c r="M383" t="b">
        <v>0</v>
      </c>
      <c r="N383">
        <v>35</v>
      </c>
      <c r="O383" t="b">
        <v>1</v>
      </c>
      <c r="P383" t="s">
        <v>8269</v>
      </c>
      <c r="Q383">
        <v>103</v>
      </c>
      <c r="R383">
        <v>83.57</v>
      </c>
      <c r="S383" s="11" t="s">
        <v>8308</v>
      </c>
      <c r="T383" t="s">
        <v>8309</v>
      </c>
    </row>
    <row r="384" spans="1:20" ht="201.6" x14ac:dyDescent="0.3">
      <c r="A384" s="10">
        <v>3706</v>
      </c>
      <c r="B384" s="3" t="s">
        <v>3703</v>
      </c>
      <c r="C384" s="3" t="s">
        <v>7816</v>
      </c>
      <c r="D384" s="6">
        <v>1500</v>
      </c>
      <c r="E384" s="8">
        <v>1820</v>
      </c>
      <c r="F384" t="s">
        <v>8218</v>
      </c>
      <c r="G384" t="s">
        <v>8223</v>
      </c>
      <c r="H384" t="s">
        <v>8245</v>
      </c>
      <c r="I384">
        <v>1410558949</v>
      </c>
      <c r="J384" s="15">
        <v>41894.913761574076</v>
      </c>
      <c r="K384">
        <v>1409262949</v>
      </c>
      <c r="L384" s="15">
        <v>41879.913761574076</v>
      </c>
      <c r="M384" t="b">
        <v>0</v>
      </c>
      <c r="N384">
        <v>13</v>
      </c>
      <c r="O384" t="b">
        <v>1</v>
      </c>
      <c r="P384" t="s">
        <v>8269</v>
      </c>
      <c r="Q384">
        <v>121</v>
      </c>
      <c r="R384">
        <v>140</v>
      </c>
      <c r="S384" s="11" t="s">
        <v>8308</v>
      </c>
      <c r="T384" t="s">
        <v>8309</v>
      </c>
    </row>
    <row r="385" spans="1:20" ht="187.2" x14ac:dyDescent="0.3">
      <c r="A385" s="10">
        <v>3707</v>
      </c>
      <c r="B385" s="3" t="s">
        <v>3704</v>
      </c>
      <c r="C385" s="3" t="s">
        <v>7817</v>
      </c>
      <c r="D385" s="6">
        <v>1000</v>
      </c>
      <c r="E385" s="8">
        <v>1860</v>
      </c>
      <c r="F385" t="s">
        <v>8218</v>
      </c>
      <c r="G385" t="s">
        <v>8223</v>
      </c>
      <c r="H385" t="s">
        <v>8245</v>
      </c>
      <c r="I385">
        <v>1469165160</v>
      </c>
      <c r="J385" s="15">
        <v>42573.226388888885</v>
      </c>
      <c r="K385">
        <v>1467335378</v>
      </c>
      <c r="L385" s="15">
        <v>42552.048356481479</v>
      </c>
      <c r="M385" t="b">
        <v>0</v>
      </c>
      <c r="N385">
        <v>23</v>
      </c>
      <c r="O385" t="b">
        <v>1</v>
      </c>
      <c r="P385" t="s">
        <v>8269</v>
      </c>
      <c r="Q385">
        <v>186</v>
      </c>
      <c r="R385">
        <v>80.87</v>
      </c>
      <c r="S385" s="11" t="s">
        <v>8308</v>
      </c>
      <c r="T385" t="s">
        <v>8309</v>
      </c>
    </row>
    <row r="386" spans="1:20" ht="273.60000000000002" x14ac:dyDescent="0.3">
      <c r="A386" s="10">
        <v>3708</v>
      </c>
      <c r="B386" s="3" t="s">
        <v>3705</v>
      </c>
      <c r="C386" s="3" t="s">
        <v>7818</v>
      </c>
      <c r="D386" s="6">
        <v>700</v>
      </c>
      <c r="E386" s="8">
        <v>2100</v>
      </c>
      <c r="F386" t="s">
        <v>8218</v>
      </c>
      <c r="G386" t="s">
        <v>8223</v>
      </c>
      <c r="H386" t="s">
        <v>8245</v>
      </c>
      <c r="I386">
        <v>1404444286</v>
      </c>
      <c r="J386" s="15">
        <v>41824.142199074071</v>
      </c>
      <c r="K386">
        <v>1403234686</v>
      </c>
      <c r="L386" s="15">
        <v>41810.142199074071</v>
      </c>
      <c r="M386" t="b">
        <v>0</v>
      </c>
      <c r="N386">
        <v>39</v>
      </c>
      <c r="O386" t="b">
        <v>1</v>
      </c>
      <c r="P386" t="s">
        <v>8269</v>
      </c>
      <c r="Q386">
        <v>300</v>
      </c>
      <c r="R386">
        <v>53.85</v>
      </c>
      <c r="S386" s="11" t="s">
        <v>8308</v>
      </c>
      <c r="T386" t="s">
        <v>8309</v>
      </c>
    </row>
    <row r="387" spans="1:20" ht="158.4" x14ac:dyDescent="0.3">
      <c r="A387" s="10">
        <v>3710</v>
      </c>
      <c r="B387" s="3" t="s">
        <v>3707</v>
      </c>
      <c r="C387" s="3" t="s">
        <v>7820</v>
      </c>
      <c r="D387" s="6">
        <v>1300</v>
      </c>
      <c r="E387" s="8">
        <v>1835</v>
      </c>
      <c r="F387" t="s">
        <v>8218</v>
      </c>
      <c r="G387" t="s">
        <v>8223</v>
      </c>
      <c r="H387" t="s">
        <v>8245</v>
      </c>
      <c r="I387">
        <v>1428068988</v>
      </c>
      <c r="J387" s="15">
        <v>42097.576249999998</v>
      </c>
      <c r="K387">
        <v>1425908988</v>
      </c>
      <c r="L387" s="15">
        <v>42072.576249999998</v>
      </c>
      <c r="M387" t="b">
        <v>0</v>
      </c>
      <c r="N387">
        <v>27</v>
      </c>
      <c r="O387" t="b">
        <v>1</v>
      </c>
      <c r="P387" t="s">
        <v>8269</v>
      </c>
      <c r="Q387">
        <v>141</v>
      </c>
      <c r="R387">
        <v>67.959999999999994</v>
      </c>
      <c r="S387" s="11" t="s">
        <v>8308</v>
      </c>
      <c r="T387" t="s">
        <v>8309</v>
      </c>
    </row>
    <row r="388" spans="1:20" ht="144" x14ac:dyDescent="0.3">
      <c r="A388" s="10">
        <v>3711</v>
      </c>
      <c r="B388" s="3" t="s">
        <v>3708</v>
      </c>
      <c r="C388" s="3" t="s">
        <v>7821</v>
      </c>
      <c r="D388" s="6">
        <v>500</v>
      </c>
      <c r="E388" s="8">
        <v>570</v>
      </c>
      <c r="F388" t="s">
        <v>8218</v>
      </c>
      <c r="G388" t="s">
        <v>8223</v>
      </c>
      <c r="H388" t="s">
        <v>8245</v>
      </c>
      <c r="I388">
        <v>1402848000</v>
      </c>
      <c r="J388" s="15">
        <v>41805.666666666664</v>
      </c>
      <c r="K388">
        <v>1400606573</v>
      </c>
      <c r="L388" s="15">
        <v>41779.724224537036</v>
      </c>
      <c r="M388" t="b">
        <v>0</v>
      </c>
      <c r="N388">
        <v>21</v>
      </c>
      <c r="O388" t="b">
        <v>1</v>
      </c>
      <c r="P388" t="s">
        <v>8269</v>
      </c>
      <c r="Q388">
        <v>114</v>
      </c>
      <c r="R388">
        <v>27.14</v>
      </c>
      <c r="S388" s="11" t="s">
        <v>8308</v>
      </c>
      <c r="T388" t="s">
        <v>8309</v>
      </c>
    </row>
    <row r="389" spans="1:20" ht="244.8" x14ac:dyDescent="0.3">
      <c r="A389" s="10">
        <v>3712</v>
      </c>
      <c r="B389" s="3" t="s">
        <v>3709</v>
      </c>
      <c r="C389" s="3" t="s">
        <v>7822</v>
      </c>
      <c r="D389" s="6">
        <v>7500</v>
      </c>
      <c r="E389" s="8">
        <v>11530</v>
      </c>
      <c r="F389" t="s">
        <v>8218</v>
      </c>
      <c r="G389" t="s">
        <v>8223</v>
      </c>
      <c r="H389" t="s">
        <v>8245</v>
      </c>
      <c r="I389">
        <v>1433055540</v>
      </c>
      <c r="J389" s="15">
        <v>42155.290972222225</v>
      </c>
      <c r="K389">
        <v>1431230867</v>
      </c>
      <c r="L389" s="15">
        <v>42134.172071759262</v>
      </c>
      <c r="M389" t="b">
        <v>0</v>
      </c>
      <c r="N389">
        <v>104</v>
      </c>
      <c r="O389" t="b">
        <v>1</v>
      </c>
      <c r="P389" t="s">
        <v>8269</v>
      </c>
      <c r="Q389">
        <v>154</v>
      </c>
      <c r="R389">
        <v>110.87</v>
      </c>
      <c r="S389" s="11" t="s">
        <v>8308</v>
      </c>
      <c r="T389" t="s">
        <v>8309</v>
      </c>
    </row>
    <row r="390" spans="1:20" ht="259.2" x14ac:dyDescent="0.3">
      <c r="A390" s="10">
        <v>3713</v>
      </c>
      <c r="B390" s="3" t="s">
        <v>3710</v>
      </c>
      <c r="C390" s="3" t="s">
        <v>7823</v>
      </c>
      <c r="D390" s="6">
        <v>2000</v>
      </c>
      <c r="E390" s="8">
        <v>2030</v>
      </c>
      <c r="F390" t="s">
        <v>8218</v>
      </c>
      <c r="G390" t="s">
        <v>8223</v>
      </c>
      <c r="H390" t="s">
        <v>8245</v>
      </c>
      <c r="I390">
        <v>1465062166</v>
      </c>
      <c r="J390" s="15">
        <v>42525.738032407404</v>
      </c>
      <c r="K390">
        <v>1463334166</v>
      </c>
      <c r="L390" s="15">
        <v>42505.738032407404</v>
      </c>
      <c r="M390" t="b">
        <v>0</v>
      </c>
      <c r="N390">
        <v>19</v>
      </c>
      <c r="O390" t="b">
        <v>1</v>
      </c>
      <c r="P390" t="s">
        <v>8269</v>
      </c>
      <c r="Q390">
        <v>102</v>
      </c>
      <c r="R390">
        <v>106.84</v>
      </c>
      <c r="S390" s="11" t="s">
        <v>8308</v>
      </c>
      <c r="T390" t="s">
        <v>8309</v>
      </c>
    </row>
    <row r="391" spans="1:20" ht="273.60000000000002" x14ac:dyDescent="0.3">
      <c r="A391" s="10">
        <v>3714</v>
      </c>
      <c r="B391" s="3" t="s">
        <v>3711</v>
      </c>
      <c r="C391" s="3" t="s">
        <v>7824</v>
      </c>
      <c r="D391" s="6">
        <v>10000</v>
      </c>
      <c r="E391" s="8">
        <v>10235</v>
      </c>
      <c r="F391" t="s">
        <v>8218</v>
      </c>
      <c r="G391" t="s">
        <v>8223</v>
      </c>
      <c r="H391" t="s">
        <v>8245</v>
      </c>
      <c r="I391">
        <v>1432612740</v>
      </c>
      <c r="J391" s="15">
        <v>42150.165972222225</v>
      </c>
      <c r="K391">
        <v>1429881667</v>
      </c>
      <c r="L391" s="15">
        <v>42118.556331018524</v>
      </c>
      <c r="M391" t="b">
        <v>0</v>
      </c>
      <c r="N391">
        <v>97</v>
      </c>
      <c r="O391" t="b">
        <v>1</v>
      </c>
      <c r="P391" t="s">
        <v>8269</v>
      </c>
      <c r="Q391">
        <v>102</v>
      </c>
      <c r="R391">
        <v>105.52</v>
      </c>
      <c r="S391" s="11" t="s">
        <v>8308</v>
      </c>
      <c r="T391" t="s">
        <v>8309</v>
      </c>
    </row>
    <row r="392" spans="1:20" ht="230.4" x14ac:dyDescent="0.3">
      <c r="A392" s="10">
        <v>3716</v>
      </c>
      <c r="B392" s="3" t="s">
        <v>3713</v>
      </c>
      <c r="C392" s="3" t="s">
        <v>7826</v>
      </c>
      <c r="D392" s="6">
        <v>800</v>
      </c>
      <c r="E392" s="8">
        <v>1246</v>
      </c>
      <c r="F392" t="s">
        <v>8218</v>
      </c>
      <c r="G392" t="s">
        <v>8223</v>
      </c>
      <c r="H392" t="s">
        <v>8245</v>
      </c>
      <c r="I392">
        <v>1453411109</v>
      </c>
      <c r="J392" s="15">
        <v>42390.887835648144</v>
      </c>
      <c r="K392">
        <v>1450819109</v>
      </c>
      <c r="L392" s="15">
        <v>42360.887835648144</v>
      </c>
      <c r="M392" t="b">
        <v>0</v>
      </c>
      <c r="N392">
        <v>24</v>
      </c>
      <c r="O392" t="b">
        <v>1</v>
      </c>
      <c r="P392" t="s">
        <v>8269</v>
      </c>
      <c r="Q392">
        <v>156</v>
      </c>
      <c r="R392">
        <v>51.92</v>
      </c>
      <c r="S392" s="11" t="s">
        <v>8308</v>
      </c>
      <c r="T392" t="s">
        <v>8309</v>
      </c>
    </row>
    <row r="393" spans="1:20" ht="115.2" x14ac:dyDescent="0.3">
      <c r="A393" s="10">
        <v>3720</v>
      </c>
      <c r="B393" s="3" t="s">
        <v>3717</v>
      </c>
      <c r="C393" s="3" t="s">
        <v>7830</v>
      </c>
      <c r="D393" s="6">
        <v>3300</v>
      </c>
      <c r="E393" s="8">
        <v>3449</v>
      </c>
      <c r="F393" t="s">
        <v>8218</v>
      </c>
      <c r="G393" t="s">
        <v>8223</v>
      </c>
      <c r="H393" t="s">
        <v>8245</v>
      </c>
      <c r="I393">
        <v>1435881006</v>
      </c>
      <c r="J393" s="15">
        <v>42187.993125000001</v>
      </c>
      <c r="K393">
        <v>1433980206</v>
      </c>
      <c r="L393" s="15">
        <v>42165.993125000001</v>
      </c>
      <c r="M393" t="b">
        <v>0</v>
      </c>
      <c r="N393">
        <v>40</v>
      </c>
      <c r="O393" t="b">
        <v>1</v>
      </c>
      <c r="P393" t="s">
        <v>8269</v>
      </c>
      <c r="Q393">
        <v>105</v>
      </c>
      <c r="R393">
        <v>86.23</v>
      </c>
      <c r="S393" s="11" t="s">
        <v>8308</v>
      </c>
      <c r="T393" t="s">
        <v>8309</v>
      </c>
    </row>
    <row r="394" spans="1:20" ht="273.60000000000002" x14ac:dyDescent="0.3">
      <c r="A394" s="10">
        <v>3721</v>
      </c>
      <c r="B394" s="3" t="s">
        <v>3718</v>
      </c>
      <c r="C394" s="3" t="s">
        <v>7831</v>
      </c>
      <c r="D394" s="6">
        <v>5000</v>
      </c>
      <c r="E394" s="8">
        <v>5040</v>
      </c>
      <c r="F394" t="s">
        <v>8218</v>
      </c>
      <c r="G394" t="s">
        <v>8223</v>
      </c>
      <c r="H394" t="s">
        <v>8245</v>
      </c>
      <c r="I394">
        <v>1415230084</v>
      </c>
      <c r="J394" s="15">
        <v>41948.977824074071</v>
      </c>
      <c r="K394">
        <v>1413412084</v>
      </c>
      <c r="L394" s="15">
        <v>41927.936157407406</v>
      </c>
      <c r="M394" t="b">
        <v>0</v>
      </c>
      <c r="N394">
        <v>44</v>
      </c>
      <c r="O394" t="b">
        <v>1</v>
      </c>
      <c r="P394" t="s">
        <v>8269</v>
      </c>
      <c r="Q394">
        <v>101</v>
      </c>
      <c r="R394">
        <v>114.55</v>
      </c>
      <c r="S394" s="11" t="s">
        <v>8308</v>
      </c>
      <c r="T394" t="s">
        <v>8309</v>
      </c>
    </row>
    <row r="395" spans="1:20" ht="259.2" x14ac:dyDescent="0.3">
      <c r="A395" s="10">
        <v>3726</v>
      </c>
      <c r="B395" s="3" t="s">
        <v>3723</v>
      </c>
      <c r="C395" s="3" t="s">
        <v>7836</v>
      </c>
      <c r="D395" s="6">
        <v>850</v>
      </c>
      <c r="E395" s="8">
        <v>2879</v>
      </c>
      <c r="F395" t="s">
        <v>8218</v>
      </c>
      <c r="G395" t="s">
        <v>8223</v>
      </c>
      <c r="H395" t="s">
        <v>8245</v>
      </c>
      <c r="I395">
        <v>1461963600</v>
      </c>
      <c r="J395" s="15">
        <v>42489.875</v>
      </c>
      <c r="K395">
        <v>1459567371</v>
      </c>
      <c r="L395" s="15">
        <v>42462.140868055561</v>
      </c>
      <c r="M395" t="b">
        <v>0</v>
      </c>
      <c r="N395">
        <v>46</v>
      </c>
      <c r="O395" t="b">
        <v>1</v>
      </c>
      <c r="P395" t="s">
        <v>8269</v>
      </c>
      <c r="Q395">
        <v>339</v>
      </c>
      <c r="R395">
        <v>62.59</v>
      </c>
      <c r="S395" s="11" t="s">
        <v>8308</v>
      </c>
      <c r="T395" t="s">
        <v>8309</v>
      </c>
    </row>
    <row r="396" spans="1:20" ht="230.4" x14ac:dyDescent="0.3">
      <c r="A396" s="10">
        <v>3727</v>
      </c>
      <c r="B396" s="3" t="s">
        <v>3724</v>
      </c>
      <c r="C396" s="3" t="s">
        <v>7837</v>
      </c>
      <c r="D396" s="6">
        <v>2000</v>
      </c>
      <c r="E396" s="8">
        <v>2015</v>
      </c>
      <c r="F396" t="s">
        <v>8218</v>
      </c>
      <c r="G396" t="s">
        <v>8223</v>
      </c>
      <c r="H396" t="s">
        <v>8245</v>
      </c>
      <c r="I396">
        <v>1476939300</v>
      </c>
      <c r="J396" s="15">
        <v>42663.204861111109</v>
      </c>
      <c r="K396">
        <v>1474273294</v>
      </c>
      <c r="L396" s="15">
        <v>42632.348310185189</v>
      </c>
      <c r="M396" t="b">
        <v>0</v>
      </c>
      <c r="N396">
        <v>33</v>
      </c>
      <c r="O396" t="b">
        <v>1</v>
      </c>
      <c r="P396" t="s">
        <v>8269</v>
      </c>
      <c r="Q396">
        <v>101</v>
      </c>
      <c r="R396">
        <v>61.06</v>
      </c>
      <c r="S396" s="11" t="s">
        <v>8308</v>
      </c>
      <c r="T396" t="s">
        <v>8309</v>
      </c>
    </row>
    <row r="397" spans="1:20" ht="230.4" x14ac:dyDescent="0.3">
      <c r="A397" s="10">
        <v>3810</v>
      </c>
      <c r="B397" s="3" t="s">
        <v>3807</v>
      </c>
      <c r="C397" s="3" t="s">
        <v>7920</v>
      </c>
      <c r="D397" s="6">
        <v>1500</v>
      </c>
      <c r="E397" s="8">
        <v>1826</v>
      </c>
      <c r="F397" t="s">
        <v>8218</v>
      </c>
      <c r="G397" t="s">
        <v>8223</v>
      </c>
      <c r="H397" t="s">
        <v>8245</v>
      </c>
      <c r="I397">
        <v>1426965758</v>
      </c>
      <c r="J397" s="15">
        <v>42084.807384259257</v>
      </c>
      <c r="K397">
        <v>1424377358</v>
      </c>
      <c r="L397" s="15">
        <v>42054.849050925928</v>
      </c>
      <c r="M397" t="b">
        <v>0</v>
      </c>
      <c r="N397">
        <v>26</v>
      </c>
      <c r="O397" t="b">
        <v>1</v>
      </c>
      <c r="P397" t="s">
        <v>8269</v>
      </c>
      <c r="Q397">
        <v>122</v>
      </c>
      <c r="R397">
        <v>70.23</v>
      </c>
      <c r="S397" s="11" t="s">
        <v>8308</v>
      </c>
      <c r="T397" t="s">
        <v>8309</v>
      </c>
    </row>
    <row r="398" spans="1:20" ht="273.60000000000002" x14ac:dyDescent="0.3">
      <c r="A398" s="10">
        <v>3813</v>
      </c>
      <c r="B398" s="3" t="s">
        <v>3810</v>
      </c>
      <c r="C398" s="3" t="s">
        <v>7923</v>
      </c>
      <c r="D398" s="6">
        <v>2100</v>
      </c>
      <c r="E398" s="8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 s="15">
        <v>42535.904861111107</v>
      </c>
      <c r="K398">
        <v>1462603021</v>
      </c>
      <c r="L398" s="15">
        <v>42497.275706018518</v>
      </c>
      <c r="M398" t="b">
        <v>0</v>
      </c>
      <c r="N398">
        <v>27</v>
      </c>
      <c r="O398" t="b">
        <v>1</v>
      </c>
      <c r="P398" t="s">
        <v>8269</v>
      </c>
      <c r="Q398">
        <v>101</v>
      </c>
      <c r="R398">
        <v>78.52</v>
      </c>
      <c r="S398" s="11" t="s">
        <v>8308</v>
      </c>
      <c r="T398" t="s">
        <v>8309</v>
      </c>
    </row>
    <row r="399" spans="1:20" ht="259.2" x14ac:dyDescent="0.3">
      <c r="A399" s="10">
        <v>3814</v>
      </c>
      <c r="B399" s="3" t="s">
        <v>3811</v>
      </c>
      <c r="C399" s="3" t="s">
        <v>7924</v>
      </c>
      <c r="D399" s="6">
        <v>1500</v>
      </c>
      <c r="E399" s="8">
        <v>2102</v>
      </c>
      <c r="F399" t="s">
        <v>8218</v>
      </c>
      <c r="G399" t="s">
        <v>8223</v>
      </c>
      <c r="H399" t="s">
        <v>8245</v>
      </c>
      <c r="I399">
        <v>1427860740</v>
      </c>
      <c r="J399" s="15">
        <v>42095.165972222225</v>
      </c>
      <c r="K399">
        <v>1424727712</v>
      </c>
      <c r="L399" s="15">
        <v>42058.904074074075</v>
      </c>
      <c r="M399" t="b">
        <v>0</v>
      </c>
      <c r="N399">
        <v>34</v>
      </c>
      <c r="O399" t="b">
        <v>1</v>
      </c>
      <c r="P399" t="s">
        <v>8269</v>
      </c>
      <c r="Q399">
        <v>140</v>
      </c>
      <c r="R399">
        <v>61.82</v>
      </c>
      <c r="S399" s="11" t="s">
        <v>8308</v>
      </c>
      <c r="T399" t="s">
        <v>8309</v>
      </c>
    </row>
    <row r="400" spans="1:20" ht="216" x14ac:dyDescent="0.3">
      <c r="A400" s="10">
        <v>3816</v>
      </c>
      <c r="B400" s="3" t="s">
        <v>3813</v>
      </c>
      <c r="C400" s="3" t="s">
        <v>7926</v>
      </c>
      <c r="D400" s="6">
        <v>1500</v>
      </c>
      <c r="E400" s="8">
        <v>1788.57</v>
      </c>
      <c r="F400" t="s">
        <v>8218</v>
      </c>
      <c r="G400" t="s">
        <v>8223</v>
      </c>
      <c r="H400" t="s">
        <v>8245</v>
      </c>
      <c r="I400">
        <v>1405614823</v>
      </c>
      <c r="J400" s="15">
        <v>41837.690081018518</v>
      </c>
      <c r="K400">
        <v>1403022823</v>
      </c>
      <c r="L400" s="15">
        <v>41807.690081018518</v>
      </c>
      <c r="M400" t="b">
        <v>0</v>
      </c>
      <c r="N400">
        <v>37</v>
      </c>
      <c r="O400" t="b">
        <v>1</v>
      </c>
      <c r="P400" t="s">
        <v>8269</v>
      </c>
      <c r="Q400">
        <v>119</v>
      </c>
      <c r="R400">
        <v>48.34</v>
      </c>
      <c r="S400" s="11" t="s">
        <v>8308</v>
      </c>
      <c r="T400" t="s">
        <v>8309</v>
      </c>
    </row>
    <row r="401" spans="1:20" ht="259.2" x14ac:dyDescent="0.3">
      <c r="A401" s="10">
        <v>3817</v>
      </c>
      <c r="B401" s="3" t="s">
        <v>3814</v>
      </c>
      <c r="C401" s="3" t="s">
        <v>7927</v>
      </c>
      <c r="D401" s="6">
        <v>2000</v>
      </c>
      <c r="E401" s="8">
        <v>2145</v>
      </c>
      <c r="F401" t="s">
        <v>8218</v>
      </c>
      <c r="G401" t="s">
        <v>8223</v>
      </c>
      <c r="H401" t="s">
        <v>8245</v>
      </c>
      <c r="I401">
        <v>1445659140</v>
      </c>
      <c r="J401" s="15">
        <v>42301.165972222225</v>
      </c>
      <c r="K401">
        <v>1444236216</v>
      </c>
      <c r="L401" s="15">
        <v>42284.69694444444</v>
      </c>
      <c r="M401" t="b">
        <v>0</v>
      </c>
      <c r="N401">
        <v>20</v>
      </c>
      <c r="O401" t="b">
        <v>1</v>
      </c>
      <c r="P401" t="s">
        <v>8269</v>
      </c>
      <c r="Q401">
        <v>107</v>
      </c>
      <c r="R401">
        <v>107.25</v>
      </c>
      <c r="S401" s="11" t="s">
        <v>8308</v>
      </c>
      <c r="T401" t="s">
        <v>8309</v>
      </c>
    </row>
    <row r="402" spans="1:20" ht="230.4" x14ac:dyDescent="0.3">
      <c r="A402" s="10">
        <v>3818</v>
      </c>
      <c r="B402" s="3" t="s">
        <v>3815</v>
      </c>
      <c r="C402" s="3" t="s">
        <v>7928</v>
      </c>
      <c r="D402" s="6">
        <v>250</v>
      </c>
      <c r="E402" s="8">
        <v>570</v>
      </c>
      <c r="F402" t="s">
        <v>8218</v>
      </c>
      <c r="G402" t="s">
        <v>8223</v>
      </c>
      <c r="H402" t="s">
        <v>8245</v>
      </c>
      <c r="I402">
        <v>1426187582</v>
      </c>
      <c r="J402" s="15">
        <v>42075.800717592589</v>
      </c>
      <c r="K402">
        <v>1423599182</v>
      </c>
      <c r="L402" s="15">
        <v>42045.84238425926</v>
      </c>
      <c r="M402" t="b">
        <v>0</v>
      </c>
      <c r="N402">
        <v>10</v>
      </c>
      <c r="O402" t="b">
        <v>1</v>
      </c>
      <c r="P402" t="s">
        <v>8269</v>
      </c>
      <c r="Q402">
        <v>228</v>
      </c>
      <c r="R402">
        <v>57</v>
      </c>
      <c r="S402" s="11" t="s">
        <v>8308</v>
      </c>
      <c r="T402" t="s">
        <v>8309</v>
      </c>
    </row>
    <row r="403" spans="1:20" ht="187.2" x14ac:dyDescent="0.3">
      <c r="A403" s="10">
        <v>3819</v>
      </c>
      <c r="B403" s="3" t="s">
        <v>3816</v>
      </c>
      <c r="C403" s="3" t="s">
        <v>7817</v>
      </c>
      <c r="D403" s="6">
        <v>1000</v>
      </c>
      <c r="E403" s="8">
        <v>1064</v>
      </c>
      <c r="F403" t="s">
        <v>8218</v>
      </c>
      <c r="G403" t="s">
        <v>8223</v>
      </c>
      <c r="H403" t="s">
        <v>8245</v>
      </c>
      <c r="I403">
        <v>1437166920</v>
      </c>
      <c r="J403" s="15">
        <v>42202.876388888893</v>
      </c>
      <c r="K403">
        <v>1435554104</v>
      </c>
      <c r="L403" s="15">
        <v>42184.209537037037</v>
      </c>
      <c r="M403" t="b">
        <v>0</v>
      </c>
      <c r="N403">
        <v>26</v>
      </c>
      <c r="O403" t="b">
        <v>1</v>
      </c>
      <c r="P403" t="s">
        <v>8269</v>
      </c>
      <c r="Q403">
        <v>106</v>
      </c>
      <c r="R403">
        <v>40.92</v>
      </c>
      <c r="S403" s="11" t="s">
        <v>8308</v>
      </c>
      <c r="T403" t="s">
        <v>8309</v>
      </c>
    </row>
    <row r="404" spans="1:20" ht="244.8" x14ac:dyDescent="0.3">
      <c r="A404" s="10">
        <v>3821</v>
      </c>
      <c r="B404" s="3" t="s">
        <v>3818</v>
      </c>
      <c r="C404" s="3" t="s">
        <v>7930</v>
      </c>
      <c r="D404" s="6">
        <v>3500</v>
      </c>
      <c r="E404" s="8">
        <v>3659</v>
      </c>
      <c r="F404" t="s">
        <v>8218</v>
      </c>
      <c r="G404" t="s">
        <v>8223</v>
      </c>
      <c r="H404" t="s">
        <v>8245</v>
      </c>
      <c r="I404">
        <v>1451881207</v>
      </c>
      <c r="J404" s="15">
        <v>42373.180636574078</v>
      </c>
      <c r="K404">
        <v>1449116407</v>
      </c>
      <c r="L404" s="15">
        <v>42341.180636574078</v>
      </c>
      <c r="M404" t="b">
        <v>0</v>
      </c>
      <c r="N404">
        <v>46</v>
      </c>
      <c r="O404" t="b">
        <v>1</v>
      </c>
      <c r="P404" t="s">
        <v>8269</v>
      </c>
      <c r="Q404">
        <v>105</v>
      </c>
      <c r="R404">
        <v>79.540000000000006</v>
      </c>
      <c r="S404" s="11" t="s">
        <v>8308</v>
      </c>
      <c r="T404" t="s">
        <v>8309</v>
      </c>
    </row>
    <row r="405" spans="1:20" ht="230.4" x14ac:dyDescent="0.3">
      <c r="A405" s="10">
        <v>3823</v>
      </c>
      <c r="B405" s="3" t="s">
        <v>3820</v>
      </c>
      <c r="C405" s="3" t="s">
        <v>7932</v>
      </c>
      <c r="D405" s="6">
        <v>2500</v>
      </c>
      <c r="E405" s="8">
        <v>2650</v>
      </c>
      <c r="F405" t="s">
        <v>8218</v>
      </c>
      <c r="G405" t="s">
        <v>8223</v>
      </c>
      <c r="H405" t="s">
        <v>8245</v>
      </c>
      <c r="I405">
        <v>1437364740</v>
      </c>
      <c r="J405" s="15">
        <v>42205.165972222225</v>
      </c>
      <c r="K405">
        <v>1434405044</v>
      </c>
      <c r="L405" s="15">
        <v>42170.910231481481</v>
      </c>
      <c r="M405" t="b">
        <v>0</v>
      </c>
      <c r="N405">
        <v>41</v>
      </c>
      <c r="O405" t="b">
        <v>1</v>
      </c>
      <c r="P405" t="s">
        <v>8269</v>
      </c>
      <c r="Q405">
        <v>106</v>
      </c>
      <c r="R405">
        <v>64.63</v>
      </c>
      <c r="S405" s="11" t="s">
        <v>8308</v>
      </c>
      <c r="T405" t="s">
        <v>8309</v>
      </c>
    </row>
    <row r="406" spans="1:20" ht="259.2" x14ac:dyDescent="0.3">
      <c r="A406" s="10">
        <v>3825</v>
      </c>
      <c r="B406" s="3" t="s">
        <v>3822</v>
      </c>
      <c r="C406" s="3" t="s">
        <v>7934</v>
      </c>
      <c r="D406" s="6">
        <v>5000</v>
      </c>
      <c r="E406" s="8">
        <v>5271</v>
      </c>
      <c r="F406" t="s">
        <v>8218</v>
      </c>
      <c r="G406" t="s">
        <v>8223</v>
      </c>
      <c r="H406" t="s">
        <v>8245</v>
      </c>
      <c r="I406">
        <v>1434505214</v>
      </c>
      <c r="J406" s="15">
        <v>42172.069606481484</v>
      </c>
      <c r="K406">
        <v>1432690814</v>
      </c>
      <c r="L406" s="15">
        <v>42151.069606481484</v>
      </c>
      <c r="M406" t="b">
        <v>0</v>
      </c>
      <c r="N406">
        <v>49</v>
      </c>
      <c r="O406" t="b">
        <v>1</v>
      </c>
      <c r="P406" t="s">
        <v>8269</v>
      </c>
      <c r="Q406">
        <v>105</v>
      </c>
      <c r="R406">
        <v>107.57</v>
      </c>
      <c r="S406" s="11" t="s">
        <v>8308</v>
      </c>
      <c r="T406" t="s">
        <v>8309</v>
      </c>
    </row>
    <row r="407" spans="1:20" ht="244.8" x14ac:dyDescent="0.3">
      <c r="A407" s="10">
        <v>3828</v>
      </c>
      <c r="B407" s="3" t="s">
        <v>3825</v>
      </c>
      <c r="C407" s="3" t="s">
        <v>7937</v>
      </c>
      <c r="D407" s="6">
        <v>5000</v>
      </c>
      <c r="E407" s="8">
        <v>5000</v>
      </c>
      <c r="F407" t="s">
        <v>8218</v>
      </c>
      <c r="G407" t="s">
        <v>8223</v>
      </c>
      <c r="H407" t="s">
        <v>8245</v>
      </c>
      <c r="I407">
        <v>1420033187</v>
      </c>
      <c r="J407" s="15">
        <v>42004.569293981483</v>
      </c>
      <c r="K407">
        <v>1414845587</v>
      </c>
      <c r="L407" s="15">
        <v>41944.527627314819</v>
      </c>
      <c r="M407" t="b">
        <v>0</v>
      </c>
      <c r="N407">
        <v>28</v>
      </c>
      <c r="O407" t="b">
        <v>1</v>
      </c>
      <c r="P407" t="s">
        <v>8269</v>
      </c>
      <c r="Q407">
        <v>100</v>
      </c>
      <c r="R407">
        <v>178.57</v>
      </c>
      <c r="S407" s="11" t="s">
        <v>8308</v>
      </c>
      <c r="T407" t="s">
        <v>8309</v>
      </c>
    </row>
    <row r="408" spans="1:20" ht="273.60000000000002" x14ac:dyDescent="0.3">
      <c r="A408" s="10">
        <v>3829</v>
      </c>
      <c r="B408" s="3" t="s">
        <v>3826</v>
      </c>
      <c r="C408" s="3" t="s">
        <v>7938</v>
      </c>
      <c r="D408" s="6">
        <v>500</v>
      </c>
      <c r="E408" s="8">
        <v>501</v>
      </c>
      <c r="F408" t="s">
        <v>8218</v>
      </c>
      <c r="G408" t="s">
        <v>8223</v>
      </c>
      <c r="H408" t="s">
        <v>8245</v>
      </c>
      <c r="I408">
        <v>1472676371</v>
      </c>
      <c r="J408" s="15">
        <v>42613.865405092598</v>
      </c>
      <c r="K408">
        <v>1470948371</v>
      </c>
      <c r="L408" s="15">
        <v>42593.865405092598</v>
      </c>
      <c r="M408" t="b">
        <v>0</v>
      </c>
      <c r="N408">
        <v>8</v>
      </c>
      <c r="O408" t="b">
        <v>1</v>
      </c>
      <c r="P408" t="s">
        <v>8269</v>
      </c>
      <c r="Q408">
        <v>100</v>
      </c>
      <c r="R408">
        <v>62.63</v>
      </c>
      <c r="S408" s="11" t="s">
        <v>8308</v>
      </c>
      <c r="T408" t="s">
        <v>8309</v>
      </c>
    </row>
    <row r="409" spans="1:20" ht="216" x14ac:dyDescent="0.3">
      <c r="A409" s="10">
        <v>3830</v>
      </c>
      <c r="B409" s="3" t="s">
        <v>3827</v>
      </c>
      <c r="C409" s="3" t="s">
        <v>7939</v>
      </c>
      <c r="D409" s="6">
        <v>100</v>
      </c>
      <c r="E409" s="8">
        <v>225</v>
      </c>
      <c r="F409" t="s">
        <v>8218</v>
      </c>
      <c r="G409" t="s">
        <v>8223</v>
      </c>
      <c r="H409" t="s">
        <v>8245</v>
      </c>
      <c r="I409">
        <v>1464371211</v>
      </c>
      <c r="J409" s="15">
        <v>42517.740868055553</v>
      </c>
      <c r="K409">
        <v>1463161611</v>
      </c>
      <c r="L409" s="15">
        <v>42503.740868055553</v>
      </c>
      <c r="M409" t="b">
        <v>0</v>
      </c>
      <c r="N409">
        <v>3</v>
      </c>
      <c r="O409" t="b">
        <v>1</v>
      </c>
      <c r="P409" t="s">
        <v>8269</v>
      </c>
      <c r="Q409">
        <v>225</v>
      </c>
      <c r="R409">
        <v>75</v>
      </c>
      <c r="S409" s="11" t="s">
        <v>8308</v>
      </c>
      <c r="T409" t="s">
        <v>8309</v>
      </c>
    </row>
    <row r="410" spans="1:20" ht="259.2" x14ac:dyDescent="0.3">
      <c r="A410" s="10">
        <v>3831</v>
      </c>
      <c r="B410" s="3" t="s">
        <v>3828</v>
      </c>
      <c r="C410" s="3" t="s">
        <v>7940</v>
      </c>
      <c r="D410" s="6">
        <v>500</v>
      </c>
      <c r="E410" s="8">
        <v>530.11</v>
      </c>
      <c r="F410" t="s">
        <v>8218</v>
      </c>
      <c r="G410" t="s">
        <v>8223</v>
      </c>
      <c r="H410" t="s">
        <v>8245</v>
      </c>
      <c r="I410">
        <v>1415222545</v>
      </c>
      <c r="J410" s="15">
        <v>41948.890567129631</v>
      </c>
      <c r="K410">
        <v>1413404545</v>
      </c>
      <c r="L410" s="15">
        <v>41927.848900462966</v>
      </c>
      <c r="M410" t="b">
        <v>0</v>
      </c>
      <c r="N410">
        <v>9</v>
      </c>
      <c r="O410" t="b">
        <v>1</v>
      </c>
      <c r="P410" t="s">
        <v>8269</v>
      </c>
      <c r="Q410">
        <v>106</v>
      </c>
      <c r="R410">
        <v>58.9</v>
      </c>
      <c r="S410" s="11" t="s">
        <v>8308</v>
      </c>
      <c r="T410" t="s">
        <v>8309</v>
      </c>
    </row>
    <row r="411" spans="1:20" ht="273.60000000000002" x14ac:dyDescent="0.3">
      <c r="A411" s="10">
        <v>3832</v>
      </c>
      <c r="B411" s="3" t="s">
        <v>3829</v>
      </c>
      <c r="C411" s="3" t="s">
        <v>7941</v>
      </c>
      <c r="D411" s="6">
        <v>1200</v>
      </c>
      <c r="E411" s="8">
        <v>1256</v>
      </c>
      <c r="F411" t="s">
        <v>8218</v>
      </c>
      <c r="G411" t="s">
        <v>8223</v>
      </c>
      <c r="H411" t="s">
        <v>8245</v>
      </c>
      <c r="I411">
        <v>1455936335</v>
      </c>
      <c r="J411" s="15">
        <v>42420.114988425921</v>
      </c>
      <c r="K411">
        <v>1452048335</v>
      </c>
      <c r="L411" s="15">
        <v>42375.114988425921</v>
      </c>
      <c r="M411" t="b">
        <v>0</v>
      </c>
      <c r="N411">
        <v>9</v>
      </c>
      <c r="O411" t="b">
        <v>1</v>
      </c>
      <c r="P411" t="s">
        <v>8269</v>
      </c>
      <c r="Q411">
        <v>105</v>
      </c>
      <c r="R411">
        <v>139.56</v>
      </c>
      <c r="S411" s="11" t="s">
        <v>8308</v>
      </c>
      <c r="T411" t="s">
        <v>8309</v>
      </c>
    </row>
    <row r="412" spans="1:20" ht="187.2" x14ac:dyDescent="0.3">
      <c r="A412" s="10">
        <v>3836</v>
      </c>
      <c r="B412" s="3" t="s">
        <v>3833</v>
      </c>
      <c r="C412" s="3" t="s">
        <v>7945</v>
      </c>
      <c r="D412" s="6">
        <v>800</v>
      </c>
      <c r="E412" s="8">
        <v>900</v>
      </c>
      <c r="F412" t="s">
        <v>8218</v>
      </c>
      <c r="G412" t="s">
        <v>8223</v>
      </c>
      <c r="H412" t="s">
        <v>8245</v>
      </c>
      <c r="I412">
        <v>1470197340</v>
      </c>
      <c r="J412" s="15">
        <v>42585.172916666663</v>
      </c>
      <c r="K412">
        <v>1467497652</v>
      </c>
      <c r="L412" s="15">
        <v>42553.926527777774</v>
      </c>
      <c r="M412" t="b">
        <v>0</v>
      </c>
      <c r="N412">
        <v>14</v>
      </c>
      <c r="O412" t="b">
        <v>1</v>
      </c>
      <c r="P412" t="s">
        <v>8269</v>
      </c>
      <c r="Q412">
        <v>113</v>
      </c>
      <c r="R412">
        <v>64.290000000000006</v>
      </c>
      <c r="S412" s="11" t="s">
        <v>8308</v>
      </c>
      <c r="T412" t="s">
        <v>8309</v>
      </c>
    </row>
    <row r="413" spans="1:20" ht="288" x14ac:dyDescent="0.3">
      <c r="A413" s="10">
        <v>3839</v>
      </c>
      <c r="B413" s="3" t="s">
        <v>3836</v>
      </c>
      <c r="C413" s="3" t="s">
        <v>7948</v>
      </c>
      <c r="D413" s="6">
        <v>2000</v>
      </c>
      <c r="E413" s="8">
        <v>2025</v>
      </c>
      <c r="F413" t="s">
        <v>8218</v>
      </c>
      <c r="G413" t="s">
        <v>8223</v>
      </c>
      <c r="H413" t="s">
        <v>8245</v>
      </c>
      <c r="I413">
        <v>1438226724</v>
      </c>
      <c r="J413" s="15">
        <v>42215.142638888887</v>
      </c>
      <c r="K413">
        <v>1433042724</v>
      </c>
      <c r="L413" s="15">
        <v>42155.142638888887</v>
      </c>
      <c r="M413" t="b">
        <v>0</v>
      </c>
      <c r="N413">
        <v>32</v>
      </c>
      <c r="O413" t="b">
        <v>1</v>
      </c>
      <c r="P413" t="s">
        <v>8269</v>
      </c>
      <c r="Q413">
        <v>101</v>
      </c>
      <c r="R413">
        <v>63.28</v>
      </c>
      <c r="S413" s="11" t="s">
        <v>8308</v>
      </c>
      <c r="T413" t="s">
        <v>8309</v>
      </c>
    </row>
  </sheetData>
  <conditionalFormatting sqref="F1:F413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Q2:Q413 Q1:R1 T1">
    <cfRule type="colorScale" priority="1">
      <colorScale>
        <cfvo type="min"/>
        <cfvo type="percentile" val="90"/>
        <color rgb="FF00B0F0"/>
        <color rgb="FFFF0000"/>
      </colorScale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Kickstarter</vt:lpstr>
      <vt:lpstr>Descriptive Statistics</vt:lpstr>
      <vt:lpstr>Outcomes based on launch date</vt:lpstr>
      <vt:lpstr>Pivot_Subcategory</vt:lpstr>
      <vt:lpstr>Pivot_Parent_Categories</vt:lpstr>
      <vt:lpstr>Edinburg_Research</vt:lpstr>
      <vt:lpstr>Failed CA Kickstarters</vt:lpstr>
      <vt:lpstr>Successful CA Kickstarters</vt:lpstr>
      <vt:lpstr>Successful G.B. Kickstarters</vt:lpstr>
      <vt:lpstr>Failed G.B. Kickstarters</vt:lpstr>
      <vt:lpstr>Failed U.S. Kickstarters</vt:lpstr>
      <vt:lpstr>Successful U.S. Kickstarters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Tabitha Mueller</cp:lastModifiedBy>
  <dcterms:created xsi:type="dcterms:W3CDTF">2017-04-20T15:17:24Z</dcterms:created>
  <dcterms:modified xsi:type="dcterms:W3CDTF">2020-07-19T01:24:49Z</dcterms:modified>
</cp:coreProperties>
</file>