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3"/>
  <workbookPr date1904="1"/>
  <mc:AlternateContent xmlns:mc="http://schemas.openxmlformats.org/markup-compatibility/2006">
    <mc:Choice Requires="x15">
      <x15ac:absPath xmlns:x15ac="http://schemas.microsoft.com/office/spreadsheetml/2010/11/ac" url="C:\Users\tabusa\Dropbox\00work\31剣道\80全国高専錬成会\H29\"/>
    </mc:Choice>
  </mc:AlternateContent>
  <xr:revisionPtr revIDLastSave="0" documentId="11_75574AB54275DCB4761DA6E17DDEB17EFBD84D40" xr6:coauthVersionLast="41" xr6:coauthVersionMax="41" xr10:uidLastSave="{00000000-0000-0000-0000-000000000000}"/>
  <bookViews>
    <workbookView xWindow="945" yWindow="885" windowWidth="19245" windowHeight="11760" tabRatio="500" firstSheet="2" xr2:uid="{00000000-000D-0000-FFFF-FFFF00000000}"/>
  </bookViews>
  <sheets>
    <sheet name="選手登録男子" sheetId="4" r:id="rId1"/>
    <sheet name="選手登録女子" sheetId="3" r:id="rId2"/>
    <sheet name="宿泊者名簿" sheetId="1" r:id="rId3"/>
  </sheets>
  <definedNames>
    <definedName name="_xlnm.Print_Area" localSheetId="2">宿泊者名簿!$A$1:$J$35</definedName>
    <definedName name="_xlnm.Print_Area" localSheetId="1">選手登録女子!$A$1:$D$45</definedName>
    <definedName name="_xlnm.Print_Area" localSheetId="0">選手登録男子!$A$1:$D$46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3" l="1"/>
  <c r="H3" i="1"/>
  <c r="A5" i="3"/>
  <c r="A37" i="4"/>
  <c r="A29" i="4"/>
  <c r="A21" i="4"/>
  <c r="A13" i="4"/>
  <c r="A5" i="4"/>
  <c r="C22" i="3"/>
  <c r="C45" i="4"/>
  <c r="C34" i="1"/>
  <c r="D34" i="1"/>
  <c r="H34" i="1"/>
  <c r="I34" i="1"/>
  <c r="J34" i="1"/>
  <c r="E34" i="1"/>
  <c r="J35" i="1"/>
  <c r="H35" i="1"/>
  <c r="C35" i="1"/>
</calcChain>
</file>

<file path=xl/sharedStrings.xml><?xml version="1.0" encoding="utf-8"?>
<sst xmlns="http://schemas.openxmlformats.org/spreadsheetml/2006/main" count="58" uniqueCount="38">
  <si>
    <t>高専名</t>
    <rPh sb="0" eb="2">
      <t>コウセン</t>
    </rPh>
    <rPh sb="2" eb="3">
      <t>メイ</t>
    </rPh>
    <phoneticPr fontId="1"/>
  </si>
  <si>
    <t>高等専門学校</t>
    <rPh sb="0" eb="2">
      <t>コウトウ</t>
    </rPh>
    <rPh sb="2" eb="4">
      <t>センモン</t>
    </rPh>
    <rPh sb="4" eb="6">
      <t>ガッコウ</t>
    </rPh>
    <phoneticPr fontId="1"/>
  </si>
  <si>
    <t>内のみ入力</t>
    <rPh sb="0" eb="1">
      <t>ナイ</t>
    </rPh>
    <rPh sb="3" eb="5">
      <t>ニュウリョク</t>
    </rPh>
    <phoneticPr fontId="1"/>
  </si>
  <si>
    <t>※氏名の間は全角スペースを入れること</t>
    <rPh sb="1" eb="3">
      <t>シメイ</t>
    </rPh>
    <rPh sb="4" eb="5">
      <t>アイダ</t>
    </rPh>
    <rPh sb="6" eb="8">
      <t>ゼンカク</t>
    </rPh>
    <rPh sb="13" eb="14">
      <t>イ</t>
    </rPh>
    <phoneticPr fontId="1"/>
  </si>
  <si>
    <t>チーム名</t>
    <rPh sb="3" eb="4">
      <t>メイ</t>
    </rPh>
    <phoneticPr fontId="1"/>
  </si>
  <si>
    <t>氏名</t>
    <rPh sb="0" eb="2">
      <t>シメイ</t>
    </rPh>
    <phoneticPr fontId="1"/>
  </si>
  <si>
    <t>学年</t>
    <rPh sb="0" eb="2">
      <t>ガクネン</t>
    </rPh>
    <phoneticPr fontId="1"/>
  </si>
  <si>
    <t>段位</t>
    <rPh sb="0" eb="2">
      <t>ダンイ</t>
    </rPh>
    <phoneticPr fontId="1"/>
  </si>
  <si>
    <t>男子選手登録者数</t>
    <rPh sb="0" eb="2">
      <t>ダンシ</t>
    </rPh>
    <rPh sb="2" eb="4">
      <t>センシュ</t>
    </rPh>
    <rPh sb="4" eb="6">
      <t>トウロク</t>
    </rPh>
    <rPh sb="6" eb="7">
      <t>シャ</t>
    </rPh>
    <rPh sb="7" eb="8">
      <t>スウ</t>
    </rPh>
    <phoneticPr fontId="1"/>
  </si>
  <si>
    <t>名</t>
    <rPh sb="0" eb="1">
      <t>メイ</t>
    </rPh>
    <phoneticPr fontId="1"/>
  </si>
  <si>
    <t>は自動入力</t>
    <rPh sb="1" eb="3">
      <t>ジドウ</t>
    </rPh>
    <rPh sb="3" eb="5">
      <t>ニュウリョク</t>
    </rPh>
    <phoneticPr fontId="1"/>
  </si>
  <si>
    <t>※氏名の間は全角スペースを入れること</t>
    <phoneticPr fontId="1"/>
  </si>
  <si>
    <t>女子選手登録者数</t>
    <rPh sb="0" eb="2">
      <t>ジョシ</t>
    </rPh>
    <rPh sb="2" eb="4">
      <t>センシュ</t>
    </rPh>
    <rPh sb="4" eb="6">
      <t>トウロク</t>
    </rPh>
    <rPh sb="6" eb="7">
      <t>シャ</t>
    </rPh>
    <rPh sb="7" eb="8">
      <t>スウ</t>
    </rPh>
    <phoneticPr fontId="1"/>
  </si>
  <si>
    <t>宿泊者名簿</t>
    <rPh sb="0" eb="2">
      <t>シュクハク</t>
    </rPh>
    <rPh sb="2" eb="3">
      <t>シャ</t>
    </rPh>
    <rPh sb="3" eb="5">
      <t>メイボ</t>
    </rPh>
    <phoneticPr fontId="1"/>
  </si>
  <si>
    <t>利用日</t>
    <rPh sb="0" eb="2">
      <t>リヨウ</t>
    </rPh>
    <rPh sb="2" eb="3">
      <t>ヒ</t>
    </rPh>
    <phoneticPr fontId="1"/>
  </si>
  <si>
    <t>2017/3/14,15</t>
    <phoneticPr fontId="1"/>
  </si>
  <si>
    <t>（団体名：高等専門学校錬成大会（</t>
    <phoneticPr fontId="1"/>
  </si>
  <si>
    <t>高等専門学校</t>
    <rPh sb="0" eb="2">
      <t>コウトウ</t>
    </rPh>
    <rPh sb="2" eb="6">
      <t>センモンガッコウ</t>
    </rPh>
    <phoneticPr fontId="1"/>
  </si>
  <si>
    <t>）</t>
    <phoneticPr fontId="1"/>
  </si>
  <si>
    <t>記入上の注意</t>
    <rPh sb="0" eb="2">
      <t>キニュウ</t>
    </rPh>
    <rPh sb="2" eb="3">
      <t>ジョウ</t>
    </rPh>
    <rPh sb="4" eb="6">
      <t>チュウイ</t>
    </rPh>
    <phoneticPr fontId="1"/>
  </si>
  <si>
    <t>宿泊者代表</t>
    <rPh sb="0" eb="3">
      <t>シュクハクシャ</t>
    </rPh>
    <rPh sb="3" eb="5">
      <t>ダイヒョウ</t>
    </rPh>
    <phoneticPr fontId="1"/>
  </si>
  <si>
    <t>住所</t>
    <rPh sb="0" eb="2">
      <t>ジュウショ</t>
    </rPh>
    <phoneticPr fontId="1"/>
  </si>
  <si>
    <t>は参加申込書記入後自動入力されます．</t>
    <rPh sb="1" eb="3">
      <t>サンカ</t>
    </rPh>
    <rPh sb="3" eb="5">
      <t>モウシコミ</t>
    </rPh>
    <rPh sb="5" eb="6">
      <t>ショ</t>
    </rPh>
    <rPh sb="6" eb="9">
      <t>キニュウゴ</t>
    </rPh>
    <rPh sb="9" eb="11">
      <t>ジドウ</t>
    </rPh>
    <rPh sb="11" eb="13">
      <t>ニュウリョク</t>
    </rPh>
    <phoneticPr fontId="1"/>
  </si>
  <si>
    <t>年齢</t>
    <rPh sb="0" eb="2">
      <t>ネンレイ</t>
    </rPh>
    <phoneticPr fontId="1"/>
  </si>
  <si>
    <t>宿泊室</t>
    <rPh sb="0" eb="3">
      <t>シュクハクシツ</t>
    </rPh>
    <phoneticPr fontId="1"/>
  </si>
  <si>
    <t>内を入力して下さい．</t>
    <rPh sb="0" eb="1">
      <t>ナイ</t>
    </rPh>
    <rPh sb="2" eb="4">
      <t>ニュウリョク</t>
    </rPh>
    <rPh sb="6" eb="7">
      <t>クダ</t>
    </rPh>
    <phoneticPr fontId="1"/>
  </si>
  <si>
    <r>
      <t>使用室は</t>
    </r>
    <r>
      <rPr>
        <sz val="12"/>
        <color indexed="10"/>
        <rFont val="ＭＳ Ｐ明朝"/>
        <family val="1"/>
        <charset val="128"/>
      </rPr>
      <t>部屋割り後</t>
    </r>
    <r>
      <rPr>
        <sz val="12"/>
        <rFont val="ＭＳ Ｐ明朝"/>
        <family val="1"/>
        <charset val="128"/>
      </rPr>
      <t>記入して下さい．</t>
    </r>
    <rPh sb="0" eb="2">
      <t>シヨウ</t>
    </rPh>
    <rPh sb="2" eb="3">
      <t>シツ</t>
    </rPh>
    <rPh sb="4" eb="7">
      <t>ヘヤワ</t>
    </rPh>
    <rPh sb="8" eb="9">
      <t>ゴ</t>
    </rPh>
    <rPh sb="9" eb="11">
      <t>キニュウ</t>
    </rPh>
    <rPh sb="13" eb="14">
      <t>クダ</t>
    </rPh>
    <phoneticPr fontId="1"/>
  </si>
  <si>
    <t>No.</t>
    <phoneticPr fontId="1"/>
  </si>
  <si>
    <t>使用室</t>
    <rPh sb="0" eb="2">
      <t>シヨウ</t>
    </rPh>
    <rPh sb="2" eb="3">
      <t>シツ</t>
    </rPh>
    <phoneticPr fontId="1"/>
  </si>
  <si>
    <t>区分</t>
    <rPh sb="0" eb="2">
      <t>クブン</t>
    </rPh>
    <phoneticPr fontId="1"/>
  </si>
  <si>
    <t>性別</t>
    <rPh sb="0" eb="2">
      <t>セイベツ</t>
    </rPh>
    <phoneticPr fontId="1"/>
  </si>
  <si>
    <t>区分は引率は「一般」，学生は「高校生以下」として記入して下さい．</t>
  </si>
  <si>
    <t>小計</t>
    <rPh sb="0" eb="2">
      <t>ショウケイ</t>
    </rPh>
    <phoneticPr fontId="1"/>
  </si>
  <si>
    <t>一般</t>
    <rPh sb="0" eb="2">
      <t>イッパン</t>
    </rPh>
    <phoneticPr fontId="1"/>
  </si>
  <si>
    <t>高校生以下</t>
    <rPh sb="0" eb="2">
      <t>コウコウ</t>
    </rPh>
    <rPh sb="2" eb="3">
      <t>セイ</t>
    </rPh>
    <rPh sb="3" eb="5">
      <t>イカ</t>
    </rPh>
    <phoneticPr fontId="1"/>
  </si>
  <si>
    <t>合計</t>
    <rPh sb="0" eb="2">
      <t>ゴウケイ</t>
    </rPh>
    <phoneticPr fontId="1"/>
  </si>
  <si>
    <t>一般計</t>
    <rPh sb="0" eb="2">
      <t>イッパン</t>
    </rPh>
    <rPh sb="2" eb="3">
      <t>ケイ</t>
    </rPh>
    <phoneticPr fontId="1"/>
  </si>
  <si>
    <t>高校生計</t>
    <rPh sb="0" eb="3">
      <t>コウコウセイ</t>
    </rPh>
    <rPh sb="3" eb="4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</si>
</sst>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sz val="20"/>
      <name val="ＭＳ Ｐ明朝"/>
      <family val="1"/>
      <charset val="128"/>
    </font>
    <font>
      <sz val="14"/>
      <name val="ＭＳ Ｐ明朝"/>
      <family val="1"/>
      <charset val="128"/>
    </font>
    <font>
      <sz val="12"/>
      <color rgb="FFFF0000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2" borderId="0" xfId="0" applyFont="1" applyFill="1"/>
    <xf numFmtId="0" fontId="2" fillId="0" borderId="3" xfId="0" applyFont="1" applyBorder="1"/>
    <xf numFmtId="0" fontId="3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2" borderId="9" xfId="0" applyFont="1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0" xfId="0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shrinkToFit="1"/>
    </xf>
    <xf numFmtId="0" fontId="2" fillId="3" borderId="1" xfId="0" applyFont="1" applyFill="1" applyBorder="1" applyAlignment="1">
      <alignment shrinkToFit="1"/>
    </xf>
    <xf numFmtId="0" fontId="2" fillId="3" borderId="8" xfId="0" applyFont="1" applyFill="1" applyBorder="1" applyAlignment="1">
      <alignment shrinkToFit="1"/>
    </xf>
    <xf numFmtId="0" fontId="2" fillId="3" borderId="5" xfId="0" applyFont="1" applyFill="1" applyBorder="1" applyAlignment="1">
      <alignment shrinkToFit="1"/>
    </xf>
    <xf numFmtId="0" fontId="2" fillId="3" borderId="12" xfId="0" applyFont="1" applyFill="1" applyBorder="1" applyAlignment="1">
      <alignment shrinkToFit="1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Alignment="1">
      <alignment shrinkToFit="1"/>
    </xf>
    <xf numFmtId="0" fontId="2" fillId="0" borderId="0" xfId="0" applyFont="1" applyFill="1" applyAlignment="1">
      <alignment shrinkToFit="1"/>
    </xf>
    <xf numFmtId="0" fontId="2" fillId="0" borderId="20" xfId="0" applyFont="1" applyBorder="1"/>
    <xf numFmtId="0" fontId="2" fillId="3" borderId="3" xfId="0" applyFont="1" applyFill="1" applyBorder="1" applyAlignment="1">
      <alignment horizontal="center" shrinkToFit="1"/>
    </xf>
    <xf numFmtId="0" fontId="2" fillId="0" borderId="0" xfId="0" applyFont="1" applyFill="1" applyAlignment="1">
      <alignment horizontal="center"/>
    </xf>
    <xf numFmtId="0" fontId="2" fillId="3" borderId="0" xfId="0" applyFont="1" applyFill="1"/>
    <xf numFmtId="0" fontId="2" fillId="3" borderId="3" xfId="0" applyFont="1" applyFill="1" applyBorder="1" applyAlignment="1">
      <alignment shrinkToFit="1"/>
    </xf>
    <xf numFmtId="0" fontId="2" fillId="4" borderId="1" xfId="0" applyFont="1" applyFill="1" applyBorder="1" applyAlignment="1">
      <alignment horizontal="center" shrinkToFit="1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shrinkToFit="1"/>
    </xf>
    <xf numFmtId="0" fontId="2" fillId="4" borderId="14" xfId="0" applyFont="1" applyFill="1" applyBorder="1" applyAlignment="1">
      <alignment horizontal="center" shrinkToFit="1"/>
    </xf>
    <xf numFmtId="0" fontId="2" fillId="4" borderId="6" xfId="0" applyFont="1" applyFill="1" applyBorder="1" applyAlignment="1">
      <alignment horizontal="center" shrinkToFit="1"/>
    </xf>
    <xf numFmtId="0" fontId="2" fillId="3" borderId="1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5" borderId="13" xfId="0" applyFont="1" applyFill="1" applyBorder="1" applyAlignment="1">
      <alignment shrinkToFit="1"/>
    </xf>
    <xf numFmtId="0" fontId="2" fillId="5" borderId="21" xfId="0" applyFont="1" applyFill="1" applyBorder="1" applyAlignment="1">
      <alignment shrinkToFit="1"/>
    </xf>
    <xf numFmtId="0" fontId="2" fillId="5" borderId="13" xfId="0" applyFont="1" applyFill="1" applyBorder="1"/>
    <xf numFmtId="0" fontId="2" fillId="5" borderId="0" xfId="0" applyFont="1" applyFill="1" applyAlignment="1">
      <alignment shrinkToFit="1"/>
    </xf>
    <xf numFmtId="0" fontId="2" fillId="5" borderId="0" xfId="0" applyFont="1" applyFill="1"/>
    <xf numFmtId="0" fontId="2" fillId="5" borderId="25" xfId="0" applyFont="1" applyFill="1" applyBorder="1" applyAlignment="1">
      <alignment shrinkToFit="1"/>
    </xf>
    <xf numFmtId="0" fontId="2" fillId="3" borderId="26" xfId="0" applyFont="1" applyFill="1" applyBorder="1" applyAlignment="1">
      <alignment shrinkToFit="1"/>
    </xf>
    <xf numFmtId="0" fontId="2" fillId="4" borderId="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0" borderId="19" xfId="0" applyFont="1" applyBorder="1"/>
    <xf numFmtId="0" fontId="5" fillId="0" borderId="0" xfId="0" applyFont="1" applyFill="1" applyAlignment="1">
      <alignment shrinkToFit="1"/>
    </xf>
    <xf numFmtId="0" fontId="2" fillId="3" borderId="18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 shrinkToFit="1"/>
    </xf>
    <xf numFmtId="0" fontId="5" fillId="0" borderId="0" xfId="0" applyFont="1" applyFill="1" applyAlignment="1">
      <alignment horizontal="left" shrinkToFit="1"/>
    </xf>
    <xf numFmtId="0" fontId="6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 xr3:uid="{AEA406A1-0E4B-5B11-9CD5-51D6E497D94C}">
      <selection activeCell="C10" sqref="C10"/>
    </sheetView>
  </sheetViews>
  <sheetFormatPr defaultColWidth="12.875" defaultRowHeight="14.25"/>
  <cols>
    <col min="1" max="4" width="17.375" style="1" customWidth="1"/>
    <col min="5" max="5" width="12.875" style="1" customWidth="1"/>
    <col min="6" max="6" width="16" style="1" customWidth="1"/>
    <col min="7" max="16384" width="12.875" style="1"/>
  </cols>
  <sheetData>
    <row r="1" spans="1:4" ht="15" thickBot="1">
      <c r="A1" s="1" t="s">
        <v>0</v>
      </c>
    </row>
    <row r="2" spans="1:4" ht="15" thickBot="1">
      <c r="A2" s="14"/>
      <c r="B2" s="1" t="s">
        <v>1</v>
      </c>
      <c r="C2" s="14"/>
      <c r="D2" s="1" t="s">
        <v>2</v>
      </c>
    </row>
    <row r="3" spans="1:4" ht="15" thickBot="1">
      <c r="B3" s="5" t="s">
        <v>3</v>
      </c>
    </row>
    <row r="4" spans="1:4" ht="15" thickBot="1">
      <c r="A4" s="63" t="s">
        <v>4</v>
      </c>
      <c r="B4" s="52" t="s">
        <v>5</v>
      </c>
      <c r="C4" s="52" t="s">
        <v>6</v>
      </c>
      <c r="D4" s="53" t="s">
        <v>7</v>
      </c>
    </row>
    <row r="5" spans="1:4" ht="15" thickBot="1">
      <c r="A5" s="59" t="str">
        <f>IF(A2&lt;&gt;"",A2&amp;"A","")</f>
        <v/>
      </c>
      <c r="B5" s="60"/>
      <c r="C5" s="61"/>
      <c r="D5" s="62"/>
    </row>
    <row r="6" spans="1:4">
      <c r="A6" s="17"/>
      <c r="B6" s="20"/>
      <c r="C6" s="41"/>
      <c r="D6" s="42"/>
    </row>
    <row r="7" spans="1:4">
      <c r="A7" s="17"/>
      <c r="B7" s="20"/>
      <c r="C7" s="41"/>
      <c r="D7" s="42"/>
    </row>
    <row r="8" spans="1:4">
      <c r="A8" s="17"/>
      <c r="B8" s="20"/>
      <c r="C8" s="41"/>
      <c r="D8" s="42"/>
    </row>
    <row r="9" spans="1:4">
      <c r="A9" s="17"/>
      <c r="B9" s="20"/>
      <c r="C9" s="41"/>
      <c r="D9" s="42"/>
    </row>
    <row r="10" spans="1:4">
      <c r="A10" s="17"/>
      <c r="B10" s="20"/>
      <c r="C10" s="41"/>
      <c r="D10" s="42"/>
    </row>
    <row r="11" spans="1:4" ht="15" thickBot="1">
      <c r="A11" s="17"/>
      <c r="B11" s="21"/>
      <c r="C11" s="43"/>
      <c r="D11" s="44"/>
    </row>
    <row r="12" spans="1:4" ht="15" thickBot="1">
      <c r="A12" s="17"/>
      <c r="B12" s="17"/>
      <c r="C12" s="12"/>
      <c r="D12" s="12"/>
    </row>
    <row r="13" spans="1:4" ht="15" thickBot="1">
      <c r="A13" s="54" t="str">
        <f>IF(AND(A2&lt;&gt;"",B13&lt;&gt;""),A2&amp;"B","")</f>
        <v/>
      </c>
      <c r="B13" s="19"/>
      <c r="C13" s="45"/>
      <c r="D13" s="46"/>
    </row>
    <row r="14" spans="1:4">
      <c r="A14" s="17"/>
      <c r="B14" s="20"/>
      <c r="C14" s="41"/>
      <c r="D14" s="42"/>
    </row>
    <row r="15" spans="1:4">
      <c r="A15" s="17"/>
      <c r="B15" s="20"/>
      <c r="C15" s="41"/>
      <c r="D15" s="42"/>
    </row>
    <row r="16" spans="1:4">
      <c r="A16" s="17"/>
      <c r="B16" s="20"/>
      <c r="C16" s="41"/>
      <c r="D16" s="42"/>
    </row>
    <row r="17" spans="1:4">
      <c r="A17" s="17"/>
      <c r="B17" s="20"/>
      <c r="C17" s="41"/>
      <c r="D17" s="42"/>
    </row>
    <row r="18" spans="1:4">
      <c r="A18" s="17"/>
      <c r="B18" s="20"/>
      <c r="C18" s="41"/>
      <c r="D18" s="42"/>
    </row>
    <row r="19" spans="1:4" ht="15" thickBot="1">
      <c r="A19" s="17"/>
      <c r="B19" s="21"/>
      <c r="C19" s="43"/>
      <c r="D19" s="44"/>
    </row>
    <row r="20" spans="1:4" ht="15" thickBot="1">
      <c r="A20" s="17"/>
      <c r="B20" s="17"/>
      <c r="C20" s="12"/>
      <c r="D20" s="12"/>
    </row>
    <row r="21" spans="1:4" ht="15" thickBot="1">
      <c r="A21" s="55" t="str">
        <f>IF(AND(A2&lt;&gt;"",B21&lt;&gt;""),A2&amp;"C","")</f>
        <v/>
      </c>
      <c r="B21" s="19"/>
      <c r="C21" s="45"/>
      <c r="D21" s="46"/>
    </row>
    <row r="22" spans="1:4">
      <c r="A22" s="17"/>
      <c r="B22" s="20"/>
      <c r="C22" s="41"/>
      <c r="D22" s="42"/>
    </row>
    <row r="23" spans="1:4">
      <c r="A23" s="17"/>
      <c r="B23" s="20"/>
      <c r="C23" s="41"/>
      <c r="D23" s="42"/>
    </row>
    <row r="24" spans="1:4">
      <c r="A24" s="17"/>
      <c r="B24" s="20"/>
      <c r="C24" s="41"/>
      <c r="D24" s="42"/>
    </row>
    <row r="25" spans="1:4">
      <c r="A25" s="17"/>
      <c r="B25" s="20"/>
      <c r="C25" s="41"/>
      <c r="D25" s="42"/>
    </row>
    <row r="26" spans="1:4">
      <c r="A26" s="17"/>
      <c r="B26" s="20"/>
      <c r="C26" s="41"/>
      <c r="D26" s="42"/>
    </row>
    <row r="27" spans="1:4" ht="15" thickBot="1">
      <c r="A27" s="17"/>
      <c r="B27" s="21"/>
      <c r="C27" s="43"/>
      <c r="D27" s="44"/>
    </row>
    <row r="28" spans="1:4" ht="15" thickBot="1">
      <c r="A28" s="17"/>
      <c r="B28" s="17"/>
      <c r="C28" s="12"/>
      <c r="D28" s="12"/>
    </row>
    <row r="29" spans="1:4" ht="15" thickBot="1">
      <c r="A29" s="54" t="str">
        <f>IF(AND(A2&lt;&gt;"",B29&lt;&gt;""),A2&amp;"D","")</f>
        <v/>
      </c>
      <c r="B29" s="19"/>
      <c r="C29" s="45"/>
      <c r="D29" s="46"/>
    </row>
    <row r="30" spans="1:4">
      <c r="A30" s="17"/>
      <c r="B30" s="20"/>
      <c r="C30" s="41"/>
      <c r="D30" s="42"/>
    </row>
    <row r="31" spans="1:4">
      <c r="A31" s="17"/>
      <c r="B31" s="20"/>
      <c r="C31" s="41"/>
      <c r="D31" s="42"/>
    </row>
    <row r="32" spans="1:4">
      <c r="A32" s="17"/>
      <c r="B32" s="20"/>
      <c r="C32" s="41"/>
      <c r="D32" s="42"/>
    </row>
    <row r="33" spans="1:4">
      <c r="A33" s="17"/>
      <c r="B33" s="20"/>
      <c r="C33" s="41"/>
      <c r="D33" s="42"/>
    </row>
    <row r="34" spans="1:4">
      <c r="A34" s="17"/>
      <c r="B34" s="20"/>
      <c r="C34" s="41"/>
      <c r="D34" s="42"/>
    </row>
    <row r="35" spans="1:4" ht="15" thickBot="1">
      <c r="A35" s="17"/>
      <c r="B35" s="21"/>
      <c r="C35" s="43"/>
      <c r="D35" s="44"/>
    </row>
    <row r="36" spans="1:4" ht="15" thickBot="1">
      <c r="B36" s="2"/>
      <c r="C36" s="12"/>
      <c r="D36" s="12"/>
    </row>
    <row r="37" spans="1:4" ht="15" thickBot="1">
      <c r="A37" s="56" t="str">
        <f>IF(AND(A2&lt;&gt;"",B37&lt;&gt;""),A2&amp;"E","")</f>
        <v/>
      </c>
      <c r="B37" s="19"/>
      <c r="C37" s="45"/>
      <c r="D37" s="46"/>
    </row>
    <row r="38" spans="1:4">
      <c r="B38" s="20"/>
      <c r="C38" s="41"/>
      <c r="D38" s="42"/>
    </row>
    <row r="39" spans="1:4">
      <c r="B39" s="20"/>
      <c r="C39" s="41"/>
      <c r="D39" s="42"/>
    </row>
    <row r="40" spans="1:4">
      <c r="B40" s="20"/>
      <c r="C40" s="41"/>
      <c r="D40" s="42"/>
    </row>
    <row r="41" spans="1:4">
      <c r="B41" s="20"/>
      <c r="C41" s="41"/>
      <c r="D41" s="42"/>
    </row>
    <row r="42" spans="1:4">
      <c r="B42" s="20"/>
      <c r="C42" s="41"/>
      <c r="D42" s="42"/>
    </row>
    <row r="43" spans="1:4" ht="15" thickBot="1">
      <c r="B43" s="21"/>
      <c r="C43" s="43"/>
      <c r="D43" s="44"/>
    </row>
    <row r="44" spans="1:4">
      <c r="C44" s="68"/>
      <c r="D44" s="68"/>
    </row>
    <row r="45" spans="1:4">
      <c r="B45" s="66" t="s">
        <v>8</v>
      </c>
      <c r="C45" s="3">
        <f>COUNTA(B5:B44)</f>
        <v>0</v>
      </c>
      <c r="D45" s="1" t="s">
        <v>9</v>
      </c>
    </row>
    <row r="46" spans="1:4">
      <c r="C46" s="15"/>
    </row>
    <row r="47" spans="1:4">
      <c r="C47" s="15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opLeftCell="A4" workbookViewId="0" xr3:uid="{958C4451-9541-5A59-BF78-D2F731DF1C81}">
      <selection activeCell="B5" sqref="B5:D9"/>
    </sheetView>
  </sheetViews>
  <sheetFormatPr defaultColWidth="12.875" defaultRowHeight="14.25"/>
  <cols>
    <col min="1" max="4" width="17.125" style="1" customWidth="1"/>
    <col min="5" max="5" width="12.875" style="1" customWidth="1"/>
    <col min="6" max="6" width="16" style="1" customWidth="1"/>
    <col min="7" max="16384" width="12.875" style="1"/>
  </cols>
  <sheetData>
    <row r="1" spans="1:6" ht="15" thickBot="1">
      <c r="A1" s="1" t="s">
        <v>0</v>
      </c>
      <c r="B1" s="5"/>
      <c r="C1" s="58"/>
      <c r="D1" s="1" t="s">
        <v>10</v>
      </c>
    </row>
    <row r="2" spans="1:6" ht="15" thickBot="1">
      <c r="A2" s="57">
        <f>選手登録男子!A2</f>
        <v>0</v>
      </c>
      <c r="B2" s="1" t="s">
        <v>1</v>
      </c>
      <c r="C2" s="14"/>
      <c r="D2" s="1" t="s">
        <v>2</v>
      </c>
    </row>
    <row r="3" spans="1:6">
      <c r="B3" s="5" t="s">
        <v>11</v>
      </c>
      <c r="F3" s="15"/>
    </row>
    <row r="4" spans="1:6" ht="15" thickBot="1">
      <c r="A4" s="6" t="s">
        <v>4</v>
      </c>
      <c r="B4" s="11" t="s">
        <v>5</v>
      </c>
      <c r="C4" s="11" t="s">
        <v>6</v>
      </c>
      <c r="D4" s="11" t="s">
        <v>7</v>
      </c>
    </row>
    <row r="5" spans="1:6" ht="15" thickBot="1">
      <c r="A5" s="54">
        <f>選手登録男子!A2</f>
        <v>0</v>
      </c>
      <c r="B5" s="19"/>
      <c r="C5" s="47"/>
      <c r="D5" s="48"/>
    </row>
    <row r="6" spans="1:6">
      <c r="A6" s="17"/>
      <c r="B6" s="20"/>
      <c r="C6" s="40"/>
      <c r="D6" s="49"/>
    </row>
    <row r="7" spans="1:6">
      <c r="A7" s="17"/>
      <c r="B7" s="20"/>
      <c r="C7" s="40"/>
      <c r="D7" s="49"/>
    </row>
    <row r="8" spans="1:6">
      <c r="A8" s="17"/>
      <c r="B8" s="20"/>
      <c r="C8" s="40"/>
      <c r="D8" s="49"/>
    </row>
    <row r="9" spans="1:6">
      <c r="A9" s="17"/>
      <c r="B9" s="20"/>
      <c r="C9" s="40"/>
      <c r="D9" s="49"/>
    </row>
    <row r="10" spans="1:6">
      <c r="A10" s="17"/>
      <c r="B10" s="20"/>
      <c r="C10" s="40"/>
      <c r="D10" s="49"/>
    </row>
    <row r="11" spans="1:6">
      <c r="A11" s="17"/>
      <c r="B11" s="20"/>
      <c r="C11" s="40"/>
      <c r="D11" s="49"/>
    </row>
    <row r="12" spans="1:6">
      <c r="A12" s="17"/>
      <c r="B12" s="20"/>
      <c r="C12" s="40"/>
      <c r="D12" s="49"/>
    </row>
    <row r="13" spans="1:6">
      <c r="A13" s="17"/>
      <c r="B13" s="20"/>
      <c r="C13" s="40"/>
      <c r="D13" s="49"/>
    </row>
    <row r="14" spans="1:6">
      <c r="A14" s="17"/>
      <c r="B14" s="20"/>
      <c r="C14" s="40"/>
      <c r="D14" s="49"/>
    </row>
    <row r="15" spans="1:6">
      <c r="A15" s="17"/>
      <c r="B15" s="20"/>
      <c r="C15" s="40"/>
      <c r="D15" s="49"/>
    </row>
    <row r="16" spans="1:6">
      <c r="A16" s="17"/>
      <c r="B16" s="20"/>
      <c r="C16" s="40"/>
      <c r="D16" s="49"/>
    </row>
    <row r="17" spans="1:4">
      <c r="A17" s="17"/>
      <c r="B17" s="20"/>
      <c r="C17" s="40"/>
      <c r="D17" s="49"/>
    </row>
    <row r="18" spans="1:4">
      <c r="A18" s="17"/>
      <c r="B18" s="20"/>
      <c r="C18" s="40"/>
      <c r="D18" s="49"/>
    </row>
    <row r="19" spans="1:4">
      <c r="A19" s="17"/>
      <c r="B19" s="20"/>
      <c r="C19" s="40"/>
      <c r="D19" s="49"/>
    </row>
    <row r="22" spans="1:4">
      <c r="B22" s="1" t="s">
        <v>12</v>
      </c>
      <c r="C22" s="3">
        <f>COUNTA(B5:B19)</f>
        <v>0</v>
      </c>
      <c r="D22" s="1" t="s">
        <v>9</v>
      </c>
    </row>
    <row r="23" spans="1:4">
      <c r="C23" s="15"/>
    </row>
    <row r="24" spans="1:4">
      <c r="C24" s="15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opLeftCell="A25" workbookViewId="0" xr3:uid="{842E5F09-E766-5B8D-85AF-A39847EA96FD}">
      <selection activeCell="K7" sqref="K7"/>
    </sheetView>
  </sheetViews>
  <sheetFormatPr defaultColWidth="12.875" defaultRowHeight="14.25"/>
  <cols>
    <col min="1" max="1" width="4.625" style="1" customWidth="1"/>
    <col min="2" max="2" width="7.625" style="1" customWidth="1"/>
    <col min="3" max="3" width="12.875" style="1" customWidth="1"/>
    <col min="4" max="4" width="12.625" style="1" customWidth="1"/>
    <col min="5" max="5" width="5.625" style="1" customWidth="1"/>
    <col min="6" max="6" width="4.625" style="1" customWidth="1"/>
    <col min="7" max="7" width="7.625" style="1" customWidth="1"/>
    <col min="8" max="8" width="12.875" style="1" customWidth="1"/>
    <col min="9" max="9" width="12.625" style="1" customWidth="1"/>
    <col min="10" max="10" width="5.625" style="1" customWidth="1"/>
    <col min="11" max="16384" width="12.875" style="1"/>
  </cols>
  <sheetData>
    <row r="1" spans="1:12" ht="24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4"/>
    </row>
    <row r="2" spans="1:12" ht="14.25" customHeight="1">
      <c r="A2" s="67"/>
      <c r="B2" s="68"/>
      <c r="J2" s="68"/>
    </row>
    <row r="3" spans="1:12" ht="20.100000000000001" customHeight="1">
      <c r="A3" s="82" t="s">
        <v>14</v>
      </c>
      <c r="B3" s="82"/>
      <c r="C3" s="64" t="s">
        <v>15</v>
      </c>
      <c r="D3" s="81" t="s">
        <v>16</v>
      </c>
      <c r="E3" s="81"/>
      <c r="F3" s="81"/>
      <c r="G3" s="81"/>
      <c r="H3" s="33">
        <f>選手登録男子!A2</f>
        <v>0</v>
      </c>
      <c r="I3" s="17" t="s">
        <v>17</v>
      </c>
      <c r="J3" s="1" t="s">
        <v>18</v>
      </c>
      <c r="K3" s="5" t="s">
        <v>19</v>
      </c>
    </row>
    <row r="4" spans="1:12" ht="20.100000000000001" customHeight="1" thickBot="1">
      <c r="A4" s="72" t="s">
        <v>20</v>
      </c>
      <c r="B4" s="72"/>
      <c r="C4" s="29" t="s">
        <v>21</v>
      </c>
      <c r="D4" s="65"/>
      <c r="E4" s="65"/>
      <c r="F4" s="65"/>
      <c r="G4" s="65"/>
      <c r="H4" s="65"/>
      <c r="I4" s="65"/>
      <c r="K4" s="3"/>
      <c r="L4" s="1" t="s">
        <v>22</v>
      </c>
    </row>
    <row r="5" spans="1:12" ht="20.100000000000001" customHeight="1" thickBot="1">
      <c r="A5" s="68"/>
      <c r="B5" s="68"/>
      <c r="C5" s="29" t="s">
        <v>5</v>
      </c>
      <c r="D5" s="65"/>
      <c r="E5" s="30" t="s">
        <v>23</v>
      </c>
      <c r="F5" s="65"/>
      <c r="G5" s="30" t="s">
        <v>24</v>
      </c>
      <c r="H5" s="65"/>
      <c r="I5" s="32"/>
      <c r="J5" s="32"/>
      <c r="K5" s="38"/>
      <c r="L5" s="1" t="s">
        <v>25</v>
      </c>
    </row>
    <row r="6" spans="1:12" ht="15" thickBot="1">
      <c r="A6" s="68"/>
      <c r="B6" s="68"/>
      <c r="C6" s="68"/>
      <c r="D6" s="28"/>
      <c r="E6" s="28"/>
      <c r="F6" s="28"/>
      <c r="G6" s="28"/>
      <c r="H6" s="28"/>
      <c r="K6" s="1" t="s">
        <v>26</v>
      </c>
    </row>
    <row r="7" spans="1:12" ht="24" customHeight="1">
      <c r="A7" s="25" t="s">
        <v>27</v>
      </c>
      <c r="B7" s="22" t="s">
        <v>28</v>
      </c>
      <c r="C7" s="22" t="s">
        <v>5</v>
      </c>
      <c r="D7" s="22" t="s">
        <v>29</v>
      </c>
      <c r="E7" s="26" t="s">
        <v>30</v>
      </c>
      <c r="F7" s="27" t="s">
        <v>27</v>
      </c>
      <c r="G7" s="22" t="s">
        <v>28</v>
      </c>
      <c r="H7" s="22" t="s">
        <v>5</v>
      </c>
      <c r="I7" s="22" t="s">
        <v>29</v>
      </c>
      <c r="J7" s="23" t="s">
        <v>30</v>
      </c>
      <c r="K7" s="83" t="s">
        <v>31</v>
      </c>
    </row>
    <row r="8" spans="1:12" ht="24" customHeight="1">
      <c r="A8" s="7">
        <v>1</v>
      </c>
      <c r="B8" s="70"/>
      <c r="C8" s="69"/>
      <c r="D8" s="18"/>
      <c r="E8" s="36"/>
      <c r="F8" s="24">
        <v>26</v>
      </c>
      <c r="G8" s="50"/>
      <c r="H8" s="18"/>
      <c r="I8" s="18"/>
      <c r="J8" s="31"/>
    </row>
    <row r="9" spans="1:12" ht="24" customHeight="1">
      <c r="A9" s="7">
        <v>2</v>
      </c>
      <c r="B9" s="70"/>
      <c r="C9" s="18"/>
      <c r="D9" s="18"/>
      <c r="E9" s="36"/>
      <c r="F9" s="24">
        <v>27</v>
      </c>
      <c r="G9" s="50"/>
      <c r="H9" s="18"/>
      <c r="I9" s="18"/>
      <c r="J9" s="31"/>
    </row>
    <row r="10" spans="1:12" ht="24" customHeight="1">
      <c r="A10" s="7">
        <v>3</v>
      </c>
      <c r="B10" s="71"/>
      <c r="C10" s="18"/>
      <c r="D10" s="18"/>
      <c r="E10" s="36"/>
      <c r="F10" s="24">
        <v>28</v>
      </c>
      <c r="G10" s="50"/>
      <c r="H10" s="18"/>
      <c r="I10" s="18"/>
      <c r="J10" s="31"/>
    </row>
    <row r="11" spans="1:12" ht="24" customHeight="1">
      <c r="A11" s="7">
        <v>4</v>
      </c>
      <c r="B11" s="71"/>
      <c r="C11" s="18"/>
      <c r="D11" s="18"/>
      <c r="E11" s="36"/>
      <c r="F11" s="24">
        <v>29</v>
      </c>
      <c r="G11" s="50"/>
      <c r="H11" s="18"/>
      <c r="I11" s="18"/>
      <c r="J11" s="31"/>
    </row>
    <row r="12" spans="1:12" ht="24" customHeight="1">
      <c r="A12" s="7">
        <v>5</v>
      </c>
      <c r="B12" s="71"/>
      <c r="C12" s="18"/>
      <c r="D12" s="18"/>
      <c r="E12" s="36"/>
      <c r="F12" s="24">
        <v>30</v>
      </c>
      <c r="G12" s="50"/>
      <c r="H12" s="18"/>
      <c r="I12" s="18"/>
      <c r="J12" s="31"/>
    </row>
    <row r="13" spans="1:12" ht="24" customHeight="1">
      <c r="A13" s="7">
        <v>6</v>
      </c>
      <c r="B13" s="71"/>
      <c r="C13" s="18"/>
      <c r="D13" s="18"/>
      <c r="E13" s="36"/>
      <c r="F13" s="24">
        <v>31</v>
      </c>
      <c r="G13" s="50"/>
      <c r="H13" s="18"/>
      <c r="I13" s="18"/>
      <c r="J13" s="31"/>
    </row>
    <row r="14" spans="1:12" ht="24" customHeight="1">
      <c r="A14" s="7">
        <v>7</v>
      </c>
      <c r="B14" s="71"/>
      <c r="C14" s="18"/>
      <c r="D14" s="18"/>
      <c r="E14" s="36"/>
      <c r="F14" s="24">
        <v>32</v>
      </c>
      <c r="G14" s="50"/>
      <c r="H14" s="18"/>
      <c r="I14" s="18"/>
      <c r="J14" s="31"/>
    </row>
    <row r="15" spans="1:12" ht="24" customHeight="1">
      <c r="A15" s="7">
        <v>8</v>
      </c>
      <c r="B15" s="71"/>
      <c r="C15" s="18"/>
      <c r="D15" s="18"/>
      <c r="E15" s="36"/>
      <c r="F15" s="24">
        <v>33</v>
      </c>
      <c r="G15" s="50"/>
      <c r="H15" s="18"/>
      <c r="I15" s="18"/>
      <c r="J15" s="31"/>
    </row>
    <row r="16" spans="1:12" ht="24" customHeight="1">
      <c r="A16" s="7">
        <v>9</v>
      </c>
      <c r="B16" s="71"/>
      <c r="C16" s="18"/>
      <c r="D16" s="18"/>
      <c r="E16" s="36"/>
      <c r="F16" s="24">
        <v>34</v>
      </c>
      <c r="G16" s="50"/>
      <c r="H16" s="18"/>
      <c r="I16" s="18"/>
      <c r="J16" s="31"/>
    </row>
    <row r="17" spans="1:10" ht="24" customHeight="1">
      <c r="A17" s="7">
        <v>10</v>
      </c>
      <c r="B17" s="71"/>
      <c r="C17" s="18"/>
      <c r="D17" s="18"/>
      <c r="E17" s="36"/>
      <c r="F17" s="24">
        <v>35</v>
      </c>
      <c r="G17" s="50"/>
      <c r="H17" s="18"/>
      <c r="I17" s="18"/>
      <c r="J17" s="31"/>
    </row>
    <row r="18" spans="1:10" ht="24" customHeight="1">
      <c r="A18" s="7">
        <v>11</v>
      </c>
      <c r="B18" s="71"/>
      <c r="C18" s="18"/>
      <c r="D18" s="18"/>
      <c r="E18" s="36"/>
      <c r="F18" s="24">
        <v>36</v>
      </c>
      <c r="G18" s="50"/>
      <c r="H18" s="18"/>
      <c r="I18" s="18"/>
      <c r="J18" s="31"/>
    </row>
    <row r="19" spans="1:10" ht="24" customHeight="1">
      <c r="A19" s="7">
        <v>12</v>
      </c>
      <c r="B19" s="71"/>
      <c r="C19" s="18"/>
      <c r="D19" s="18"/>
      <c r="E19" s="36"/>
      <c r="F19" s="24">
        <v>37</v>
      </c>
      <c r="G19" s="50"/>
      <c r="H19" s="18"/>
      <c r="I19" s="18"/>
      <c r="J19" s="31"/>
    </row>
    <row r="20" spans="1:10" ht="24" customHeight="1">
      <c r="A20" s="7">
        <v>13</v>
      </c>
      <c r="B20" s="51"/>
      <c r="C20" s="18"/>
      <c r="D20" s="18"/>
      <c r="E20" s="36"/>
      <c r="F20" s="24">
        <v>38</v>
      </c>
      <c r="G20" s="50"/>
      <c r="H20" s="18"/>
      <c r="I20" s="18"/>
      <c r="J20" s="31"/>
    </row>
    <row r="21" spans="1:10" ht="24" customHeight="1">
      <c r="A21" s="7">
        <v>14</v>
      </c>
      <c r="B21" s="39"/>
      <c r="C21" s="18"/>
      <c r="D21" s="18"/>
      <c r="E21" s="36"/>
      <c r="F21" s="24">
        <v>39</v>
      </c>
      <c r="G21" s="50"/>
      <c r="H21" s="18"/>
      <c r="I21" s="18"/>
      <c r="J21" s="31"/>
    </row>
    <row r="22" spans="1:10" ht="24" customHeight="1">
      <c r="A22" s="7">
        <v>15</v>
      </c>
      <c r="B22" s="18"/>
      <c r="C22" s="18"/>
      <c r="D22" s="18"/>
      <c r="E22" s="36"/>
      <c r="F22" s="24">
        <v>40</v>
      </c>
      <c r="G22" s="50"/>
      <c r="H22" s="18"/>
      <c r="I22" s="18"/>
      <c r="J22" s="31"/>
    </row>
    <row r="23" spans="1:10" ht="24" customHeight="1">
      <c r="A23" s="7">
        <v>16</v>
      </c>
      <c r="B23" s="18"/>
      <c r="C23" s="18"/>
      <c r="D23" s="18"/>
      <c r="E23" s="36"/>
      <c r="F23" s="24">
        <v>41</v>
      </c>
      <c r="G23" s="50"/>
      <c r="H23" s="18"/>
      <c r="I23" s="18"/>
      <c r="J23" s="31"/>
    </row>
    <row r="24" spans="1:10" ht="24" customHeight="1">
      <c r="A24" s="7">
        <v>17</v>
      </c>
      <c r="B24" s="18"/>
      <c r="C24" s="18"/>
      <c r="D24" s="18"/>
      <c r="E24" s="36"/>
      <c r="F24" s="24">
        <v>42</v>
      </c>
      <c r="G24" s="50"/>
      <c r="H24" s="18"/>
      <c r="I24" s="18"/>
      <c r="J24" s="31"/>
    </row>
    <row r="25" spans="1:10" ht="24" customHeight="1">
      <c r="A25" s="7">
        <v>18</v>
      </c>
      <c r="B25" s="18"/>
      <c r="C25" s="18"/>
      <c r="D25" s="18"/>
      <c r="E25" s="36"/>
      <c r="F25" s="24">
        <v>43</v>
      </c>
      <c r="G25" s="50"/>
      <c r="H25" s="18"/>
      <c r="I25" s="18"/>
      <c r="J25" s="31"/>
    </row>
    <row r="26" spans="1:10" ht="24" customHeight="1">
      <c r="A26" s="7">
        <v>19</v>
      </c>
      <c r="B26" s="18"/>
      <c r="C26" s="18"/>
      <c r="D26" s="18"/>
      <c r="E26" s="36"/>
      <c r="F26" s="24">
        <v>44</v>
      </c>
      <c r="G26" s="50"/>
      <c r="H26" s="18"/>
      <c r="I26" s="18"/>
      <c r="J26" s="31"/>
    </row>
    <row r="27" spans="1:10" ht="24" customHeight="1">
      <c r="A27" s="7">
        <v>20</v>
      </c>
      <c r="B27" s="18"/>
      <c r="C27" s="18"/>
      <c r="D27" s="18"/>
      <c r="E27" s="36"/>
      <c r="F27" s="24">
        <v>45</v>
      </c>
      <c r="G27" s="50"/>
      <c r="H27" s="18"/>
      <c r="I27" s="18"/>
      <c r="J27" s="31"/>
    </row>
    <row r="28" spans="1:10" ht="24" customHeight="1">
      <c r="A28" s="7">
        <v>21</v>
      </c>
      <c r="B28" s="18"/>
      <c r="C28" s="18"/>
      <c r="D28" s="18"/>
      <c r="E28" s="36"/>
      <c r="F28" s="24">
        <v>46</v>
      </c>
      <c r="G28" s="50"/>
      <c r="H28" s="18"/>
      <c r="I28" s="18"/>
      <c r="J28" s="31"/>
    </row>
    <row r="29" spans="1:10" ht="24" customHeight="1">
      <c r="A29" s="7">
        <v>22</v>
      </c>
      <c r="B29" s="18"/>
      <c r="C29" s="18"/>
      <c r="D29" s="18"/>
      <c r="E29" s="36"/>
      <c r="F29" s="24">
        <v>47</v>
      </c>
      <c r="G29" s="50"/>
      <c r="H29" s="18"/>
      <c r="I29" s="18"/>
      <c r="J29" s="31"/>
    </row>
    <row r="30" spans="1:10" ht="24" customHeight="1">
      <c r="A30" s="7">
        <v>23</v>
      </c>
      <c r="B30" s="18"/>
      <c r="C30" s="18"/>
      <c r="D30" s="18"/>
      <c r="E30" s="36"/>
      <c r="F30" s="24">
        <v>48</v>
      </c>
      <c r="G30" s="50"/>
      <c r="H30" s="18"/>
      <c r="I30" s="18"/>
      <c r="J30" s="31"/>
    </row>
    <row r="31" spans="1:10" ht="24" customHeight="1">
      <c r="A31" s="7">
        <v>24</v>
      </c>
      <c r="B31" s="18"/>
      <c r="C31" s="18"/>
      <c r="D31" s="18"/>
      <c r="E31" s="36"/>
      <c r="F31" s="24">
        <v>49</v>
      </c>
      <c r="G31" s="50"/>
      <c r="H31" s="18"/>
      <c r="I31" s="18"/>
      <c r="J31" s="31"/>
    </row>
    <row r="32" spans="1:10" ht="24" customHeight="1">
      <c r="A32" s="7">
        <v>25</v>
      </c>
      <c r="B32" s="18"/>
      <c r="C32" s="18"/>
      <c r="D32" s="18"/>
      <c r="E32" s="36"/>
      <c r="F32" s="24">
        <v>50</v>
      </c>
      <c r="G32" s="50"/>
      <c r="H32" s="18"/>
      <c r="I32" s="18"/>
      <c r="J32" s="31"/>
    </row>
    <row r="33" spans="1:10" ht="24.95" customHeight="1">
      <c r="A33" s="75" t="s">
        <v>32</v>
      </c>
      <c r="B33" s="76"/>
      <c r="C33" s="13" t="s">
        <v>33</v>
      </c>
      <c r="D33" s="16" t="s">
        <v>34</v>
      </c>
      <c r="E33" s="4" t="s">
        <v>35</v>
      </c>
      <c r="F33" s="79" t="s">
        <v>32</v>
      </c>
      <c r="G33" s="76"/>
      <c r="H33" s="13" t="s">
        <v>33</v>
      </c>
      <c r="I33" s="16" t="s">
        <v>34</v>
      </c>
      <c r="J33" s="8" t="s">
        <v>35</v>
      </c>
    </row>
    <row r="34" spans="1:10" ht="24.95" customHeight="1" thickBot="1">
      <c r="A34" s="77"/>
      <c r="B34" s="78"/>
      <c r="C34" s="10">
        <f>COUNTIF(D8:D32,"一般")</f>
        <v>0</v>
      </c>
      <c r="D34" s="10">
        <f>COUNTIF(D8:D32,"高校生以下")</f>
        <v>0</v>
      </c>
      <c r="E34" s="35">
        <f>C34+D34</f>
        <v>0</v>
      </c>
      <c r="F34" s="80"/>
      <c r="G34" s="78"/>
      <c r="H34" s="10">
        <f>COUNTIF(I8:I32,"一般")</f>
        <v>0</v>
      </c>
      <c r="I34" s="10">
        <f>COUNTIF(I8:I32,"高校生以下")</f>
        <v>0</v>
      </c>
      <c r="J34" s="9">
        <f>H34+I34</f>
        <v>0</v>
      </c>
    </row>
    <row r="35" spans="1:10">
      <c r="B35" s="17" t="s">
        <v>36</v>
      </c>
      <c r="C35" s="1">
        <f>C34+H34</f>
        <v>0</v>
      </c>
      <c r="G35" s="34" t="s">
        <v>37</v>
      </c>
      <c r="H35" s="1">
        <f>D34+I34</f>
        <v>0</v>
      </c>
      <c r="I35" s="68" t="s">
        <v>35</v>
      </c>
      <c r="J35" s="1">
        <f>E34+J34</f>
        <v>0</v>
      </c>
    </row>
    <row r="37" spans="1:10">
      <c r="C37" s="37"/>
      <c r="D37" s="37"/>
      <c r="E37" s="37"/>
      <c r="F37" s="37"/>
      <c r="G37" s="37"/>
      <c r="H37" s="37"/>
      <c r="I37" s="37"/>
    </row>
  </sheetData>
  <mergeCells count="6">
    <mergeCell ref="A4:B4"/>
    <mergeCell ref="A1:J1"/>
    <mergeCell ref="A33:B34"/>
    <mergeCell ref="F33:G34"/>
    <mergeCell ref="D3:G3"/>
    <mergeCell ref="A3:B3"/>
  </mergeCells>
  <phoneticPr fontId="1"/>
  <pageMargins left="0.74" right="0.25" top="0.75" bottom="0" header="0.3" footer="0.3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佐藤 洋俊</dc:creator>
  <cp:keywords/>
  <dc:description/>
  <cp:lastModifiedBy>tabusa tomonori</cp:lastModifiedBy>
  <cp:revision/>
  <dcterms:created xsi:type="dcterms:W3CDTF">2010-04-27T12:36:12Z</dcterms:created>
  <dcterms:modified xsi:type="dcterms:W3CDTF">2019-01-28T01:18:49Z</dcterms:modified>
  <cp:category/>
  <cp:contentStatus/>
</cp:coreProperties>
</file>