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caro/Documents/GitHub/cd_2f_calibration/data/raman_w_cell_abundance/"/>
    </mc:Choice>
  </mc:AlternateContent>
  <xr:revisionPtr revIDLastSave="0" documentId="13_ncr:1_{621A961F-B782-A346-BCE2-C04BC8E80DEB}" xr6:coauthVersionLast="47" xr6:coauthVersionMax="47" xr10:uidLastSave="{00000000-0000-0000-0000-000000000000}"/>
  <bookViews>
    <workbookView xWindow="-30000" yWindow="60" windowWidth="27640" windowHeight="16940" xr2:uid="{4E5379FE-E858-A743-BECD-EAF6CB3C69D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2" i="1" l="1"/>
  <c r="K42" i="1" s="1"/>
  <c r="J41" i="1"/>
  <c r="K41" i="1" s="1"/>
  <c r="J40" i="1"/>
  <c r="K40" i="1" s="1"/>
  <c r="J39" i="1"/>
  <c r="K39" i="1" s="1"/>
  <c r="J38" i="1"/>
  <c r="K38" i="1" s="1"/>
  <c r="J37" i="1"/>
  <c r="K37" i="1" s="1"/>
  <c r="J36" i="1"/>
  <c r="K36" i="1" s="1"/>
  <c r="J35" i="1"/>
  <c r="K35" i="1" s="1"/>
  <c r="J34" i="1"/>
  <c r="K34" i="1" s="1"/>
  <c r="J33" i="1"/>
  <c r="K33" i="1" s="1"/>
  <c r="J32" i="1"/>
  <c r="K32" i="1" s="1"/>
  <c r="J31" i="1"/>
  <c r="K31" i="1" s="1"/>
  <c r="J30" i="1"/>
  <c r="K30" i="1" s="1"/>
  <c r="J29" i="1"/>
  <c r="K29" i="1" s="1"/>
  <c r="J28" i="1"/>
  <c r="K28" i="1" s="1"/>
  <c r="J27" i="1"/>
  <c r="K27" i="1" s="1"/>
  <c r="J26" i="1"/>
  <c r="K26" i="1" s="1"/>
  <c r="J25" i="1"/>
  <c r="K25" i="1" s="1"/>
  <c r="J24" i="1"/>
  <c r="K24" i="1" s="1"/>
  <c r="J23" i="1"/>
  <c r="K23" i="1" s="1"/>
  <c r="J22" i="1"/>
  <c r="K22" i="1" s="1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J4" i="1"/>
  <c r="K4" i="1" s="1"/>
  <c r="J3" i="1"/>
  <c r="K3" i="1" s="1"/>
  <c r="J2" i="1"/>
  <c r="K2" i="1" s="1"/>
</calcChain>
</file>

<file path=xl/sharedStrings.xml><?xml version="1.0" encoding="utf-8"?>
<sst xmlns="http://schemas.openxmlformats.org/spreadsheetml/2006/main" count="52" uniqueCount="15">
  <si>
    <t>cell</t>
  </si>
  <si>
    <t>CD</t>
  </si>
  <si>
    <t>CH1</t>
  </si>
  <si>
    <t>CH2</t>
  </si>
  <si>
    <t>CH3</t>
  </si>
  <si>
    <t>CH4</t>
  </si>
  <si>
    <t>CH</t>
  </si>
  <si>
    <t>CD%</t>
  </si>
  <si>
    <t>condition</t>
  </si>
  <si>
    <t>thy_20_17hr</t>
  </si>
  <si>
    <t>thy_20_24hr</t>
  </si>
  <si>
    <t>thy_20_41hr</t>
  </si>
  <si>
    <t>thy_20_48hr</t>
  </si>
  <si>
    <t>dt.hr</t>
  </si>
  <si>
    <t>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</si>
</sst>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8A9CB-E170-184F-948D-A23CE6C10C28}">
  <dimension ref="A1:K42"/>
  <sheetViews>
    <sheetView tabSelected="1" zoomScale="135" workbookViewId="0">
      <selection activeCell="B3" sqref="B3:B42"/>
    </sheetView>
  </sheetViews>
  <sheetFormatPr baseColWidth="10" defaultRowHeight="16" x14ac:dyDescent="0.2"/>
  <cols>
    <col min="1" max="3" width="12.6640625" customWidth="1"/>
  </cols>
  <sheetData>
    <row r="1" spans="1:11" x14ac:dyDescent="0.2">
      <c r="A1" t="s">
        <v>8</v>
      </c>
      <c r="B1" t="s">
        <v>14</v>
      </c>
      <c r="C1" t="s">
        <v>13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1" x14ac:dyDescent="0.2">
      <c r="A2" t="s">
        <v>9</v>
      </c>
      <c r="B2">
        <v>20</v>
      </c>
      <c r="C2">
        <v>17</v>
      </c>
      <c r="D2">
        <v>1</v>
      </c>
      <c r="E2">
        <v>5718.07</v>
      </c>
      <c r="F2">
        <v>5451.24</v>
      </c>
      <c r="G2">
        <v>0</v>
      </c>
      <c r="H2">
        <v>46514.5</v>
      </c>
      <c r="I2">
        <v>0</v>
      </c>
      <c r="J2">
        <f>SUM(F2:I2)</f>
        <v>51965.74</v>
      </c>
      <c r="K2">
        <f>(E2/(E2+J2))*100</f>
        <v>9.9127814199512834</v>
      </c>
    </row>
    <row r="3" spans="1:11" x14ac:dyDescent="0.2">
      <c r="A3" t="s">
        <v>9</v>
      </c>
      <c r="B3">
        <v>20</v>
      </c>
      <c r="C3">
        <v>17</v>
      </c>
      <c r="D3">
        <v>2</v>
      </c>
      <c r="E3">
        <v>3836.36</v>
      </c>
      <c r="F3">
        <v>2818.98</v>
      </c>
      <c r="G3">
        <v>2798.01</v>
      </c>
      <c r="H3">
        <v>37289.699999999997</v>
      </c>
      <c r="I3">
        <v>0</v>
      </c>
      <c r="J3">
        <f t="shared" ref="J3:J11" si="0">SUM(F3:I3)</f>
        <v>42906.689999999995</v>
      </c>
      <c r="K3">
        <f t="shared" ref="K3:K11" si="1">(E3/(E3+J3))*100</f>
        <v>8.2073377753484227</v>
      </c>
    </row>
    <row r="4" spans="1:11" x14ac:dyDescent="0.2">
      <c r="A4" t="s">
        <v>9</v>
      </c>
      <c r="B4">
        <v>20</v>
      </c>
      <c r="C4">
        <v>17</v>
      </c>
      <c r="D4">
        <v>3</v>
      </c>
      <c r="E4">
        <v>3808.02</v>
      </c>
      <c r="F4">
        <v>2942.9</v>
      </c>
      <c r="G4">
        <v>2085.8200000000002</v>
      </c>
      <c r="H4">
        <v>53615.4</v>
      </c>
      <c r="I4">
        <v>0</v>
      </c>
      <c r="J4">
        <f t="shared" si="0"/>
        <v>58644.12</v>
      </c>
      <c r="K4">
        <f t="shared" si="1"/>
        <v>6.0975012225361693</v>
      </c>
    </row>
    <row r="5" spans="1:11" x14ac:dyDescent="0.2">
      <c r="A5" t="s">
        <v>9</v>
      </c>
      <c r="B5">
        <v>20</v>
      </c>
      <c r="C5">
        <v>17</v>
      </c>
      <c r="D5">
        <v>4</v>
      </c>
      <c r="E5">
        <v>4995.76</v>
      </c>
      <c r="F5">
        <v>6083.77</v>
      </c>
      <c r="G5">
        <v>0</v>
      </c>
      <c r="H5">
        <v>107404</v>
      </c>
      <c r="I5">
        <v>0</v>
      </c>
      <c r="J5">
        <f t="shared" si="0"/>
        <v>113487.77</v>
      </c>
      <c r="K5">
        <f t="shared" si="1"/>
        <v>4.2164172522543852</v>
      </c>
    </row>
    <row r="6" spans="1:11" x14ac:dyDescent="0.2">
      <c r="A6" t="s">
        <v>9</v>
      </c>
      <c r="B6">
        <v>20</v>
      </c>
      <c r="C6">
        <v>17</v>
      </c>
      <c r="D6">
        <v>5</v>
      </c>
      <c r="E6">
        <v>10956.6</v>
      </c>
      <c r="F6">
        <v>11836.1</v>
      </c>
      <c r="G6">
        <v>50285.7</v>
      </c>
      <c r="H6">
        <v>119660</v>
      </c>
      <c r="I6">
        <v>1526.19</v>
      </c>
      <c r="J6">
        <f t="shared" si="0"/>
        <v>183307.99</v>
      </c>
      <c r="K6">
        <f t="shared" si="1"/>
        <v>5.6400397004930234</v>
      </c>
    </row>
    <row r="7" spans="1:11" x14ac:dyDescent="0.2">
      <c r="A7" t="s">
        <v>9</v>
      </c>
      <c r="B7">
        <v>20</v>
      </c>
      <c r="C7">
        <v>17</v>
      </c>
      <c r="D7">
        <v>6</v>
      </c>
      <c r="E7">
        <v>9355.5</v>
      </c>
      <c r="F7">
        <v>8245.58</v>
      </c>
      <c r="G7">
        <v>0</v>
      </c>
      <c r="H7">
        <v>78130.5</v>
      </c>
      <c r="I7">
        <v>0</v>
      </c>
      <c r="J7">
        <f t="shared" si="0"/>
        <v>86376.08</v>
      </c>
      <c r="K7">
        <f t="shared" si="1"/>
        <v>9.7726372008066722</v>
      </c>
    </row>
    <row r="8" spans="1:11" x14ac:dyDescent="0.2">
      <c r="A8" t="s">
        <v>9</v>
      </c>
      <c r="B8">
        <v>20</v>
      </c>
      <c r="C8">
        <v>17</v>
      </c>
      <c r="D8">
        <v>7</v>
      </c>
      <c r="E8">
        <v>5115.54</v>
      </c>
      <c r="F8">
        <v>3096.99</v>
      </c>
      <c r="G8">
        <v>2715.99</v>
      </c>
      <c r="H8">
        <v>72491.5</v>
      </c>
      <c r="I8">
        <v>374.024</v>
      </c>
      <c r="J8">
        <f t="shared" si="0"/>
        <v>78678.504000000001</v>
      </c>
      <c r="K8">
        <f t="shared" si="1"/>
        <v>6.1048969065152177</v>
      </c>
    </row>
    <row r="9" spans="1:11" x14ac:dyDescent="0.2">
      <c r="A9" t="s">
        <v>9</v>
      </c>
      <c r="B9">
        <v>20</v>
      </c>
      <c r="C9">
        <v>17</v>
      </c>
      <c r="D9">
        <v>8</v>
      </c>
      <c r="E9">
        <v>3310.62</v>
      </c>
      <c r="F9">
        <v>3705.77</v>
      </c>
      <c r="G9">
        <v>23333.9</v>
      </c>
      <c r="H9">
        <v>35259.699999999997</v>
      </c>
      <c r="I9">
        <v>0</v>
      </c>
      <c r="J9">
        <f t="shared" si="0"/>
        <v>62299.369999999995</v>
      </c>
      <c r="K9">
        <f t="shared" si="1"/>
        <v>5.0459084051072107</v>
      </c>
    </row>
    <row r="10" spans="1:11" x14ac:dyDescent="0.2">
      <c r="A10" t="s">
        <v>9</v>
      </c>
      <c r="B10">
        <v>20</v>
      </c>
      <c r="C10">
        <v>17</v>
      </c>
      <c r="D10">
        <v>9</v>
      </c>
      <c r="E10">
        <v>3345.96</v>
      </c>
      <c r="F10">
        <v>530.93700000000001</v>
      </c>
      <c r="G10">
        <v>21646.1</v>
      </c>
      <c r="H10">
        <v>14170.3</v>
      </c>
      <c r="I10">
        <v>0</v>
      </c>
      <c r="J10">
        <f t="shared" si="0"/>
        <v>36347.337</v>
      </c>
      <c r="K10">
        <f t="shared" si="1"/>
        <v>8.4295340848103404</v>
      </c>
    </row>
    <row r="11" spans="1:11" x14ac:dyDescent="0.2">
      <c r="A11" t="s">
        <v>9</v>
      </c>
      <c r="B11">
        <v>20</v>
      </c>
      <c r="C11">
        <v>17</v>
      </c>
      <c r="D11">
        <v>10</v>
      </c>
      <c r="E11">
        <v>3144.78</v>
      </c>
      <c r="F11">
        <v>2138.21</v>
      </c>
      <c r="G11">
        <v>1112.32</v>
      </c>
      <c r="H11">
        <v>88835</v>
      </c>
      <c r="I11">
        <v>0</v>
      </c>
      <c r="J11">
        <f t="shared" si="0"/>
        <v>92085.53</v>
      </c>
      <c r="K11">
        <f t="shared" si="1"/>
        <v>3.3022889456098588</v>
      </c>
    </row>
    <row r="12" spans="1:11" x14ac:dyDescent="0.2">
      <c r="A12" t="s">
        <v>10</v>
      </c>
      <c r="B12">
        <v>20</v>
      </c>
      <c r="C12">
        <v>24</v>
      </c>
      <c r="D12">
        <v>1</v>
      </c>
      <c r="E12">
        <v>15320.3</v>
      </c>
      <c r="F12">
        <v>10982.2</v>
      </c>
      <c r="G12">
        <v>123386</v>
      </c>
      <c r="H12">
        <v>436.53899999999999</v>
      </c>
      <c r="I12">
        <v>4371.3500000000004</v>
      </c>
      <c r="J12">
        <f>SUM(F12:I12)</f>
        <v>139176.08900000001</v>
      </c>
      <c r="K12">
        <f>(E12/(E12+J12))*100</f>
        <v>9.9162835449830489</v>
      </c>
    </row>
    <row r="13" spans="1:11" x14ac:dyDescent="0.2">
      <c r="A13" t="s">
        <v>10</v>
      </c>
      <c r="B13">
        <v>20</v>
      </c>
      <c r="C13">
        <v>24</v>
      </c>
      <c r="D13">
        <v>2</v>
      </c>
      <c r="E13">
        <v>20109.8</v>
      </c>
      <c r="F13">
        <v>29425.5</v>
      </c>
      <c r="G13">
        <v>143791</v>
      </c>
      <c r="H13">
        <v>1410.29</v>
      </c>
      <c r="I13">
        <v>22871.1</v>
      </c>
      <c r="J13">
        <f t="shared" ref="J13:J21" si="2">SUM(F13:I13)</f>
        <v>197497.89</v>
      </c>
      <c r="K13">
        <f t="shared" ref="K13:K21" si="3">(E13/(E13+J13))*100</f>
        <v>9.2413094408566163</v>
      </c>
    </row>
    <row r="14" spans="1:11" x14ac:dyDescent="0.2">
      <c r="A14" t="s">
        <v>10</v>
      </c>
      <c r="B14">
        <v>20</v>
      </c>
      <c r="C14">
        <v>24</v>
      </c>
      <c r="D14">
        <v>3</v>
      </c>
      <c r="E14">
        <v>9494.02</v>
      </c>
      <c r="F14">
        <v>21763.200000000001</v>
      </c>
      <c r="G14">
        <v>26574.7</v>
      </c>
      <c r="H14">
        <v>886.38499999999999</v>
      </c>
      <c r="I14">
        <v>27576.2</v>
      </c>
      <c r="J14">
        <f t="shared" si="2"/>
        <v>76800.485000000001</v>
      </c>
      <c r="K14">
        <f t="shared" si="3"/>
        <v>11.001882448946198</v>
      </c>
    </row>
    <row r="15" spans="1:11" x14ac:dyDescent="0.2">
      <c r="A15" t="s">
        <v>10</v>
      </c>
      <c r="B15">
        <v>20</v>
      </c>
      <c r="C15">
        <v>24</v>
      </c>
      <c r="D15">
        <v>4</v>
      </c>
      <c r="E15">
        <v>6156.42</v>
      </c>
      <c r="F15">
        <v>12101</v>
      </c>
      <c r="G15">
        <v>11058.1</v>
      </c>
      <c r="H15">
        <v>302.63200000000001</v>
      </c>
      <c r="I15">
        <v>12428.7</v>
      </c>
      <c r="J15">
        <f t="shared" si="2"/>
        <v>35890.432000000001</v>
      </c>
      <c r="K15">
        <f t="shared" si="3"/>
        <v>14.641809569953063</v>
      </c>
    </row>
    <row r="16" spans="1:11" x14ac:dyDescent="0.2">
      <c r="A16" t="s">
        <v>10</v>
      </c>
      <c r="B16">
        <v>20</v>
      </c>
      <c r="C16">
        <v>24</v>
      </c>
      <c r="D16">
        <v>5</v>
      </c>
      <c r="E16">
        <v>5099.13</v>
      </c>
      <c r="F16">
        <v>0</v>
      </c>
      <c r="G16">
        <v>48466.400000000001</v>
      </c>
      <c r="H16">
        <v>0</v>
      </c>
      <c r="I16">
        <v>1131.5999999999999</v>
      </c>
      <c r="J16">
        <f t="shared" si="2"/>
        <v>49598</v>
      </c>
      <c r="K16">
        <f t="shared" si="3"/>
        <v>9.3224818194300152</v>
      </c>
    </row>
    <row r="17" spans="1:11" x14ac:dyDescent="0.2">
      <c r="A17" t="s">
        <v>10</v>
      </c>
      <c r="B17">
        <v>20</v>
      </c>
      <c r="C17">
        <v>24</v>
      </c>
      <c r="D17">
        <v>6</v>
      </c>
      <c r="E17">
        <v>8758.0499999999993</v>
      </c>
      <c r="F17">
        <v>25774</v>
      </c>
      <c r="G17">
        <v>71578.3</v>
      </c>
      <c r="H17">
        <v>0</v>
      </c>
      <c r="I17">
        <v>0</v>
      </c>
      <c r="J17">
        <f t="shared" si="2"/>
        <v>97352.3</v>
      </c>
      <c r="K17">
        <f t="shared" si="3"/>
        <v>8.2537188879312904</v>
      </c>
    </row>
    <row r="18" spans="1:11" x14ac:dyDescent="0.2">
      <c r="A18" t="s">
        <v>10</v>
      </c>
      <c r="B18">
        <v>20</v>
      </c>
      <c r="C18">
        <v>24</v>
      </c>
      <c r="D18">
        <v>7</v>
      </c>
      <c r="E18">
        <v>4848.05</v>
      </c>
      <c r="F18">
        <v>0</v>
      </c>
      <c r="G18">
        <v>35023.800000000003</v>
      </c>
      <c r="H18">
        <v>466.89800000000002</v>
      </c>
      <c r="I18">
        <v>531.85599999999999</v>
      </c>
      <c r="J18">
        <f t="shared" si="2"/>
        <v>36022.554000000004</v>
      </c>
      <c r="K18">
        <f t="shared" si="3"/>
        <v>11.861948504602475</v>
      </c>
    </row>
    <row r="19" spans="1:11" x14ac:dyDescent="0.2">
      <c r="A19" t="s">
        <v>10</v>
      </c>
      <c r="B19">
        <v>20</v>
      </c>
      <c r="C19">
        <v>24</v>
      </c>
      <c r="D19">
        <v>8</v>
      </c>
      <c r="E19">
        <v>20715.8</v>
      </c>
      <c r="F19">
        <v>40780.5</v>
      </c>
      <c r="G19">
        <v>43508.7</v>
      </c>
      <c r="H19">
        <v>1338.78</v>
      </c>
      <c r="I19">
        <v>40393.199999999997</v>
      </c>
      <c r="J19">
        <f t="shared" si="2"/>
        <v>126021.18</v>
      </c>
      <c r="K19">
        <f t="shared" si="3"/>
        <v>14.117640965488047</v>
      </c>
    </row>
    <row r="20" spans="1:11" x14ac:dyDescent="0.2">
      <c r="A20" t="s">
        <v>10</v>
      </c>
      <c r="B20">
        <v>20</v>
      </c>
      <c r="C20">
        <v>24</v>
      </c>
      <c r="D20">
        <v>9</v>
      </c>
      <c r="E20">
        <v>5252.78</v>
      </c>
      <c r="F20">
        <v>10756</v>
      </c>
      <c r="G20">
        <v>11979.1</v>
      </c>
      <c r="H20">
        <v>1362.37</v>
      </c>
      <c r="I20">
        <v>15041.5</v>
      </c>
      <c r="J20">
        <f t="shared" si="2"/>
        <v>39138.97</v>
      </c>
      <c r="K20">
        <f t="shared" si="3"/>
        <v>11.832784244820264</v>
      </c>
    </row>
    <row r="21" spans="1:11" x14ac:dyDescent="0.2">
      <c r="A21" t="s">
        <v>10</v>
      </c>
      <c r="B21">
        <v>20</v>
      </c>
      <c r="C21">
        <v>24</v>
      </c>
      <c r="D21">
        <v>10</v>
      </c>
      <c r="E21">
        <v>6742.33</v>
      </c>
      <c r="F21">
        <v>6940.39</v>
      </c>
      <c r="G21">
        <v>43851.8</v>
      </c>
      <c r="H21">
        <v>0</v>
      </c>
      <c r="I21">
        <v>11067.4</v>
      </c>
      <c r="J21">
        <f t="shared" si="2"/>
        <v>61859.590000000004</v>
      </c>
      <c r="K21">
        <f t="shared" si="3"/>
        <v>9.8281943129288507</v>
      </c>
    </row>
    <row r="22" spans="1:11" x14ac:dyDescent="0.2">
      <c r="A22" t="s">
        <v>11</v>
      </c>
      <c r="B22">
        <v>20</v>
      </c>
      <c r="C22">
        <v>41</v>
      </c>
      <c r="D22">
        <v>1</v>
      </c>
      <c r="E22">
        <v>3144.91</v>
      </c>
      <c r="F22">
        <v>1564.93</v>
      </c>
      <c r="G22">
        <v>7870.89</v>
      </c>
      <c r="H22">
        <v>12830.8</v>
      </c>
      <c r="I22">
        <v>276.51299999999998</v>
      </c>
      <c r="J22">
        <f>SUM(F22:I22)</f>
        <v>22543.132999999998</v>
      </c>
      <c r="K22">
        <f>(E22/(E22+J22))*100</f>
        <v>12.242699842880207</v>
      </c>
    </row>
    <row r="23" spans="1:11" x14ac:dyDescent="0.2">
      <c r="A23" t="s">
        <v>11</v>
      </c>
      <c r="B23">
        <v>20</v>
      </c>
      <c r="C23">
        <v>41</v>
      </c>
      <c r="D23">
        <v>2</v>
      </c>
      <c r="E23">
        <v>6721.7</v>
      </c>
      <c r="F23">
        <v>1972.92</v>
      </c>
      <c r="G23">
        <v>323.26799999999997</v>
      </c>
      <c r="H23">
        <v>25415.8</v>
      </c>
      <c r="I23">
        <v>91.378399999999999</v>
      </c>
      <c r="J23">
        <f t="shared" ref="J23:J31" si="4">SUM(F23:I23)</f>
        <v>27803.366399999999</v>
      </c>
      <c r="K23">
        <f t="shared" ref="K23:K32" si="5">(E23/(E23+J23))*100</f>
        <v>19.46904293281823</v>
      </c>
    </row>
    <row r="24" spans="1:11" x14ac:dyDescent="0.2">
      <c r="A24" t="s">
        <v>11</v>
      </c>
      <c r="B24">
        <v>20</v>
      </c>
      <c r="C24">
        <v>41</v>
      </c>
      <c r="D24">
        <v>3</v>
      </c>
      <c r="E24">
        <v>6805.62</v>
      </c>
      <c r="F24">
        <v>772.80399999999997</v>
      </c>
      <c r="G24">
        <v>1163.08</v>
      </c>
      <c r="H24">
        <v>23020.2</v>
      </c>
      <c r="I24">
        <v>47.106699999999996</v>
      </c>
      <c r="J24">
        <f t="shared" si="4"/>
        <v>25003.190700000003</v>
      </c>
      <c r="K24">
        <f t="shared" si="5"/>
        <v>21.395392818003092</v>
      </c>
    </row>
    <row r="25" spans="1:11" x14ac:dyDescent="0.2">
      <c r="A25" t="s">
        <v>11</v>
      </c>
      <c r="B25">
        <v>20</v>
      </c>
      <c r="C25">
        <v>41</v>
      </c>
      <c r="D25">
        <v>4</v>
      </c>
      <c r="E25">
        <v>5373.92</v>
      </c>
      <c r="F25">
        <v>1503.44</v>
      </c>
      <c r="G25">
        <v>7616.83</v>
      </c>
      <c r="H25">
        <v>17529.599999999999</v>
      </c>
      <c r="I25">
        <v>421.286</v>
      </c>
      <c r="J25">
        <f t="shared" si="4"/>
        <v>27071.155999999999</v>
      </c>
      <c r="K25">
        <f t="shared" si="5"/>
        <v>16.563129640996987</v>
      </c>
    </row>
    <row r="26" spans="1:11" x14ac:dyDescent="0.2">
      <c r="A26" t="s">
        <v>11</v>
      </c>
      <c r="B26">
        <v>20</v>
      </c>
      <c r="C26">
        <v>41</v>
      </c>
      <c r="D26">
        <v>5</v>
      </c>
      <c r="E26">
        <v>9923.57</v>
      </c>
      <c r="F26">
        <v>2733.83</v>
      </c>
      <c r="G26">
        <v>26.180499999999999</v>
      </c>
      <c r="H26">
        <v>33460.5</v>
      </c>
      <c r="I26">
        <v>625.39499999999998</v>
      </c>
      <c r="J26">
        <f t="shared" si="4"/>
        <v>36845.905499999993</v>
      </c>
      <c r="K26">
        <f t="shared" si="5"/>
        <v>21.218048511149117</v>
      </c>
    </row>
    <row r="27" spans="1:11" x14ac:dyDescent="0.2">
      <c r="A27" t="s">
        <v>11</v>
      </c>
      <c r="B27">
        <v>20</v>
      </c>
      <c r="C27">
        <v>41</v>
      </c>
      <c r="D27">
        <v>6</v>
      </c>
      <c r="E27">
        <v>24226.9</v>
      </c>
      <c r="F27">
        <v>11120.7</v>
      </c>
      <c r="G27">
        <v>0</v>
      </c>
      <c r="H27">
        <v>122698</v>
      </c>
      <c r="I27">
        <v>1466.02</v>
      </c>
      <c r="J27">
        <f t="shared" si="4"/>
        <v>135284.72</v>
      </c>
      <c r="K27">
        <f t="shared" si="5"/>
        <v>15.188172498028671</v>
      </c>
    </row>
    <row r="28" spans="1:11" x14ac:dyDescent="0.2">
      <c r="A28" t="s">
        <v>11</v>
      </c>
      <c r="B28">
        <v>20</v>
      </c>
      <c r="C28">
        <v>41</v>
      </c>
      <c r="D28">
        <v>7</v>
      </c>
      <c r="E28">
        <v>27618.6</v>
      </c>
      <c r="F28">
        <v>11029.3</v>
      </c>
      <c r="G28">
        <v>0</v>
      </c>
      <c r="H28">
        <v>143062</v>
      </c>
      <c r="I28">
        <v>606.24099999999999</v>
      </c>
      <c r="J28">
        <f t="shared" si="4"/>
        <v>154697.541</v>
      </c>
      <c r="K28">
        <f t="shared" si="5"/>
        <v>15.148740999295285</v>
      </c>
    </row>
    <row r="29" spans="1:11" x14ac:dyDescent="0.2">
      <c r="A29" t="s">
        <v>11</v>
      </c>
      <c r="B29">
        <v>20</v>
      </c>
      <c r="C29">
        <v>41</v>
      </c>
      <c r="D29">
        <v>8</v>
      </c>
      <c r="E29">
        <v>6726.96</v>
      </c>
      <c r="F29">
        <v>702.24099999999999</v>
      </c>
      <c r="G29">
        <v>2429.0700000000002</v>
      </c>
      <c r="H29">
        <v>29670.1</v>
      </c>
      <c r="I29">
        <v>343.13600000000002</v>
      </c>
      <c r="J29">
        <f t="shared" si="4"/>
        <v>33144.546999999999</v>
      </c>
      <c r="K29">
        <f t="shared" si="5"/>
        <v>16.871597053003288</v>
      </c>
    </row>
    <row r="30" spans="1:11" x14ac:dyDescent="0.2">
      <c r="A30" t="s">
        <v>11</v>
      </c>
      <c r="B30">
        <v>20</v>
      </c>
      <c r="C30">
        <v>41</v>
      </c>
      <c r="D30">
        <v>9</v>
      </c>
      <c r="E30">
        <v>22189.9</v>
      </c>
      <c r="F30">
        <v>9466.7199999999993</v>
      </c>
      <c r="G30">
        <v>2712.4</v>
      </c>
      <c r="H30">
        <v>104622</v>
      </c>
      <c r="I30">
        <v>1640.48</v>
      </c>
      <c r="J30">
        <f t="shared" si="4"/>
        <v>118441.59999999999</v>
      </c>
      <c r="K30">
        <f t="shared" si="5"/>
        <v>15.778755115319115</v>
      </c>
    </row>
    <row r="31" spans="1:11" x14ac:dyDescent="0.2">
      <c r="A31" t="s">
        <v>11</v>
      </c>
      <c r="B31">
        <v>20</v>
      </c>
      <c r="C31">
        <v>41</v>
      </c>
      <c r="D31">
        <v>10</v>
      </c>
      <c r="E31">
        <v>17634</v>
      </c>
      <c r="F31">
        <v>8038.78</v>
      </c>
      <c r="G31">
        <v>15167.9</v>
      </c>
      <c r="H31">
        <v>79128.899999999994</v>
      </c>
      <c r="I31">
        <v>1288.8900000000001</v>
      </c>
      <c r="J31">
        <f t="shared" si="4"/>
        <v>103624.46999999999</v>
      </c>
      <c r="K31">
        <f t="shared" si="5"/>
        <v>14.542489279305604</v>
      </c>
    </row>
    <row r="32" spans="1:11" x14ac:dyDescent="0.2">
      <c r="A32" t="s">
        <v>11</v>
      </c>
      <c r="B32">
        <v>20</v>
      </c>
      <c r="C32">
        <v>41</v>
      </c>
      <c r="D32">
        <v>11</v>
      </c>
      <c r="E32">
        <v>21478.1</v>
      </c>
      <c r="F32">
        <v>2012.26</v>
      </c>
      <c r="G32">
        <v>5878.91</v>
      </c>
      <c r="H32">
        <v>95574.9</v>
      </c>
      <c r="I32">
        <v>534.33500000000004</v>
      </c>
      <c r="J32">
        <f>SUM(F32:I32)</f>
        <v>104000.405</v>
      </c>
      <c r="K32">
        <f t="shared" si="5"/>
        <v>17.116955609249569</v>
      </c>
    </row>
    <row r="33" spans="1:11" x14ac:dyDescent="0.2">
      <c r="A33" t="s">
        <v>12</v>
      </c>
      <c r="B33">
        <v>20</v>
      </c>
      <c r="C33">
        <v>48</v>
      </c>
      <c r="D33">
        <v>1</v>
      </c>
      <c r="E33">
        <v>13626.8</v>
      </c>
      <c r="F33">
        <v>6319.95</v>
      </c>
      <c r="G33">
        <v>14351</v>
      </c>
      <c r="H33">
        <v>66268.899999999994</v>
      </c>
      <c r="I33">
        <v>1275.3499999999999</v>
      </c>
      <c r="J33">
        <f>SUM(F33:I33)</f>
        <v>88215.2</v>
      </c>
      <c r="K33">
        <f>(E33/(E33+J33))*100</f>
        <v>13.380334243239528</v>
      </c>
    </row>
    <row r="34" spans="1:11" x14ac:dyDescent="0.2">
      <c r="A34" t="s">
        <v>12</v>
      </c>
      <c r="B34">
        <v>20</v>
      </c>
      <c r="C34">
        <v>48</v>
      </c>
      <c r="D34">
        <v>2</v>
      </c>
      <c r="E34">
        <v>11894.2</v>
      </c>
      <c r="F34">
        <v>3560.4</v>
      </c>
      <c r="G34">
        <v>0</v>
      </c>
      <c r="H34">
        <v>35624.699999999997</v>
      </c>
      <c r="I34">
        <v>497.90199999999999</v>
      </c>
      <c r="J34">
        <f t="shared" ref="J34:J42" si="6">SUM(F34:I34)</f>
        <v>39683.002</v>
      </c>
      <c r="K34">
        <f t="shared" ref="K34:K42" si="7">(E34/(E34+J34))*100</f>
        <v>23.060964028254187</v>
      </c>
    </row>
    <row r="35" spans="1:11" x14ac:dyDescent="0.2">
      <c r="A35" t="s">
        <v>12</v>
      </c>
      <c r="B35">
        <v>20</v>
      </c>
      <c r="C35">
        <v>48</v>
      </c>
      <c r="D35">
        <v>3</v>
      </c>
      <c r="E35">
        <v>10613.9</v>
      </c>
      <c r="F35">
        <v>4028.79</v>
      </c>
      <c r="G35">
        <v>0</v>
      </c>
      <c r="H35">
        <v>42396</v>
      </c>
      <c r="I35">
        <v>108.041</v>
      </c>
      <c r="J35">
        <f t="shared" si="6"/>
        <v>46532.830999999998</v>
      </c>
      <c r="K35">
        <f t="shared" si="7"/>
        <v>18.57306588543096</v>
      </c>
    </row>
    <row r="36" spans="1:11" x14ac:dyDescent="0.2">
      <c r="A36" t="s">
        <v>12</v>
      </c>
      <c r="B36">
        <v>20</v>
      </c>
      <c r="C36">
        <v>48</v>
      </c>
      <c r="D36">
        <v>4</v>
      </c>
      <c r="E36">
        <v>19424.7</v>
      </c>
      <c r="F36">
        <v>4811.6000000000004</v>
      </c>
      <c r="G36">
        <v>3636.93</v>
      </c>
      <c r="H36">
        <v>82118.899999999994</v>
      </c>
      <c r="I36">
        <v>953.53099999999995</v>
      </c>
      <c r="J36">
        <f t="shared" si="6"/>
        <v>91520.960999999996</v>
      </c>
      <c r="K36">
        <f t="shared" si="7"/>
        <v>17.508300752744177</v>
      </c>
    </row>
    <row r="37" spans="1:11" x14ac:dyDescent="0.2">
      <c r="A37" t="s">
        <v>12</v>
      </c>
      <c r="B37">
        <v>20</v>
      </c>
      <c r="C37">
        <v>48</v>
      </c>
      <c r="D37">
        <v>5</v>
      </c>
      <c r="E37">
        <v>37404.199999999997</v>
      </c>
      <c r="F37">
        <v>14952.2</v>
      </c>
      <c r="G37">
        <v>0</v>
      </c>
      <c r="H37">
        <v>140800</v>
      </c>
      <c r="I37">
        <v>1809.47</v>
      </c>
      <c r="J37">
        <f t="shared" si="6"/>
        <v>157561.67000000001</v>
      </c>
      <c r="K37">
        <f t="shared" si="7"/>
        <v>19.184998892370238</v>
      </c>
    </row>
    <row r="38" spans="1:11" x14ac:dyDescent="0.2">
      <c r="A38" t="s">
        <v>12</v>
      </c>
      <c r="B38">
        <v>20</v>
      </c>
      <c r="C38">
        <v>48</v>
      </c>
      <c r="D38">
        <v>6</v>
      </c>
      <c r="E38">
        <v>15941.4</v>
      </c>
      <c r="F38">
        <v>6903.61</v>
      </c>
      <c r="G38">
        <v>0</v>
      </c>
      <c r="H38">
        <v>65999.100000000006</v>
      </c>
      <c r="I38">
        <v>633.98699999999997</v>
      </c>
      <c r="J38">
        <f t="shared" si="6"/>
        <v>73536.697</v>
      </c>
      <c r="K38">
        <f t="shared" si="7"/>
        <v>17.815980149868409</v>
      </c>
    </row>
    <row r="39" spans="1:11" x14ac:dyDescent="0.2">
      <c r="A39" t="s">
        <v>12</v>
      </c>
      <c r="B39">
        <v>20</v>
      </c>
      <c r="C39">
        <v>48</v>
      </c>
      <c r="D39">
        <v>7</v>
      </c>
      <c r="E39">
        <v>29155.200000000001</v>
      </c>
      <c r="F39">
        <v>2450.54</v>
      </c>
      <c r="G39">
        <v>5221.37</v>
      </c>
      <c r="H39">
        <v>77432</v>
      </c>
      <c r="I39">
        <v>0</v>
      </c>
      <c r="J39">
        <f t="shared" si="6"/>
        <v>85103.91</v>
      </c>
      <c r="K39">
        <f t="shared" si="7"/>
        <v>25.516739978107655</v>
      </c>
    </row>
    <row r="40" spans="1:11" x14ac:dyDescent="0.2">
      <c r="A40" t="s">
        <v>12</v>
      </c>
      <c r="B40">
        <v>20</v>
      </c>
      <c r="C40">
        <v>48</v>
      </c>
      <c r="D40">
        <v>8</v>
      </c>
      <c r="E40">
        <v>12330.5</v>
      </c>
      <c r="F40">
        <v>5899.3</v>
      </c>
      <c r="G40">
        <v>0</v>
      </c>
      <c r="H40">
        <v>51319.3</v>
      </c>
      <c r="I40">
        <v>141.524</v>
      </c>
      <c r="J40">
        <f t="shared" si="6"/>
        <v>57360.124000000003</v>
      </c>
      <c r="K40">
        <f t="shared" si="7"/>
        <v>17.693197868338785</v>
      </c>
    </row>
    <row r="41" spans="1:11" x14ac:dyDescent="0.2">
      <c r="A41" t="s">
        <v>12</v>
      </c>
      <c r="B41">
        <v>20</v>
      </c>
      <c r="C41">
        <v>48</v>
      </c>
      <c r="D41">
        <v>9</v>
      </c>
      <c r="E41">
        <v>11706</v>
      </c>
      <c r="F41">
        <v>4892.67</v>
      </c>
      <c r="G41">
        <v>0</v>
      </c>
      <c r="H41">
        <v>62823.9</v>
      </c>
      <c r="I41">
        <v>59.1708</v>
      </c>
      <c r="J41">
        <f t="shared" si="6"/>
        <v>67775.740800000014</v>
      </c>
      <c r="K41">
        <f t="shared" si="7"/>
        <v>14.72791094177947</v>
      </c>
    </row>
    <row r="42" spans="1:11" x14ac:dyDescent="0.2">
      <c r="A42" t="s">
        <v>12</v>
      </c>
      <c r="B42">
        <v>20</v>
      </c>
      <c r="C42">
        <v>48</v>
      </c>
      <c r="D42">
        <v>10</v>
      </c>
      <c r="E42">
        <v>18243</v>
      </c>
      <c r="F42">
        <v>5019.8100000000004</v>
      </c>
      <c r="G42">
        <v>2139.3000000000002</v>
      </c>
      <c r="H42">
        <v>75677.5</v>
      </c>
      <c r="I42">
        <v>1494.19</v>
      </c>
      <c r="J42">
        <f t="shared" si="6"/>
        <v>84330.8</v>
      </c>
      <c r="K42">
        <f t="shared" si="7"/>
        <v>17.785243405236034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Caro</dc:creator>
  <cp:lastModifiedBy>Tristan Caro</cp:lastModifiedBy>
  <dcterms:created xsi:type="dcterms:W3CDTF">2023-02-23T20:32:47Z</dcterms:created>
  <dcterms:modified xsi:type="dcterms:W3CDTF">2023-02-23T20:36:22Z</dcterms:modified>
</cp:coreProperties>
</file>