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caro/Documents/GitHub/Oman-2023/data/"/>
    </mc:Choice>
  </mc:AlternateContent>
  <xr:revisionPtr revIDLastSave="0" documentId="13_ncr:1_{8B7403C4-1911-8C43-8F72-6DC82E0CCBBB}" xr6:coauthVersionLast="47" xr6:coauthVersionMax="47" xr10:uidLastSave="{00000000-0000-0000-0000-000000000000}"/>
  <bookViews>
    <workbookView xWindow="-10700" yWindow="-28300" windowWidth="51200" windowHeight="28300" activeTab="1" xr2:uid="{9DDB1962-A3C9-3749-867B-A81905D3A0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2" i="2"/>
  <c r="F3" i="2"/>
  <c r="F2" i="2"/>
  <c r="E3" i="2"/>
  <c r="E2" i="2"/>
  <c r="C3" i="2"/>
  <c r="C2" i="2"/>
  <c r="L2" i="1"/>
  <c r="K2" i="1"/>
  <c r="F2" i="1"/>
  <c r="E2" i="1"/>
  <c r="H2" i="1"/>
  <c r="G2" i="1"/>
  <c r="D2" i="1"/>
  <c r="C2" i="1"/>
  <c r="B2" i="1"/>
  <c r="A2" i="1"/>
</calcChain>
</file>

<file path=xl/sharedStrings.xml><?xml version="1.0" encoding="utf-8"?>
<sst xmlns="http://schemas.openxmlformats.org/spreadsheetml/2006/main" count="20" uniqueCount="20">
  <si>
    <t>type1_Si_M</t>
  </si>
  <si>
    <t>type2_Si_M</t>
  </si>
  <si>
    <t>type1_Mg_M</t>
  </si>
  <si>
    <t>type2_Mg_M</t>
  </si>
  <si>
    <t>type1_Ca_M</t>
  </si>
  <si>
    <t>type2_Ca_M</t>
  </si>
  <si>
    <t>type1_DIC_M</t>
  </si>
  <si>
    <t>type2_DIC_M</t>
  </si>
  <si>
    <t>type1_pH</t>
  </si>
  <si>
    <t>type2_pH</t>
  </si>
  <si>
    <t>type1_H+_M</t>
  </si>
  <si>
    <t>type2_H+_M</t>
  </si>
  <si>
    <t>Type 1</t>
  </si>
  <si>
    <t>Type 2</t>
  </si>
  <si>
    <t>Type</t>
  </si>
  <si>
    <t>pH</t>
  </si>
  <si>
    <t>log_DIC_M</t>
  </si>
  <si>
    <t>log_Si_M</t>
  </si>
  <si>
    <t>log_Ca_M</t>
  </si>
  <si>
    <t>log_Mg_M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</si>
</sst>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8BDE-64E1-9742-91DD-BB07ADD655D1}">
  <dimension ref="A1:L2"/>
  <sheetViews>
    <sheetView zoomScale="207" workbookViewId="0">
      <selection activeCell="I2" sqref="I2:J2"/>
    </sheetView>
  </sheetViews>
  <sheetFormatPr baseColWidth="10" defaultRowHeight="16" x14ac:dyDescent="0.2"/>
  <cols>
    <col min="8" max="8" width="12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f>303/1000000</f>
        <v>3.0299999999999999E-4</v>
      </c>
      <c r="B2" s="1">
        <f>0.3/1000000</f>
        <v>2.9999999999999999E-7</v>
      </c>
      <c r="C2">
        <f>2810/1000000</f>
        <v>2.81E-3</v>
      </c>
      <c r="D2" s="1">
        <f>0.2/1000000</f>
        <v>2.0000000000000002E-7</v>
      </c>
      <c r="E2">
        <f>0.56/1000</f>
        <v>5.6000000000000006E-4</v>
      </c>
      <c r="F2">
        <f>3.2/1000</f>
        <v>3.2000000000000002E-3</v>
      </c>
      <c r="G2">
        <f>5120/1000000</f>
        <v>5.1200000000000004E-3</v>
      </c>
      <c r="H2">
        <f>10/1000000</f>
        <v>1.0000000000000001E-5</v>
      </c>
      <c r="I2">
        <v>7.9</v>
      </c>
      <c r="J2">
        <v>11.7</v>
      </c>
      <c r="K2" s="1">
        <f>10^-7.9</f>
        <v>1.2589254117941638E-8</v>
      </c>
      <c r="L2" s="1">
        <f>10^-11.7</f>
        <v>1.9952623149688759E-12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721E-9DE1-E54B-BCBD-6D6E0E4A60E1}">
  <dimension ref="A1:F3"/>
  <sheetViews>
    <sheetView tabSelected="1" zoomScale="377" workbookViewId="0">
      <selection activeCell="C6" sqref="C6"/>
    </sheetView>
  </sheetViews>
  <sheetFormatPr baseColWidth="10" defaultRowHeight="16" x14ac:dyDescent="0.2"/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12</v>
      </c>
      <c r="B2">
        <v>7.9</v>
      </c>
      <c r="C2">
        <f>LOG(0.00512)</f>
        <v>-2.2907300390241692</v>
      </c>
      <c r="D2">
        <f>LOG(0.000303)</f>
        <v>-3.5185573714976952</v>
      </c>
      <c r="E2">
        <f>LOG(0.00056)</f>
        <v>-3.2518119729937998</v>
      </c>
      <c r="F2">
        <f>LOG(0.00281)</f>
        <v>-2.5512936800949202</v>
      </c>
    </row>
    <row r="3" spans="1:6" x14ac:dyDescent="0.2">
      <c r="A3" t="s">
        <v>13</v>
      </c>
      <c r="B3">
        <v>11.7</v>
      </c>
      <c r="C3">
        <f>LOG(0.00001)</f>
        <v>-5</v>
      </c>
      <c r="D3">
        <f>LOG(0.0000003)</f>
        <v>-6.5228787452803374</v>
      </c>
      <c r="E3">
        <f>LOG(0.0032)</f>
        <v>-2.4948500216800942</v>
      </c>
      <c r="F3">
        <f>LOG(0.0000002)</f>
        <v>-6.6989700043360187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2024-07-24T19:35:10Z</dcterms:created>
  <dcterms:modified xsi:type="dcterms:W3CDTF">2024-07-24T21:37:41Z</dcterms:modified>
</cp:coreProperties>
</file>