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M_Works2\MotorDriver\"/>
    </mc:Choice>
  </mc:AlternateContent>
  <bookViews>
    <workbookView xWindow="0" yWindow="0" windowWidth="18345" windowHeight="100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H46" i="1"/>
  <c r="H45" i="1"/>
  <c r="H44" i="1"/>
  <c r="H43" i="1"/>
  <c r="H42" i="1"/>
  <c r="H41" i="1"/>
  <c r="E48" i="1"/>
  <c r="E41" i="1"/>
  <c r="E42" i="1"/>
  <c r="E43" i="1"/>
  <c r="E44" i="1"/>
  <c r="E45" i="1"/>
  <c r="E46" i="1"/>
  <c r="E47" i="1"/>
  <c r="E49" i="1"/>
  <c r="B43" i="1"/>
  <c r="B44" i="1"/>
  <c r="B45" i="1"/>
  <c r="B46" i="1"/>
  <c r="B42" i="1"/>
  <c r="C34" i="1"/>
  <c r="B34" i="1"/>
  <c r="C33" i="1"/>
  <c r="B33" i="1"/>
  <c r="C32" i="1"/>
  <c r="B32" i="1"/>
  <c r="B31" i="1"/>
  <c r="A30" i="1"/>
  <c r="C30" i="1" s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19" i="1"/>
  <c r="A18" i="1"/>
  <c r="C19" i="1" s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B6" i="1"/>
  <c r="B5" i="1"/>
  <c r="B4" i="1"/>
  <c r="B3" i="1"/>
  <c r="B2" i="1"/>
  <c r="C31" i="1" l="1"/>
  <c r="C18" i="1"/>
</calcChain>
</file>

<file path=xl/sharedStrings.xml><?xml version="1.0" encoding="utf-8"?>
<sst xmlns="http://schemas.openxmlformats.org/spreadsheetml/2006/main" count="56" uniqueCount="47">
  <si>
    <t>20180511  capture data</t>
    <phoneticPr fontId="1" type="noConversion"/>
  </si>
  <si>
    <t>TIM2_DeInit();</t>
  </si>
  <si>
    <t>TIM2_TimeBaseInit( Pwm.Prescaler, 0xffff );</t>
  </si>
  <si>
    <t xml:space="preserve">TIM2_CCxCmd(TIM1_CHANNEL_1, ENABLE); </t>
  </si>
  <si>
    <t>TIM2_CCxCmd(TIM1_CHANNEL_2, ENABLE);</t>
  </si>
  <si>
    <t>TIM2_PWMIConfig(TIM2_CHANNEL_1, TIM2_ICPOLARITY_RISING, TIM2_ICSELECTION_DIRECTTI,</t>
  </si>
  <si>
    <t xml:space="preserve">                  TIM2_ICPSC_DIV8, 0x00 );</t>
  </si>
  <si>
    <t>//ICFilter);</t>
  </si>
  <si>
    <t>TIM2_PWMIConfig(TIM2_CHANNEL_2, TIM2_ICPOLARITY_FALLING, TIM2_ICSELECTION_INDIRECTTI,</t>
  </si>
  <si>
    <t>TIM2_ClearFlag(TIM2_FLAG_CC2);</t>
  </si>
  <si>
    <t>TIM2_ITConfig(  TIM2_IT_CC1, ENABLE);</t>
  </si>
  <si>
    <t>TIM2_Cmd(ENABLE);</t>
  </si>
  <si>
    <t>void OnCaptureTim2(void)</t>
  </si>
  <si>
    <t>{</t>
  </si>
  <si>
    <t xml:space="preserve"> /* Get the Input Capture value by reading CCR1 register */</t>
  </si>
  <si>
    <t xml:space="preserve">  /* CCR1 regsiter contains signal frequency value */</t>
  </si>
  <si>
    <t xml:space="preserve">  //IC1Value </t>
  </si>
  <si>
    <t>volatile</t>
  </si>
  <si>
    <t>u16 t = TIM2_GetCapture1();</t>
  </si>
  <si>
    <t>u16 t2 = TIM2_GetCapture2();</t>
  </si>
  <si>
    <t xml:space="preserve">  //if (IC1Value != 0)</t>
  </si>
  <si>
    <t>if ( t != 0)</t>
  </si>
  <si>
    <t xml:space="preserve">  {</t>
  </si>
  <si>
    <t>#if defined (_MOTOR_WATCH_)</t>
  </si>
  <si>
    <t>mStep[iStep] = t;</t>
  </si>
  <si>
    <t>iStep = (iStep + 1) % 32;</t>
  </si>
  <si>
    <t>//mStep[iStep] = 0;</t>
  </si>
  <si>
    <t>#endif</t>
  </si>
  <si>
    <t xml:space="preserve">    /* Get the Input Capture value by reading CCR2 register */</t>
  </si>
  <si>
    <t xml:space="preserve">    /* CCR2 regsiter contains how much time the signal remained at high level */</t>
  </si>
  <si>
    <t xml:space="preserve">   // IC2Value </t>
  </si>
  <si>
    <t xml:space="preserve"> //t = TIM2_GetCounter();</t>
  </si>
  <si>
    <t xml:space="preserve"> //t = TIM2_GetCapture2();</t>
  </si>
  <si>
    <t xml:space="preserve"> </t>
  </si>
  <si>
    <t xml:space="preserve"> #if defined (_MOTOR_WATCH_)</t>
  </si>
  <si>
    <t>mStep[iStep] = t2;</t>
  </si>
  <si>
    <t xml:space="preserve">    /* Duty cycle computation */</t>
  </si>
  <si>
    <t xml:space="preserve">    //SignalDutyCycle = ((uint32_t) IC2Value * 100) / IC1Value;</t>
  </si>
  <si>
    <t xml:space="preserve">    /* Frequency computation */</t>
  </si>
  <si>
    <t xml:space="preserve">    //SignalFrequency = (uint32_t) (CLK_GetClockFreq() / IC1Value);</t>
  </si>
  <si>
    <t xml:space="preserve">  }</t>
  </si>
  <si>
    <t xml:space="preserve">  else</t>
  </si>
  <si>
    <t xml:space="preserve">    //SignalDutyCycle = 0;</t>
  </si>
  <si>
    <t xml:space="preserve">    //SignalFrequency = 0;</t>
  </si>
  <si>
    <t>TIM2_ClearITPendingBit(TIM2_IT_CC1);</t>
  </si>
  <si>
    <t>TIM2_ClearFlag(TIM2_FLAG_CC1);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</si>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</sst>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47" workbookViewId="0">
      <selection activeCell="K44" sqref="K41:K44"/>
    </sheetView>
  </sheetViews>
  <sheetFormatPr defaultRowHeight="16.5" x14ac:dyDescent="0.3"/>
  <sheetData>
    <row r="1" spans="1:3" x14ac:dyDescent="0.3">
      <c r="A1" t="s">
        <v>0</v>
      </c>
    </row>
    <row r="2" spans="1:3" x14ac:dyDescent="0.3">
      <c r="A2">
        <v>54076</v>
      </c>
      <c r="B2" t="e">
        <f>A2-#REF!</f>
        <v>#REF!</v>
      </c>
    </row>
    <row r="3" spans="1:3" x14ac:dyDescent="0.3">
      <c r="A3">
        <v>54834</v>
      </c>
      <c r="B3">
        <f t="shared" ref="B3:B17" si="0">A3-A2</f>
        <v>758</v>
      </c>
    </row>
    <row r="4" spans="1:3" x14ac:dyDescent="0.3">
      <c r="A4">
        <v>54911</v>
      </c>
      <c r="B4">
        <f t="shared" si="0"/>
        <v>77</v>
      </c>
    </row>
    <row r="5" spans="1:3" x14ac:dyDescent="0.3">
      <c r="A5">
        <v>55669</v>
      </c>
      <c r="B5">
        <f t="shared" si="0"/>
        <v>758</v>
      </c>
    </row>
    <row r="6" spans="1:3" x14ac:dyDescent="0.3">
      <c r="A6">
        <v>55746</v>
      </c>
      <c r="B6">
        <f t="shared" si="0"/>
        <v>77</v>
      </c>
    </row>
    <row r="7" spans="1:3" x14ac:dyDescent="0.3">
      <c r="A7">
        <v>56503</v>
      </c>
      <c r="B7">
        <f t="shared" si="0"/>
        <v>757</v>
      </c>
      <c r="C7">
        <f t="shared" ref="C7:C19" si="1">A7-A6</f>
        <v>757</v>
      </c>
    </row>
    <row r="8" spans="1:3" x14ac:dyDescent="0.3">
      <c r="A8">
        <v>56581</v>
      </c>
      <c r="B8">
        <f t="shared" si="0"/>
        <v>78</v>
      </c>
      <c r="C8">
        <f t="shared" si="1"/>
        <v>78</v>
      </c>
    </row>
    <row r="9" spans="1:3" x14ac:dyDescent="0.3">
      <c r="A9">
        <v>57338</v>
      </c>
      <c r="B9">
        <f t="shared" si="0"/>
        <v>757</v>
      </c>
      <c r="C9">
        <f t="shared" si="1"/>
        <v>757</v>
      </c>
    </row>
    <row r="10" spans="1:3" x14ac:dyDescent="0.3">
      <c r="A10">
        <v>58251</v>
      </c>
      <c r="B10">
        <f t="shared" si="0"/>
        <v>913</v>
      </c>
      <c r="C10">
        <f t="shared" si="1"/>
        <v>913</v>
      </c>
    </row>
    <row r="11" spans="1:3" x14ac:dyDescent="0.3">
      <c r="A11">
        <v>59008</v>
      </c>
      <c r="B11">
        <f t="shared" si="0"/>
        <v>757</v>
      </c>
      <c r="C11">
        <f t="shared" si="1"/>
        <v>757</v>
      </c>
    </row>
    <row r="12" spans="1:3" x14ac:dyDescent="0.3">
      <c r="A12">
        <v>59086</v>
      </c>
      <c r="B12">
        <f t="shared" si="0"/>
        <v>78</v>
      </c>
      <c r="C12">
        <f t="shared" si="1"/>
        <v>78</v>
      </c>
    </row>
    <row r="13" spans="1:3" x14ac:dyDescent="0.3">
      <c r="A13">
        <v>59843</v>
      </c>
      <c r="B13">
        <f t="shared" si="0"/>
        <v>757</v>
      </c>
      <c r="C13">
        <f t="shared" si="1"/>
        <v>757</v>
      </c>
    </row>
    <row r="14" spans="1:3" x14ac:dyDescent="0.3">
      <c r="A14">
        <v>59920</v>
      </c>
      <c r="B14">
        <f t="shared" si="0"/>
        <v>77</v>
      </c>
      <c r="C14">
        <f t="shared" si="1"/>
        <v>77</v>
      </c>
    </row>
    <row r="15" spans="1:3" x14ac:dyDescent="0.3">
      <c r="A15">
        <v>60678</v>
      </c>
      <c r="B15">
        <f t="shared" si="0"/>
        <v>758</v>
      </c>
      <c r="C15">
        <f t="shared" si="1"/>
        <v>758</v>
      </c>
    </row>
    <row r="16" spans="1:3" x14ac:dyDescent="0.3">
      <c r="A16">
        <v>60755</v>
      </c>
      <c r="B16">
        <f t="shared" si="0"/>
        <v>77</v>
      </c>
      <c r="C16">
        <f t="shared" si="1"/>
        <v>77</v>
      </c>
    </row>
    <row r="17" spans="1:3" x14ac:dyDescent="0.3">
      <c r="A17">
        <v>61513</v>
      </c>
      <c r="B17">
        <f t="shared" si="0"/>
        <v>758</v>
      </c>
      <c r="C17">
        <f t="shared" si="1"/>
        <v>758</v>
      </c>
    </row>
    <row r="18" spans="1:3" x14ac:dyDescent="0.3">
      <c r="A18">
        <f>A17+77</f>
        <v>61590</v>
      </c>
      <c r="C18">
        <f t="shared" si="1"/>
        <v>77</v>
      </c>
    </row>
    <row r="19" spans="1:3" x14ac:dyDescent="0.3">
      <c r="A19">
        <v>62425</v>
      </c>
      <c r="B19">
        <f>A19-A17</f>
        <v>912</v>
      </c>
      <c r="C19">
        <f t="shared" si="1"/>
        <v>835</v>
      </c>
    </row>
    <row r="21" spans="1:3" x14ac:dyDescent="0.3">
      <c r="A21">
        <v>63182</v>
      </c>
      <c r="B21">
        <f>A21-A19</f>
        <v>757</v>
      </c>
      <c r="C21">
        <f>A21-A19</f>
        <v>757</v>
      </c>
    </row>
    <row r="22" spans="1:3" x14ac:dyDescent="0.3">
      <c r="A22">
        <v>63260</v>
      </c>
      <c r="B22">
        <f>A22-A21</f>
        <v>78</v>
      </c>
      <c r="C22">
        <f>A22-A21</f>
        <v>78</v>
      </c>
    </row>
    <row r="23" spans="1:3" x14ac:dyDescent="0.3">
      <c r="A23">
        <v>64017</v>
      </c>
      <c r="B23">
        <f>A23-A22</f>
        <v>757</v>
      </c>
      <c r="C23">
        <f>A23-A22</f>
        <v>757</v>
      </c>
    </row>
    <row r="24" spans="1:3" x14ac:dyDescent="0.3">
      <c r="A24">
        <v>64095</v>
      </c>
      <c r="B24">
        <f>A24-A23</f>
        <v>78</v>
      </c>
      <c r="C24">
        <f>A24-A23</f>
        <v>78</v>
      </c>
    </row>
    <row r="25" spans="1:3" x14ac:dyDescent="0.3">
      <c r="A25">
        <v>64852</v>
      </c>
      <c r="B25">
        <f>A25-A24</f>
        <v>757</v>
      </c>
      <c r="C25">
        <f>A25-A24</f>
        <v>757</v>
      </c>
    </row>
    <row r="26" spans="1:3" x14ac:dyDescent="0.3">
      <c r="A26">
        <v>64929</v>
      </c>
      <c r="B26">
        <f>A26-A25</f>
        <v>77</v>
      </c>
      <c r="C26">
        <f>A26-A25</f>
        <v>77</v>
      </c>
    </row>
    <row r="27" spans="1:3" x14ac:dyDescent="0.3">
      <c r="A27">
        <v>151</v>
      </c>
      <c r="B27">
        <f>65535-A26+A27</f>
        <v>757</v>
      </c>
      <c r="C27">
        <f>A27-A26</f>
        <v>-64778</v>
      </c>
    </row>
    <row r="28" spans="1:3" x14ac:dyDescent="0.3">
      <c r="A28">
        <v>228</v>
      </c>
      <c r="B28">
        <f>A28-A27</f>
        <v>77</v>
      </c>
      <c r="C28">
        <f>A28-A27</f>
        <v>77</v>
      </c>
    </row>
    <row r="29" spans="1:3" x14ac:dyDescent="0.3">
      <c r="A29">
        <v>986</v>
      </c>
      <c r="B29">
        <f>A29-A28</f>
        <v>758</v>
      </c>
      <c r="C29">
        <f>A29-A28</f>
        <v>758</v>
      </c>
    </row>
    <row r="30" spans="1:3" x14ac:dyDescent="0.3">
      <c r="A30">
        <f>A29+78</f>
        <v>1064</v>
      </c>
      <c r="C30">
        <f>A30-A29</f>
        <v>78</v>
      </c>
    </row>
    <row r="31" spans="1:3" x14ac:dyDescent="0.3">
      <c r="A31">
        <v>1898</v>
      </c>
      <c r="B31">
        <f>A31-A29</f>
        <v>912</v>
      </c>
      <c r="C31">
        <f t="shared" ref="C31:C34" si="2">A31-A30</f>
        <v>834</v>
      </c>
    </row>
    <row r="32" spans="1:3" x14ac:dyDescent="0.3">
      <c r="A32">
        <v>2655</v>
      </c>
      <c r="B32">
        <f>A32-A31</f>
        <v>757</v>
      </c>
      <c r="C32">
        <f t="shared" si="2"/>
        <v>757</v>
      </c>
    </row>
    <row r="33" spans="1:11" x14ac:dyDescent="0.3">
      <c r="A33">
        <v>2733</v>
      </c>
      <c r="B33">
        <f>A33-A32</f>
        <v>78</v>
      </c>
      <c r="C33">
        <f t="shared" si="2"/>
        <v>78</v>
      </c>
    </row>
    <row r="34" spans="1:11" x14ac:dyDescent="0.3">
      <c r="A34">
        <v>3490</v>
      </c>
      <c r="B34">
        <f>A34-A33</f>
        <v>757</v>
      </c>
      <c r="C34">
        <f t="shared" si="2"/>
        <v>757</v>
      </c>
    </row>
    <row r="41" spans="1:11" x14ac:dyDescent="0.3">
      <c r="A41">
        <v>20971</v>
      </c>
      <c r="D41">
        <v>3695</v>
      </c>
      <c r="E41">
        <f t="shared" ref="E41:E48" si="3">D41-D40</f>
        <v>3695</v>
      </c>
      <c r="G41">
        <v>634</v>
      </c>
      <c r="H41">
        <f t="shared" ref="H41:H46" si="4">G41-G40</f>
        <v>634</v>
      </c>
      <c r="J41">
        <v>3312</v>
      </c>
      <c r="K41">
        <f t="shared" ref="K41:K44" si="5">J41-J40</f>
        <v>3312</v>
      </c>
    </row>
    <row r="42" spans="1:11" x14ac:dyDescent="0.3">
      <c r="A42">
        <v>21729</v>
      </c>
      <c r="B42">
        <f>A42-A41</f>
        <v>758</v>
      </c>
      <c r="D42">
        <v>10377</v>
      </c>
      <c r="E42">
        <f t="shared" si="3"/>
        <v>6682</v>
      </c>
      <c r="G42">
        <v>653</v>
      </c>
      <c r="H42">
        <f t="shared" si="4"/>
        <v>19</v>
      </c>
      <c r="J42">
        <v>9997</v>
      </c>
      <c r="K42">
        <f t="shared" si="5"/>
        <v>6685</v>
      </c>
    </row>
    <row r="43" spans="1:11" x14ac:dyDescent="0.3">
      <c r="A43">
        <v>21807</v>
      </c>
      <c r="B43">
        <f t="shared" ref="B43:B46" si="6">A43-A42</f>
        <v>78</v>
      </c>
      <c r="D43">
        <v>17057</v>
      </c>
      <c r="E43">
        <f t="shared" si="3"/>
        <v>6680</v>
      </c>
      <c r="G43">
        <v>7311</v>
      </c>
      <c r="H43">
        <f t="shared" si="4"/>
        <v>6658</v>
      </c>
      <c r="J43">
        <v>16681</v>
      </c>
      <c r="K43">
        <f t="shared" si="5"/>
        <v>6684</v>
      </c>
    </row>
    <row r="44" spans="1:11" x14ac:dyDescent="0.3">
      <c r="A44">
        <v>22565</v>
      </c>
      <c r="B44">
        <f t="shared" si="6"/>
        <v>758</v>
      </c>
      <c r="D44">
        <v>23737</v>
      </c>
      <c r="E44">
        <f t="shared" si="3"/>
        <v>6680</v>
      </c>
      <c r="G44">
        <v>7355</v>
      </c>
      <c r="H44">
        <f t="shared" si="4"/>
        <v>44</v>
      </c>
      <c r="J44">
        <v>23366</v>
      </c>
      <c r="K44">
        <f t="shared" si="5"/>
        <v>6685</v>
      </c>
    </row>
    <row r="45" spans="1:11" x14ac:dyDescent="0.3">
      <c r="A45">
        <v>23478</v>
      </c>
      <c r="B45">
        <f t="shared" si="6"/>
        <v>913</v>
      </c>
      <c r="D45">
        <v>30417</v>
      </c>
      <c r="E45">
        <f t="shared" si="3"/>
        <v>6680</v>
      </c>
      <c r="G45">
        <v>13990</v>
      </c>
      <c r="H45">
        <f t="shared" si="4"/>
        <v>6635</v>
      </c>
    </row>
    <row r="46" spans="1:11" x14ac:dyDescent="0.3">
      <c r="B46">
        <f t="shared" si="6"/>
        <v>-23478</v>
      </c>
      <c r="D46">
        <v>37098</v>
      </c>
      <c r="E46">
        <f t="shared" si="3"/>
        <v>6681</v>
      </c>
      <c r="G46">
        <v>14009</v>
      </c>
      <c r="H46">
        <f t="shared" si="4"/>
        <v>19</v>
      </c>
    </row>
    <row r="47" spans="1:11" x14ac:dyDescent="0.3">
      <c r="D47">
        <v>43777</v>
      </c>
      <c r="E47">
        <f t="shared" si="3"/>
        <v>6679</v>
      </c>
    </row>
    <row r="48" spans="1:11" x14ac:dyDescent="0.3">
      <c r="D48">
        <v>50458</v>
      </c>
      <c r="E48">
        <f>D48-D47</f>
        <v>6681</v>
      </c>
    </row>
    <row r="49" spans="4:5" x14ac:dyDescent="0.3">
      <c r="D49">
        <v>57138</v>
      </c>
      <c r="E49">
        <f>D49-D48</f>
        <v>6680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A21" sqref="A21:C68"/>
    </sheetView>
  </sheetViews>
  <sheetFormatPr defaultRowHeight="16.5" x14ac:dyDescent="0.3"/>
  <sheetData>
    <row r="1" spans="1:3" x14ac:dyDescent="0.3">
      <c r="A1" t="s">
        <v>1</v>
      </c>
    </row>
    <row r="2" spans="1:3" x14ac:dyDescent="0.3">
      <c r="B2" t="s">
        <v>2</v>
      </c>
    </row>
    <row r="3" spans="1:3" x14ac:dyDescent="0.3">
      <c r="B3" t="s">
        <v>3</v>
      </c>
    </row>
    <row r="4" spans="1:3" x14ac:dyDescent="0.3">
      <c r="B4" t="s">
        <v>4</v>
      </c>
    </row>
    <row r="6" spans="1:3" x14ac:dyDescent="0.3">
      <c r="B6" t="s">
        <v>5</v>
      </c>
    </row>
    <row r="7" spans="1:3" x14ac:dyDescent="0.3">
      <c r="A7" t="s">
        <v>6</v>
      </c>
      <c r="C7" t="s">
        <v>7</v>
      </c>
    </row>
    <row r="9" spans="1:3" x14ac:dyDescent="0.3">
      <c r="B9" t="s">
        <v>8</v>
      </c>
    </row>
    <row r="10" spans="1:3" x14ac:dyDescent="0.3">
      <c r="A10" t="s">
        <v>6</v>
      </c>
      <c r="C10" t="s">
        <v>7</v>
      </c>
    </row>
    <row r="13" spans="1:3" x14ac:dyDescent="0.3">
      <c r="B13" t="s">
        <v>9</v>
      </c>
    </row>
    <row r="15" spans="1:3" x14ac:dyDescent="0.3">
      <c r="B15" t="s">
        <v>10</v>
      </c>
    </row>
    <row r="16" spans="1:3" x14ac:dyDescent="0.3">
      <c r="B16" t="s">
        <v>11</v>
      </c>
    </row>
    <row r="21" spans="1:2" x14ac:dyDescent="0.3">
      <c r="A21" t="s">
        <v>12</v>
      </c>
    </row>
    <row r="22" spans="1:2" x14ac:dyDescent="0.3">
      <c r="A22" t="s">
        <v>13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7" spans="1:2" x14ac:dyDescent="0.3">
      <c r="A27" t="s">
        <v>17</v>
      </c>
      <c r="B27" t="s">
        <v>18</v>
      </c>
    </row>
    <row r="28" spans="1:2" x14ac:dyDescent="0.3">
      <c r="A28" t="s">
        <v>17</v>
      </c>
      <c r="B28" t="s">
        <v>19</v>
      </c>
    </row>
    <row r="31" spans="1:2" x14ac:dyDescent="0.3">
      <c r="A31" t="s">
        <v>20</v>
      </c>
    </row>
    <row r="32" spans="1:2" x14ac:dyDescent="0.3">
      <c r="B32" t="s">
        <v>21</v>
      </c>
    </row>
    <row r="33" spans="1:3" x14ac:dyDescent="0.3">
      <c r="A33" t="s">
        <v>22</v>
      </c>
    </row>
    <row r="34" spans="1:3" x14ac:dyDescent="0.3">
      <c r="C34" t="s">
        <v>23</v>
      </c>
    </row>
    <row r="35" spans="1:3" x14ac:dyDescent="0.3">
      <c r="B35" t="s">
        <v>24</v>
      </c>
    </row>
    <row r="36" spans="1:3" x14ac:dyDescent="0.3">
      <c r="B36" t="s">
        <v>25</v>
      </c>
    </row>
    <row r="37" spans="1:3" x14ac:dyDescent="0.3">
      <c r="B37" t="s">
        <v>26</v>
      </c>
    </row>
    <row r="38" spans="1:3" x14ac:dyDescent="0.3">
      <c r="A38" t="s">
        <v>27</v>
      </c>
    </row>
    <row r="40" spans="1:3" x14ac:dyDescent="0.3">
      <c r="A40" t="s">
        <v>28</v>
      </c>
    </row>
    <row r="41" spans="1:3" x14ac:dyDescent="0.3">
      <c r="A41" t="s">
        <v>29</v>
      </c>
    </row>
    <row r="42" spans="1:3" x14ac:dyDescent="0.3">
      <c r="A42" t="s">
        <v>30</v>
      </c>
    </row>
    <row r="43" spans="1:3" x14ac:dyDescent="0.3">
      <c r="B43" t="s">
        <v>31</v>
      </c>
    </row>
    <row r="44" spans="1:3" x14ac:dyDescent="0.3">
      <c r="B44" t="s">
        <v>32</v>
      </c>
    </row>
    <row r="45" spans="1:3" x14ac:dyDescent="0.3">
      <c r="B45" t="s">
        <v>33</v>
      </c>
    </row>
    <row r="46" spans="1:3" x14ac:dyDescent="0.3">
      <c r="B46" t="s">
        <v>34</v>
      </c>
    </row>
    <row r="47" spans="1:3" x14ac:dyDescent="0.3">
      <c r="B47" t="s">
        <v>35</v>
      </c>
    </row>
    <row r="48" spans="1:3" x14ac:dyDescent="0.3">
      <c r="B48" t="s">
        <v>25</v>
      </c>
    </row>
    <row r="49" spans="1:2" x14ac:dyDescent="0.3">
      <c r="B49" t="s">
        <v>26</v>
      </c>
    </row>
    <row r="50" spans="1:2" x14ac:dyDescent="0.3">
      <c r="A50" t="s">
        <v>27</v>
      </c>
    </row>
    <row r="52" spans="1:2" x14ac:dyDescent="0.3">
      <c r="A52" t="s">
        <v>36</v>
      </c>
    </row>
    <row r="53" spans="1:2" x14ac:dyDescent="0.3">
      <c r="A53" t="s">
        <v>37</v>
      </c>
    </row>
    <row r="55" spans="1:2" x14ac:dyDescent="0.3">
      <c r="A55" t="s">
        <v>38</v>
      </c>
    </row>
    <row r="56" spans="1:2" x14ac:dyDescent="0.3">
      <c r="A56" t="s">
        <v>39</v>
      </c>
    </row>
    <row r="57" spans="1:2" x14ac:dyDescent="0.3">
      <c r="A57" t="s">
        <v>40</v>
      </c>
    </row>
    <row r="58" spans="1:2" x14ac:dyDescent="0.3">
      <c r="A58" t="s">
        <v>41</v>
      </c>
    </row>
    <row r="59" spans="1:2" x14ac:dyDescent="0.3">
      <c r="A59" t="s">
        <v>22</v>
      </c>
    </row>
    <row r="60" spans="1:2" x14ac:dyDescent="0.3">
      <c r="A60" t="s">
        <v>42</v>
      </c>
    </row>
    <row r="61" spans="1:2" x14ac:dyDescent="0.3">
      <c r="A61" t="s">
        <v>43</v>
      </c>
    </row>
    <row r="62" spans="1:2" x14ac:dyDescent="0.3">
      <c r="A62" t="s">
        <v>40</v>
      </c>
    </row>
    <row r="63" spans="1:2" x14ac:dyDescent="0.3">
      <c r="B63" t="s">
        <v>44</v>
      </c>
    </row>
    <row r="64" spans="1:2" x14ac:dyDescent="0.3">
      <c r="B64" t="s">
        <v>45</v>
      </c>
    </row>
    <row r="65" spans="1:2" x14ac:dyDescent="0.3">
      <c r="B65" t="s">
        <v>9</v>
      </c>
    </row>
    <row r="68" spans="1:2" x14ac:dyDescent="0.3">
      <c r="A68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2018-05-11T11:09:42Z</dcterms:created>
  <dcterms:modified xsi:type="dcterms:W3CDTF">2018-05-11T13:05:44Z</dcterms:modified>
</cp:coreProperties>
</file>