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092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<sst xmlns="http://schemas.openxmlformats.org/spreadsheetml/2006/main" count="44">
  <si>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r>
      <rPr>
        <sz val="11"/>
        <color theme="1"/>
        <rFont val="var(--jp-code-font-family)"/>
        <charset val="134"/>
      </rPr>
      <t>(1/10,1/10,1/10,(1/1,1/0.1),1/0.1,1/0.1)</t>
    </r>
    <r>
      <rPr>
        <sz val="11"/>
        <color theme="1"/>
        <rFont val="ＭＳ ゴシック"/>
        <charset val="134"/>
      </rPr>
      <t>と比較</t>
    </r>
  </si>
  <si>
    <t>[0.04209363558338461,0.04303333290341839]</t>
  </si>
  <si>
    <r>
      <rPr>
        <sz val="11"/>
        <color theme="1"/>
        <rFont val="var(--jp-code-font-family)"/>
        <charset val="134"/>
      </rPr>
      <t>A→B</t>
    </r>
    <r>
      <rPr>
        <sz val="11"/>
        <color theme="1"/>
        <rFont val="ＭＳ ゴシック"/>
        <charset val="134"/>
      </rPr>
      <t>を採用</t>
    </r>
  </si>
  <si>
    <t>1/10</t>
  </si>
  <si>
    <t>1/0.1</t>
  </si>
  <si>
    <r>
      <rPr>
        <sz val="11"/>
        <color theme="1"/>
        <rFont val="var(--jp-code-font-family)"/>
        <charset val="134"/>
      </rPr>
      <t>A→C</t>
    </r>
    <r>
      <rPr>
        <sz val="11"/>
        <color theme="1"/>
        <rFont val="ＭＳ ゴシック"/>
        <charset val="134"/>
      </rPr>
      <t>を採用</t>
    </r>
  </si>
  <si>
    <t>A→BC=A→B+A→C</t>
  </si>
  <si>
    <r>
      <rPr>
        <sz val="11"/>
        <color theme="1"/>
        <rFont val="var(--jp-code-font-family)"/>
        <charset val="134"/>
      </rPr>
      <t>(1/10,1/10,1/10,(1/0.2,1/0.8),1/0.1,1/0.1)</t>
    </r>
    <r>
      <rPr>
        <sz val="11"/>
        <color theme="1"/>
        <rFont val="ＭＳ ゴシック"/>
        <charset val="134"/>
      </rPr>
      <t>と比較</t>
    </r>
  </si>
  <si>
    <t>[0.04714488588169369,0.04833886400381726]</t>
  </si>
  <si>
    <t>和</t>
  </si>
  <si>
    <t>早い方</t>
  </si>
  <si>
    <t>1/0.2</t>
  </si>
  <si>
    <t>調和平均</t>
  </si>
  <si>
    <t>1/0.5</t>
  </si>
  <si>
    <t>遅い方</t>
  </si>
  <si>
    <t>1/0.8</t>
  </si>
  <si>
    <t>平均</t>
  </si>
  <si>
    <r>
      <rPr>
        <sz val="11"/>
        <color theme="1"/>
        <rFont val="var(--jp-code-font-family)"/>
        <charset val="134"/>
      </rPr>
      <t>(1/10,1/10,1/10,(1/0.2,1/0.8),(1/0.7,1/0.3),1/0.1)</t>
    </r>
    <r>
      <rPr>
        <sz val="11"/>
        <color theme="1"/>
        <rFont val="ＭＳ ゴシック"/>
        <charset val="134"/>
      </rPr>
      <t>と比較</t>
    </r>
  </si>
  <si>
    <t>[0.07557365237200869,0.07715403687363598]</t>
  </si>
  <si>
    <t>[0.0029618399071354297,0.0030594531415735426]</t>
  </si>
  <si>
    <t>早い方・早い方</t>
  </si>
  <si>
    <t>1/0.3</t>
  </si>
  <si>
    <t>早い方・遅い方</t>
  </si>
  <si>
    <t>1/0.7</t>
  </si>
  <si>
    <t>遅い方・早い方</t>
  </si>
  <si>
    <t>遅い方・遅い方</t>
  </si>
  <si>
    <r>
      <t>(1/30,1/30,1/30,(1/1,1/0.1),1/0.1,1/0.1)</t>
    </r>
    <r>
      <rPr>
        <sz val="11"/>
        <color theme="1"/>
        <rFont val="ＭＳ ゴシック"/>
        <charset val="134"/>
      </rPr>
      <t>と比較</t>
    </r>
  </si>
  <si>
    <t>[0.015512857472970753,0.01650588821349569]</t>
  </si>
  <si>
    <t>1/30</t>
  </si>
  <si>
    <r>
      <t>(1/30,1/30,1/30,(1/0.2,1/0.8),1/0.1,1/0.1)</t>
    </r>
    <r>
      <rPr>
        <sz val="11"/>
        <color theme="1"/>
        <rFont val="ＭＳ ゴシック"/>
        <charset val="134"/>
      </rPr>
      <t>と比較</t>
    </r>
  </si>
  <si>
    <t>[0.016422635270605345,0.0180090251535282]</t>
  </si>
  <si>
    <r>
      <t>[0.00016160186687999329,0.00019705927876447068](</t>
    </r>
    <r>
      <rPr>
        <sz val="11"/>
        <color theme="1"/>
        <rFont val="ＭＳ Ｐゴシック"/>
        <charset val="134"/>
      </rPr>
      <t>破棄数が</t>
    </r>
    <r>
      <rPr>
        <sz val="11"/>
        <color theme="1"/>
        <rFont val="var(--jp-code-font-family)"/>
        <charset val="134"/>
      </rPr>
      <t>1</t>
    </r>
    <r>
      <rPr>
        <sz val="11"/>
        <color theme="1"/>
        <rFont val="ＭＳ Ｐゴシック"/>
        <charset val="134"/>
      </rPr>
      <t>桁</t>
    </r>
    <r>
      <rPr>
        <sz val="11"/>
        <color theme="1"/>
        <rFont val="var(--jp-code-font-family)"/>
        <charset val="134"/>
      </rPr>
      <t>)</t>
    </r>
  </si>
  <si>
    <r>
      <t>(1/30,1/30,1/30,(1/0.6,1/0.8),1/0.1,1/0.1)</t>
    </r>
    <r>
      <rPr>
        <sz val="11"/>
        <color theme="1"/>
        <rFont val="ＭＳ ゴシック"/>
        <charset val="134"/>
      </rPr>
      <t>と比較</t>
    </r>
  </si>
  <si>
    <t>[0.025171612071916278,0.025724217507771988]</t>
  </si>
  <si>
    <r>
      <t>(1/30,1/30,1/30,(1/0.4,1/0.8),1/0.1,1/0.1)</t>
    </r>
    <r>
      <rPr>
        <sz val="11"/>
        <color theme="1"/>
        <rFont val="ＭＳ ゴシック"/>
        <charset val="134"/>
      </rPr>
      <t>と比較</t>
    </r>
  </si>
  <si>
    <t>[0.021593342988380726,0.022957043856663154]</t>
  </si>
  <si>
    <r>
      <t>(1/10,1/10,1/10,(1/0.4,1/0.8),1/0.1,1/0.1)</t>
    </r>
    <r>
      <rPr>
        <sz val="11"/>
        <color theme="1"/>
        <rFont val="ＭＳ ゴシック"/>
        <charset val="134"/>
      </rPr>
      <t>と比較</t>
    </r>
  </si>
  <si>
    <t>[0.05763763269608871,0.05839043444027078]</t>
  </si>
  <si>
    <r>
      <t>(1/10,1/10,1/10,(1/0.6,1/0.8),1/0.1,1/0.1)</t>
    </r>
    <r>
      <rPr>
        <sz val="11"/>
        <color theme="1"/>
        <rFont val="ＭＳ ゴシック"/>
        <charset val="134"/>
      </rPr>
      <t>と比較</t>
    </r>
  </si>
  <si>
    <t>[0.0677380946272896,0.06855751367988198]</t>
  </si>
  <si>
    <r>
      <t>(1/10,1/10,1/10,(1/0.03,1/0.07),1/0.1,1/0.1)</t>
    </r>
    <r>
      <rPr>
        <sz val="11"/>
        <color theme="1"/>
        <rFont val="ＭＳ ゴシック"/>
        <charset val="134"/>
      </rPr>
      <t>と比較</t>
    </r>
  </si>
  <si>
    <t>[0.014699192871013782,0.015762729317530335]</t>
  </si>
  <si>
    <r>
      <t>(1/10,1/10,1/10,(1/0.3,1/0.7),1/0.1,1/0.1)</t>
    </r>
    <r>
      <rPr>
        <sz val="11"/>
        <color theme="1"/>
        <rFont val="ＭＳ ゴシック"/>
        <charset val="134"/>
      </rPr>
      <t>と比較</t>
    </r>
  </si>
  <si>
    <t>[0.04915057914963666,0.050791022279371524]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</si>
</sst>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00000_ "/>
    <numFmt numFmtId="177" formatCode="_ * #,##0_ ;_ * \-#,##0_ ;_ * &quot;-&quot;??_ ;_ @_ 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</numFmts>
  <fonts count="26">
    <font>
      <sz val="11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name val="var(--jp-code-font-family)"/>
      <charset val="134"/>
    </font>
    <font>
      <sz val="11"/>
      <color theme="1"/>
      <name val="ＭＳ Ｐゴシック"/>
      <charset val="134"/>
      <scheme val="maj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ゴシック"/>
      <charset val="134"/>
    </font>
    <font>
      <sz val="11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  <xf numFmtId="56" fontId="0" fillId="0" borderId="0" xfId="0" applyNumberFormat="1">
      <alignment vertical="center"/>
    </xf>
    <xf numFmtId="0" fontId="3" fillId="2" borderId="0" xfId="0" applyFont="1" applyFill="1" applyAlignment="1">
      <alignment horizontal="left" vertical="center"/>
    </xf>
    <xf numFmtId="5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56" fontId="1" fillId="0" borderId="0" xfId="0" applyNumberFormat="1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56" fontId="0" fillId="0" borderId="0" xfId="0" applyNumberFormat="1" applyFill="1">
      <alignment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56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56" fontId="0" fillId="0" borderId="0" xfId="0" applyNumberFormat="1" quotePrefix="1">
      <alignment vertical="center"/>
    </xf>
    <xf numFmtId="56" fontId="1" fillId="2" borderId="0" xfId="0" applyNumberFormat="1" applyFont="1" applyFill="1" quotePrefix="1">
      <alignment vertical="center"/>
    </xf>
    <xf numFmtId="56" fontId="0" fillId="2" borderId="0" xfId="0" applyNumberFormat="1" applyFill="1" quotePrefix="1">
      <alignment vertical="center"/>
    </xf>
    <xf numFmtId="56" fontId="1" fillId="0" borderId="0" xfId="0" applyNumberFormat="1" applyFont="1" applyFill="1" quotePrefix="1">
      <alignment vertical="center"/>
    </xf>
    <xf numFmtId="56" fontId="0" fillId="0" borderId="0" xfId="0" applyNumberFormat="1" applyFill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86</xdr:row>
      <xdr:rowOff>0</xdr:rowOff>
    </xdr:from>
    <xdr:to>
      <xdr:col>5</xdr:col>
      <xdr:colOff>609600</xdr:colOff>
      <xdr:row>87</xdr:row>
      <xdr:rowOff>0</xdr:rowOff>
    </xdr:to>
    <xdr:sp>
      <xdr:nvSpPr>
        <xdr:cNvPr id="2" name="Host Control  1"/>
        <xdr:cNvSpPr/>
      </xdr:nvSpPr>
      <xdr:spPr>
        <a:xfrm>
          <a:off x="5676900" y="1506474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609600</xdr:colOff>
      <xdr:row>87</xdr:row>
      <xdr:rowOff>0</xdr:rowOff>
    </xdr:to>
    <xdr:sp>
      <xdr:nvSpPr>
        <xdr:cNvPr id="3" name="Host Control  1"/>
        <xdr:cNvSpPr/>
      </xdr:nvSpPr>
      <xdr:spPr>
        <a:xfrm>
          <a:off x="5676900" y="1506474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5;&#34892;&#32080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"/>
      <sheetName val="後続0"/>
      <sheetName val="後続１"/>
      <sheetName val="3miner後続0"/>
      <sheetName val="3miner後続1"/>
      <sheetName val="hikaku"/>
      <sheetName val="BC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0.196097034984798</v>
          </cell>
        </row>
        <row r="7">
          <cell r="H7">
            <v>0.185552454505939</v>
          </cell>
        </row>
        <row r="8">
          <cell r="H8">
            <v>0.192393563896046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6"/>
  <sheetViews>
    <sheetView tabSelected="1" topLeftCell="A19" workbookViewId="0">
      <selection activeCell="A40" sqref="A40"/>
    </sheetView>
  </sheetViews>
  <sheetFormatPr defaultColWidth="8.88888888888889" defaultRowHeight="13.2"/>
  <cols>
    <col min="1" max="1" width="19.5555555555556" customWidth="1"/>
    <col min="2" max="2" width="18.6666666666667" style="3" customWidth="1"/>
    <col min="3" max="3" width="19.3333333333333" style="3" customWidth="1"/>
    <col min="4" max="4" width="12.3333333333333" style="3" customWidth="1"/>
    <col min="5" max="5" width="12.8888888888889" style="3" customWidth="1"/>
    <col min="6" max="8" width="14.3333333333333"/>
    <col min="9" max="9" width="12.8888888888889"/>
  </cols>
  <sheetData>
    <row r="1" ht="13.8" spans="1:9">
      <c r="A1" s="4" t="s">
        <v>0</v>
      </c>
      <c r="B1"/>
      <c r="C1"/>
      <c r="D1" s="5"/>
      <c r="E1" s="6" t="s">
        <v>1</v>
      </c>
      <c r="F1" s="6"/>
      <c r="I1" s="6"/>
    </row>
    <row r="2" ht="13.8" spans="1:9">
      <c r="A2" s="4" t="s">
        <v>2</v>
      </c>
      <c r="B2" s="38" t="s">
        <v>3</v>
      </c>
      <c r="C2">
        <f>[1]BC!$H$2</f>
        <v>0.196097034984798</v>
      </c>
      <c r="D2" s="5">
        <v>1</v>
      </c>
      <c r="E2" s="5" t="s">
        <v>4</v>
      </c>
      <c r="F2" s="6"/>
      <c r="G2" s="6">
        <v>0.118514906291022</v>
      </c>
      <c r="H2"/>
      <c r="I2" s="6"/>
    </row>
    <row r="3" ht="13.8" spans="1:9">
      <c r="A3" s="4"/>
      <c r="B3" s="38" t="s">
        <v>3</v>
      </c>
      <c r="C3">
        <f>[1]BC!$H$2</f>
        <v>0.196097034984798</v>
      </c>
      <c r="D3" s="5">
        <v>3</v>
      </c>
      <c r="E3" s="5" t="s">
        <v>4</v>
      </c>
      <c r="F3" s="6"/>
      <c r="G3" s="6">
        <v>0.0525462134125973</v>
      </c>
      <c r="H3"/>
      <c r="I3" s="6"/>
    </row>
    <row r="4" ht="13.8" spans="1:19">
      <c r="A4" s="8"/>
      <c r="B4" s="39" t="s">
        <v>3</v>
      </c>
      <c r="C4" s="10">
        <f>[1]BC!$H$2</f>
        <v>0.196097034984798</v>
      </c>
      <c r="D4" s="11">
        <f>2/((1+0.1)/2)</f>
        <v>3.63636363636364</v>
      </c>
      <c r="E4" s="11" t="s">
        <v>4</v>
      </c>
      <c r="F4" s="8"/>
      <c r="G4" s="12">
        <v>0.0459920862611982</v>
      </c>
      <c r="H4" s="10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13.8" spans="1:9">
      <c r="A5" s="4"/>
      <c r="B5" s="38" t="s">
        <v>3</v>
      </c>
      <c r="C5">
        <f>[1]BC!$H$2</f>
        <v>0.196097034984798</v>
      </c>
      <c r="D5" s="5">
        <v>4</v>
      </c>
      <c r="E5" s="5" t="s">
        <v>4</v>
      </c>
      <c r="F5" s="6"/>
      <c r="G5" s="6">
        <v>0.043136561544153</v>
      </c>
      <c r="H5"/>
      <c r="I5" s="6"/>
    </row>
    <row r="6" ht="13.8" spans="1:9">
      <c r="A6" s="4"/>
      <c r="B6" s="38" t="s">
        <v>3</v>
      </c>
      <c r="C6">
        <f>[1]BC!$H$2</f>
        <v>0.196097034984798</v>
      </c>
      <c r="D6" s="5">
        <v>5.5</v>
      </c>
      <c r="E6" s="5" t="s">
        <v>4</v>
      </c>
      <c r="F6" s="6"/>
      <c r="G6" s="6">
        <v>0.0352002024046649</v>
      </c>
      <c r="H6"/>
      <c r="I6" s="6"/>
    </row>
    <row r="7" ht="13.8" spans="1:9">
      <c r="A7" s="4" t="s">
        <v>5</v>
      </c>
      <c r="B7" s="38" t="s">
        <v>3</v>
      </c>
      <c r="C7">
        <f>[1]BC!$H$2</f>
        <v>0.196097034984798</v>
      </c>
      <c r="D7" s="5">
        <v>10</v>
      </c>
      <c r="E7" s="5" t="s">
        <v>4</v>
      </c>
      <c r="F7" s="6"/>
      <c r="G7" s="6">
        <v>0.0253740486023668</v>
      </c>
      <c r="H7"/>
      <c r="I7" s="6"/>
    </row>
    <row r="8" ht="13.8" spans="1:7">
      <c r="A8" s="7" t="s">
        <v>6</v>
      </c>
      <c r="B8" s="38" t="s">
        <v>3</v>
      </c>
      <c r="C8">
        <f>[1]BC!$H$2</f>
        <v>0.196097034984798</v>
      </c>
      <c r="D8" s="5">
        <v>11</v>
      </c>
      <c r="E8" s="5" t="s">
        <v>4</v>
      </c>
      <c r="G8" s="6">
        <v>0.0242608653310186</v>
      </c>
    </row>
    <row r="9" ht="13.8" spans="1:7">
      <c r="A9" s="7"/>
      <c r="B9" s="38" t="s">
        <v>3</v>
      </c>
      <c r="C9">
        <f>[1]BC!$H$2</f>
        <v>0.196097034984798</v>
      </c>
      <c r="D9" s="5">
        <v>15</v>
      </c>
      <c r="E9" s="5" t="s">
        <v>4</v>
      </c>
      <c r="G9" s="6">
        <v>0.0212706942636874</v>
      </c>
    </row>
    <row r="10" spans="2:5">
      <c r="B10"/>
      <c r="C10"/>
      <c r="D10" s="5"/>
      <c r="E10"/>
    </row>
    <row r="11" ht="13.8" spans="1:10">
      <c r="A11" s="4" t="s">
        <v>7</v>
      </c>
      <c r="B11"/>
      <c r="C11"/>
      <c r="D11" s="5"/>
      <c r="E11" s="6" t="s">
        <v>8</v>
      </c>
      <c r="F11"/>
      <c r="J11" s="31"/>
    </row>
    <row r="12" ht="13.8" customHeight="1" spans="1:8">
      <c r="A12" t="s">
        <v>9</v>
      </c>
      <c r="B12" s="38" t="s">
        <v>3</v>
      </c>
      <c r="C12">
        <f>[1]BC!$H$2</f>
        <v>0.196097034984798</v>
      </c>
      <c r="D12" s="5">
        <f>1/0.2+1/0.8</f>
        <v>6.25</v>
      </c>
      <c r="E12" s="5" t="s">
        <v>4</v>
      </c>
      <c r="F12"/>
      <c r="G12" s="6">
        <v>0.0326130517918153</v>
      </c>
      <c r="H12" s="6">
        <v>0.000577101339911278</v>
      </c>
    </row>
    <row r="13" ht="13.8" customHeight="1" spans="1:8">
      <c r="A13" t="s">
        <v>10</v>
      </c>
      <c r="B13" s="38" t="s">
        <v>3</v>
      </c>
      <c r="C13">
        <f>[1]BC!$H$2</f>
        <v>0.196097034984798</v>
      </c>
      <c r="D13" s="5" t="s">
        <v>11</v>
      </c>
      <c r="E13" s="5" t="s">
        <v>4</v>
      </c>
      <c r="F13"/>
      <c r="G13" s="6">
        <v>0.0373382985846544</v>
      </c>
      <c r="H13" s="6">
        <v>0.000765948921259619</v>
      </c>
    </row>
    <row r="14" ht="13.8" customHeight="1" spans="1:8">
      <c r="A14" t="s">
        <v>12</v>
      </c>
      <c r="B14" s="38" t="s">
        <v>3</v>
      </c>
      <c r="C14">
        <f>[1]BC!$H$2</f>
        <v>0.196097034984798</v>
      </c>
      <c r="D14" s="5" t="s">
        <v>13</v>
      </c>
      <c r="E14" s="5" t="s">
        <v>4</v>
      </c>
      <c r="G14" s="6">
        <v>0.0704894058903691</v>
      </c>
      <c r="H14" s="6">
        <v>0.00298647892489532</v>
      </c>
    </row>
    <row r="15" ht="13.8" customHeight="1" spans="1:8">
      <c r="A15" t="s">
        <v>14</v>
      </c>
      <c r="B15" s="38" t="s">
        <v>3</v>
      </c>
      <c r="C15">
        <f>[1]BC!$H$2</f>
        <v>0.196097034984798</v>
      </c>
      <c r="D15" s="5" t="s">
        <v>15</v>
      </c>
      <c r="E15" s="5" t="s">
        <v>4</v>
      </c>
      <c r="F15"/>
      <c r="G15" s="6">
        <v>0.100235364854621</v>
      </c>
      <c r="H15" s="6">
        <v>0.00650710118389721</v>
      </c>
    </row>
    <row r="16" ht="13.8" customHeight="1" spans="1:8">
      <c r="A16" t="s">
        <v>16</v>
      </c>
      <c r="B16" s="38" t="s">
        <v>3</v>
      </c>
      <c r="C16">
        <f>[1]BC!$H$2</f>
        <v>0.196097034984798</v>
      </c>
      <c r="D16" s="5">
        <f>(1/0.2+1/0.8)/2</f>
        <v>3.125</v>
      </c>
      <c r="E16" s="5" t="s">
        <v>4</v>
      </c>
      <c r="G16" s="6">
        <v>0.05106128502234</v>
      </c>
      <c r="H16" s="6">
        <v>0.00148710773034916</v>
      </c>
    </row>
    <row r="17" ht="13.8" customHeight="1" spans="1:19">
      <c r="A17" s="13"/>
      <c r="B17" s="40" t="s">
        <v>3</v>
      </c>
      <c r="C17" s="13">
        <f>[1]BC!$H$2</f>
        <v>0.196097034984798</v>
      </c>
      <c r="D17" s="11">
        <f>2/((0.2+0.8)/2)</f>
        <v>4</v>
      </c>
      <c r="E17" s="15" t="s">
        <v>4</v>
      </c>
      <c r="F17" s="13"/>
      <c r="G17" s="12">
        <v>0.043136561544153</v>
      </c>
      <c r="H17" s="12">
        <v>0.00103851703160938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ht="13.8" customHeight="1" spans="2:5">
      <c r="B18"/>
      <c r="C18"/>
      <c r="D18" s="5"/>
      <c r="E18"/>
    </row>
    <row r="19" ht="13.8" customHeight="1" spans="1:9">
      <c r="A19" s="4" t="s">
        <v>17</v>
      </c>
      <c r="B19"/>
      <c r="C19"/>
      <c r="D19" s="5"/>
      <c r="E19" s="6" t="s">
        <v>18</v>
      </c>
      <c r="I19" s="6" t="s">
        <v>19</v>
      </c>
    </row>
    <row r="20" ht="13.8" customHeight="1" spans="1:8">
      <c r="A20" t="s">
        <v>20</v>
      </c>
      <c r="B20" s="38" t="s">
        <v>3</v>
      </c>
      <c r="C20" s="16">
        <f>[1]BC!$H$8</f>
        <v>0.192393563896046</v>
      </c>
      <c r="D20" s="5" t="s">
        <v>11</v>
      </c>
      <c r="E20" s="5" t="s">
        <v>21</v>
      </c>
      <c r="G20" s="6">
        <v>0.0601700617521447</v>
      </c>
      <c r="H20" s="6">
        <v>0.00207818282495242</v>
      </c>
    </row>
    <row r="21" ht="13.8" customHeight="1" spans="1:8">
      <c r="A21" t="s">
        <v>22</v>
      </c>
      <c r="B21" s="38" t="s">
        <v>3</v>
      </c>
      <c r="C21" s="16">
        <f>[1]BC!H7</f>
        <v>0.185552454505939</v>
      </c>
      <c r="D21" s="5" t="s">
        <v>11</v>
      </c>
      <c r="E21" s="5" t="s">
        <v>23</v>
      </c>
      <c r="G21" s="6">
        <v>0.100439276601291</v>
      </c>
      <c r="H21" s="6">
        <v>0.00641738662086288</v>
      </c>
    </row>
    <row r="22" ht="13.8" customHeight="1" spans="1:10">
      <c r="A22" t="s">
        <v>24</v>
      </c>
      <c r="B22" s="38" t="s">
        <v>3</v>
      </c>
      <c r="C22" s="16">
        <f>[1]BC!$H$8</f>
        <v>0.192393563896046</v>
      </c>
      <c r="D22" s="5" t="s">
        <v>15</v>
      </c>
      <c r="E22" s="5" t="s">
        <v>21</v>
      </c>
      <c r="G22" s="6">
        <v>0.119871193212109</v>
      </c>
      <c r="H22" s="6">
        <v>0.00942864082818841</v>
      </c>
      <c r="J22" s="32"/>
    </row>
    <row r="23" ht="13.8" customHeight="1" spans="1:8">
      <c r="A23" t="s">
        <v>25</v>
      </c>
      <c r="B23" s="38" t="s">
        <v>3</v>
      </c>
      <c r="C23" s="16">
        <f>[1]BC!H7</f>
        <v>0.185552454505939</v>
      </c>
      <c r="D23" s="5" t="s">
        <v>15</v>
      </c>
      <c r="E23" s="5" t="s">
        <v>23</v>
      </c>
      <c r="G23" s="6">
        <v>0.154570579913442</v>
      </c>
      <c r="H23" s="6">
        <v>0.0165734325666967</v>
      </c>
    </row>
    <row r="24" ht="13.8" customHeight="1" spans="1:19">
      <c r="A24" s="13"/>
      <c r="B24" s="13"/>
      <c r="C24" s="13"/>
      <c r="D24" s="15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13.8" customHeight="1" spans="1:19">
      <c r="A25" s="17" t="s">
        <v>26</v>
      </c>
      <c r="B25" s="18"/>
      <c r="C25" s="18"/>
      <c r="D25" s="19"/>
      <c r="E25" s="20" t="s">
        <v>27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ht="13.8" customHeight="1" spans="1:19">
      <c r="A26" s="21"/>
      <c r="B26" s="41" t="s">
        <v>28</v>
      </c>
      <c r="C26" s="23">
        <v>0.0643409243106004</v>
      </c>
      <c r="D26" s="24">
        <f>2/((1+0.1)/2)</f>
        <v>3.63636363636364</v>
      </c>
      <c r="E26" s="24" t="s">
        <v>4</v>
      </c>
      <c r="F26" s="21"/>
      <c r="G26" s="25">
        <v>0.0155860655813857</v>
      </c>
      <c r="H26" s="25">
        <v>0.000130289416889719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ht="13.8" customHeight="1" spans="1:19">
      <c r="A27" s="18"/>
      <c r="B27" s="18"/>
      <c r="C27" s="18"/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ht="13.8" customHeight="1" spans="1:19">
      <c r="A28" s="17" t="s">
        <v>29</v>
      </c>
      <c r="B28" s="18"/>
      <c r="C28" s="18"/>
      <c r="D28" s="19"/>
      <c r="E28" s="20" t="s">
        <v>30</v>
      </c>
      <c r="F28" s="18"/>
      <c r="G28" s="18"/>
      <c r="H28" s="18"/>
      <c r="I28" s="33" t="s">
        <v>31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ht="13.8" customHeight="1" spans="1:19">
      <c r="A29" s="2"/>
      <c r="B29" s="42" t="s">
        <v>28</v>
      </c>
      <c r="C29" s="27">
        <v>0.0643409243106004</v>
      </c>
      <c r="D29" s="24">
        <f>2/((0.2+0.8)/2)</f>
        <v>4</v>
      </c>
      <c r="E29" s="28" t="s">
        <v>4</v>
      </c>
      <c r="F29" s="2"/>
      <c r="G29" s="29">
        <v>0.0145722195839747</v>
      </c>
      <c r="H29" s="29">
        <v>0.000113550478824111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3.8" customHeight="1" spans="1:19">
      <c r="A30" s="18"/>
      <c r="B30" s="18"/>
      <c r="C30" s="18"/>
      <c r="D30" s="1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ht="13.8" customHeight="1" spans="1:19">
      <c r="A31" s="17" t="s">
        <v>32</v>
      </c>
      <c r="B31" s="18"/>
      <c r="C31" s="18"/>
      <c r="D31" s="19"/>
      <c r="E31" s="20" t="s">
        <v>33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ht="13.8" customHeight="1" spans="1:19">
      <c r="A32" s="2"/>
      <c r="B32" s="42" t="s">
        <v>28</v>
      </c>
      <c r="C32" s="27">
        <v>0.0643409243106004</v>
      </c>
      <c r="D32" s="24">
        <f>2/((0.6+0.8)/2)</f>
        <v>2.85714285714286</v>
      </c>
      <c r="E32" s="28" t="s">
        <v>4</v>
      </c>
      <c r="F32" s="2"/>
      <c r="G32" s="29">
        <v>0.0186058664883708</v>
      </c>
      <c r="H32" s="29">
        <v>0.000187352771419836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3.8" customHeight="1" spans="1:19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ht="13.8" customHeight="1" spans="1:19">
      <c r="A34" s="17" t="s">
        <v>34</v>
      </c>
      <c r="B34" s="18"/>
      <c r="C34" s="18"/>
      <c r="D34" s="19"/>
      <c r="E34" s="20" t="s">
        <v>35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ht="13.8" customHeight="1" spans="1:19">
      <c r="A35" s="2"/>
      <c r="B35" s="42" t="s">
        <v>28</v>
      </c>
      <c r="C35" s="27">
        <v>0.0643409243106004</v>
      </c>
      <c r="D35" s="24">
        <f>2/((0.4+0.8)/2)</f>
        <v>3.33333333333333</v>
      </c>
      <c r="E35" s="28" t="s">
        <v>4</v>
      </c>
      <c r="F35" s="2"/>
      <c r="G35" s="29">
        <v>0.0165962697104112</v>
      </c>
      <c r="H35" s="29">
        <v>0.000187352771419836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3.8" customHeight="1" spans="1:19">
      <c r="A36" s="18"/>
      <c r="B36" s="18"/>
      <c r="C36" s="18"/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13.8" customHeight="1" spans="1:19">
      <c r="A37" s="17" t="s">
        <v>36</v>
      </c>
      <c r="B37" s="18"/>
      <c r="C37" s="18"/>
      <c r="D37" s="19"/>
      <c r="E37" s="20" t="s">
        <v>37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ht="13.8" customHeight="1" spans="1:19">
      <c r="A38" s="2"/>
      <c r="B38" s="42" t="s">
        <v>3</v>
      </c>
      <c r="C38" s="2">
        <f>[1]BC!$H$2</f>
        <v>0.196097034984798</v>
      </c>
      <c r="D38" s="24">
        <f>2/((0.4+0.8)/2)</f>
        <v>3.33333333333333</v>
      </c>
      <c r="E38" s="28" t="s">
        <v>4</v>
      </c>
      <c r="F38" s="2"/>
      <c r="G38" s="20">
        <v>0.0488193766958425</v>
      </c>
      <c r="H38" s="20">
        <v>0.0013510544105012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3.8" customHeight="1" spans="2:5">
      <c r="B39"/>
      <c r="C39"/>
      <c r="D39" s="5"/>
      <c r="E39"/>
    </row>
    <row r="40" ht="13.8" customHeight="1" spans="1:5">
      <c r="A40" s="17" t="s">
        <v>38</v>
      </c>
      <c r="B40"/>
      <c r="C40"/>
      <c r="D40" s="5"/>
      <c r="E40" s="30" t="s">
        <v>39</v>
      </c>
    </row>
    <row r="41" ht="13.8" customHeight="1" spans="2:8">
      <c r="B41" s="42" t="s">
        <v>3</v>
      </c>
      <c r="C41" s="2">
        <f>[1]BC!$H$2</f>
        <v>0.196097034984798</v>
      </c>
      <c r="D41" s="24">
        <f>2/((0.6+0.8)/2)</f>
        <v>2.85714285714286</v>
      </c>
      <c r="E41" s="28" t="s">
        <v>4</v>
      </c>
      <c r="G41" s="30">
        <v>0.0543916392776463</v>
      </c>
      <c r="H41" s="30">
        <v>0.00170287077602312</v>
      </c>
    </row>
    <row r="42" ht="13.8" customHeight="1" spans="2:5">
      <c r="B42"/>
      <c r="C42"/>
      <c r="D42" s="5"/>
      <c r="E42"/>
    </row>
    <row r="43" ht="13.8" customHeight="1" spans="1:5">
      <c r="A43" s="17" t="s">
        <v>40</v>
      </c>
      <c r="B43"/>
      <c r="C43"/>
      <c r="D43" s="5"/>
      <c r="E43" s="30" t="s">
        <v>41</v>
      </c>
    </row>
    <row r="44" ht="13.8" customHeight="1" spans="2:8">
      <c r="B44" s="42" t="s">
        <v>3</v>
      </c>
      <c r="C44" s="2">
        <f>[1]BC!$H$2</f>
        <v>0.196097034984798</v>
      </c>
      <c r="D44" s="24">
        <f>2/((0.03+0.07)/2)</f>
        <v>40</v>
      </c>
      <c r="E44" s="28" t="s">
        <v>4</v>
      </c>
      <c r="G44" s="30">
        <v>0.0160558457913044</v>
      </c>
      <c r="H44" s="30">
        <v>0.000135241171463665</v>
      </c>
    </row>
    <row r="45" ht="13.8" customHeight="1" spans="2:5">
      <c r="B45"/>
      <c r="C45"/>
      <c r="D45" s="5"/>
      <c r="E45"/>
    </row>
    <row r="46" ht="13.8" customHeight="1" spans="1:5">
      <c r="A46" s="17" t="s">
        <v>42</v>
      </c>
      <c r="B46"/>
      <c r="C46"/>
      <c r="D46" s="5"/>
      <c r="E46" s="30" t="s">
        <v>43</v>
      </c>
    </row>
    <row r="47" ht="13.8" customHeight="1" spans="2:8">
      <c r="B47" s="42" t="s">
        <v>3</v>
      </c>
      <c r="C47" s="2">
        <f>[1]BC!$H$2</f>
        <v>0.196097034984798</v>
      </c>
      <c r="D47" s="24">
        <f>2/((0.3+0.7)/2)</f>
        <v>4</v>
      </c>
      <c r="E47" s="28" t="s">
        <v>4</v>
      </c>
      <c r="G47" s="30">
        <v>0.043136561544153</v>
      </c>
      <c r="H47" s="30">
        <v>0.00103851703160938</v>
      </c>
    </row>
    <row r="48" ht="13.8" customHeight="1" spans="2:5">
      <c r="B48"/>
      <c r="C48"/>
      <c r="D48" s="5"/>
      <c r="E48"/>
    </row>
    <row r="49" ht="13.8" customHeight="1" spans="2:5">
      <c r="B49"/>
      <c r="C49"/>
      <c r="D49" s="5"/>
      <c r="E49"/>
    </row>
    <row r="50" ht="13.8" customHeight="1" spans="2:5">
      <c r="B50"/>
      <c r="C50"/>
      <c r="D50" s="5"/>
      <c r="E50"/>
    </row>
    <row r="51" ht="13.8" customHeight="1" spans="2:5">
      <c r="B51"/>
      <c r="C51"/>
      <c r="D51" s="5"/>
      <c r="E51"/>
    </row>
    <row r="52" ht="13.8" customHeight="1" spans="1:9">
      <c r="A52" s="4"/>
      <c r="B52"/>
      <c r="C52"/>
      <c r="D52" s="5"/>
      <c r="E52" s="6"/>
      <c r="F52" s="6"/>
      <c r="I52" s="6"/>
    </row>
    <row r="53" ht="13.8" customHeight="1" spans="1:9">
      <c r="A53" s="4"/>
      <c r="B53" s="7"/>
      <c r="C53"/>
      <c r="D53" s="5"/>
      <c r="E53" s="5"/>
      <c r="F53" s="6"/>
      <c r="G53" s="6"/>
      <c r="I53" s="6"/>
    </row>
    <row r="54" ht="13.8" customHeight="1" spans="1:9">
      <c r="A54" s="4"/>
      <c r="B54" s="7"/>
      <c r="C54"/>
      <c r="D54" s="5"/>
      <c r="E54" s="5"/>
      <c r="F54" s="6"/>
      <c r="G54" s="6"/>
      <c r="I54" s="6"/>
    </row>
    <row r="55" s="1" customFormat="1" ht="13.8" customHeight="1" spans="1:9">
      <c r="A55" s="23"/>
      <c r="B55" s="22"/>
      <c r="C55" s="1"/>
      <c r="D55" s="24"/>
      <c r="E55" s="24"/>
      <c r="F55" s="23"/>
      <c r="G55" s="27"/>
      <c r="I55" s="23"/>
    </row>
    <row r="56" ht="13.8" customHeight="1" spans="1:9">
      <c r="A56" s="4"/>
      <c r="B56" s="7"/>
      <c r="C56"/>
      <c r="D56" s="5"/>
      <c r="E56" s="5"/>
      <c r="F56" s="6"/>
      <c r="G56" s="6"/>
      <c r="I56" s="6"/>
    </row>
    <row r="57" ht="13.8" customHeight="1" spans="1:9">
      <c r="A57" s="4"/>
      <c r="B57" s="7"/>
      <c r="C57"/>
      <c r="D57" s="5"/>
      <c r="E57" s="5"/>
      <c r="F57" s="6"/>
      <c r="G57" s="6"/>
      <c r="I57" s="6"/>
    </row>
    <row r="58" ht="13.8" customHeight="1" spans="1:9">
      <c r="A58" s="4"/>
      <c r="B58" s="7"/>
      <c r="C58"/>
      <c r="D58" s="5"/>
      <c r="E58" s="5"/>
      <c r="F58" s="6"/>
      <c r="G58" s="6"/>
      <c r="I58" s="6"/>
    </row>
    <row r="59" ht="13.8" customHeight="1" spans="1:7">
      <c r="A59" s="7"/>
      <c r="B59" s="7"/>
      <c r="C59"/>
      <c r="D59" s="5"/>
      <c r="E59" s="5"/>
      <c r="G59" s="6"/>
    </row>
    <row r="60" ht="13.8" customHeight="1" spans="1:7">
      <c r="A60" s="7"/>
      <c r="B60" s="7"/>
      <c r="C60"/>
      <c r="D60" s="5"/>
      <c r="E60" s="5"/>
      <c r="G60" s="6"/>
    </row>
    <row r="61" ht="13.8" customHeight="1" spans="2:5">
      <c r="B61"/>
      <c r="C61"/>
      <c r="D61" s="5"/>
      <c r="E61"/>
    </row>
    <row r="62" ht="13.8" customHeight="1" spans="1:10">
      <c r="A62" s="4"/>
      <c r="B62"/>
      <c r="C62"/>
      <c r="D62" s="5"/>
      <c r="E62" s="6"/>
      <c r="J62" s="31"/>
    </row>
    <row r="63" ht="13.8" customHeight="1" spans="2:8">
      <c r="B63" s="7"/>
      <c r="C63"/>
      <c r="D63" s="5"/>
      <c r="E63" s="5"/>
      <c r="G63" s="6"/>
      <c r="H63" s="6"/>
    </row>
    <row r="64" ht="13.8" customHeight="1" spans="2:8">
      <c r="B64" s="7"/>
      <c r="C64"/>
      <c r="D64" s="5"/>
      <c r="E64" s="5"/>
      <c r="G64" s="6"/>
      <c r="H64" s="6"/>
    </row>
    <row r="65" ht="13.8" customHeight="1" spans="2:8">
      <c r="B65" s="7"/>
      <c r="C65"/>
      <c r="D65" s="5"/>
      <c r="E65" s="5"/>
      <c r="G65" s="6"/>
      <c r="H65" s="6"/>
    </row>
    <row r="66" ht="13.8" customHeight="1" spans="2:8">
      <c r="B66" s="7"/>
      <c r="C66"/>
      <c r="D66" s="5"/>
      <c r="E66" s="5"/>
      <c r="G66" s="6"/>
      <c r="H66" s="6"/>
    </row>
    <row r="67" ht="13.8" customHeight="1" spans="2:8">
      <c r="B67" s="7"/>
      <c r="C67"/>
      <c r="D67" s="5"/>
      <c r="E67" s="5"/>
      <c r="G67" s="6"/>
      <c r="H67" s="6"/>
    </row>
    <row r="68" s="2" customFormat="1" ht="13.8" customHeight="1" spans="2:8">
      <c r="B68" s="26"/>
      <c r="C68" s="2"/>
      <c r="D68" s="24"/>
      <c r="E68" s="28"/>
      <c r="G68" s="27"/>
      <c r="H68" s="27"/>
    </row>
    <row r="69" ht="13.8" customHeight="1" spans="2:5">
      <c r="B69"/>
      <c r="C69"/>
      <c r="D69" s="5"/>
      <c r="E69"/>
    </row>
    <row r="70" ht="13.8" customHeight="1" spans="1:9">
      <c r="A70" s="4"/>
      <c r="B70"/>
      <c r="C70"/>
      <c r="D70" s="5"/>
      <c r="E70" s="6"/>
      <c r="I70" s="6"/>
    </row>
    <row r="71" ht="13.8" customHeight="1" spans="2:8">
      <c r="B71" s="7"/>
      <c r="C71" s="16"/>
      <c r="D71" s="5"/>
      <c r="E71" s="5"/>
      <c r="G71" s="6"/>
      <c r="H71" s="6"/>
    </row>
    <row r="72" ht="13.8" customHeight="1" spans="2:8">
      <c r="B72" s="7"/>
      <c r="C72" s="16"/>
      <c r="D72" s="5"/>
      <c r="E72" s="5"/>
      <c r="G72" s="6"/>
      <c r="H72" s="6"/>
    </row>
    <row r="73" ht="13.8" customHeight="1" spans="2:10">
      <c r="B73" s="7"/>
      <c r="C73" s="16"/>
      <c r="D73" s="5"/>
      <c r="E73" s="5"/>
      <c r="G73" s="6"/>
      <c r="H73" s="6"/>
      <c r="J73" s="32"/>
    </row>
    <row r="74" ht="13.8" customHeight="1" spans="2:8">
      <c r="B74" s="7"/>
      <c r="C74" s="16"/>
      <c r="D74" s="5"/>
      <c r="E74" s="5"/>
      <c r="G74" s="6"/>
      <c r="H74" s="6"/>
    </row>
    <row r="75" ht="13.8" customHeight="1" spans="3:4">
      <c r="C75" s="6"/>
      <c r="D75" s="6"/>
    </row>
    <row r="76" ht="13.8" customHeight="1" spans="3:4">
      <c r="C76" s="6"/>
      <c r="D76" s="6"/>
    </row>
    <row r="77" ht="13.8" customHeight="1" spans="3:4">
      <c r="C77" s="6"/>
      <c r="D77" s="6"/>
    </row>
    <row r="78" ht="13.8" customHeight="1" spans="3:4">
      <c r="C78" s="6"/>
      <c r="D78" s="6"/>
    </row>
    <row r="79" ht="13.8" customHeight="1" spans="3:4">
      <c r="C79" s="6"/>
      <c r="D79" s="6"/>
    </row>
    <row r="80" ht="13.8" customHeight="1" spans="3:4">
      <c r="C80" s="6"/>
      <c r="D80" s="6"/>
    </row>
    <row r="81" ht="13.8" customHeight="1" spans="3:4">
      <c r="C81" s="6"/>
      <c r="D81" s="6"/>
    </row>
    <row r="82" ht="13.8" customHeight="1" spans="3:4">
      <c r="C82" s="6"/>
      <c r="D82" s="6"/>
    </row>
    <row r="83" ht="13.8" customHeight="1" spans="3:4">
      <c r="C83" s="6"/>
      <c r="D83" s="6"/>
    </row>
    <row r="84" ht="13.8" customHeight="1" spans="3:4">
      <c r="C84" s="6"/>
      <c r="D84" s="6"/>
    </row>
    <row r="85" ht="13.8" customHeight="1" spans="3:4">
      <c r="C85" s="6"/>
      <c r="D85" s="6"/>
    </row>
    <row r="86" ht="13.8" customHeight="1" spans="3:4">
      <c r="C86" s="6"/>
      <c r="D86" s="6"/>
    </row>
    <row r="87" ht="13.8" customHeight="1" spans="3:4">
      <c r="C87" s="6"/>
      <c r="D87" s="6"/>
    </row>
    <row r="88" ht="13.8" customHeight="1" spans="3:4">
      <c r="C88" s="6"/>
      <c r="D88" s="6"/>
    </row>
    <row r="89" ht="13.8" customHeight="1" spans="3:4">
      <c r="C89" s="6"/>
      <c r="D89" s="6"/>
    </row>
    <row r="90" ht="13.8" customHeight="1" spans="3:4">
      <c r="C90" s="6"/>
      <c r="D90" s="6"/>
    </row>
    <row r="91" ht="13.8" customHeight="1" spans="3:4">
      <c r="C91" s="6"/>
      <c r="D91" s="6"/>
    </row>
    <row r="92" ht="13.8" customHeight="1" spans="3:4">
      <c r="C92" s="6"/>
      <c r="D92" s="6"/>
    </row>
    <row r="93" ht="13.8" customHeight="1" spans="3:4">
      <c r="C93" s="6"/>
      <c r="D93" s="6"/>
    </row>
    <row r="94" ht="13.8" customHeight="1" spans="3:4">
      <c r="C94" s="6"/>
      <c r="D94" s="6"/>
    </row>
    <row r="95" ht="13.8" customHeight="1" spans="3:4">
      <c r="C95" s="6"/>
      <c r="D95" s="6"/>
    </row>
    <row r="96" ht="13.8" customHeight="1" spans="3:4">
      <c r="C96" s="6"/>
      <c r="D96" s="6"/>
    </row>
    <row r="97" ht="13.8" customHeight="1" spans="3:4">
      <c r="C97" s="6"/>
      <c r="D97" s="6"/>
    </row>
    <row r="98" ht="13.8" customHeight="1" spans="3:4">
      <c r="C98" s="6"/>
      <c r="D98" s="6"/>
    </row>
    <row r="99" ht="13.8" customHeight="1" spans="3:4">
      <c r="C99" s="6"/>
      <c r="D99" s="6"/>
    </row>
    <row r="100" ht="13.8" spans="3:4">
      <c r="C100" s="6"/>
      <c r="D100" s="6"/>
    </row>
    <row r="101" ht="13.8" spans="3:4">
      <c r="C101" s="6"/>
      <c r="D101" s="6"/>
    </row>
    <row r="102" ht="13.8" spans="3:4">
      <c r="C102" s="6"/>
      <c r="D102" s="6"/>
    </row>
    <row r="103" ht="13.8" spans="3:4">
      <c r="C103" s="6"/>
      <c r="D103" s="6"/>
    </row>
    <row r="104" ht="13.8" spans="3:4">
      <c r="C104" s="6"/>
      <c r="D104" s="6"/>
    </row>
    <row r="105" ht="13.8" spans="3:4">
      <c r="C105" s="6"/>
      <c r="D105" s="6"/>
    </row>
    <row r="106" ht="13.8" spans="3:4">
      <c r="C106" s="6"/>
      <c r="D106" s="6"/>
    </row>
    <row r="109" ht="13.8" spans="1:5">
      <c r="A109" s="4"/>
      <c r="E109" s="4"/>
    </row>
    <row r="110" spans="1:1">
      <c r="A110" s="7"/>
    </row>
    <row r="112" ht="13.8" spans="3:10">
      <c r="C112" s="6"/>
      <c r="G112" s="34"/>
      <c r="H112" s="34"/>
      <c r="J112" s="6"/>
    </row>
    <row r="113" ht="13.8" spans="3:17">
      <c r="C113" s="6"/>
      <c r="G113" s="34"/>
      <c r="H113" s="34"/>
      <c r="J113" s="6"/>
      <c r="L113" s="7"/>
      <c r="N113" s="34"/>
      <c r="O113" s="34"/>
      <c r="Q113" s="6"/>
    </row>
    <row r="114" ht="13.8" spans="3:10">
      <c r="C114" s="6"/>
      <c r="D114" s="6"/>
      <c r="G114" s="34"/>
      <c r="H114" s="34"/>
      <c r="J114" s="6"/>
    </row>
    <row r="115" ht="13.8" spans="3:10">
      <c r="C115" s="6"/>
      <c r="G115" s="34"/>
      <c r="H115" s="34"/>
      <c r="J115" s="6"/>
    </row>
    <row r="116" ht="13.8" spans="3:10">
      <c r="C116" s="6"/>
      <c r="G116" s="34"/>
      <c r="H116" s="34"/>
      <c r="J116" s="6"/>
    </row>
    <row r="117" ht="13.8" spans="3:10">
      <c r="C117" s="6"/>
      <c r="G117" s="34"/>
      <c r="H117" s="34"/>
      <c r="J117" s="6"/>
    </row>
    <row r="118" ht="13.8" spans="3:10">
      <c r="C118" s="6"/>
      <c r="G118" s="34"/>
      <c r="H118" s="34"/>
      <c r="J118" s="6"/>
    </row>
    <row r="119" ht="13.8" spans="3:10">
      <c r="C119" s="6"/>
      <c r="G119" s="34"/>
      <c r="H119" s="34"/>
      <c r="J119" s="6"/>
    </row>
    <row r="120" ht="13.8" spans="3:10">
      <c r="C120" s="6"/>
      <c r="G120" s="34"/>
      <c r="H120" s="34"/>
      <c r="J120" s="6"/>
    </row>
    <row r="121" ht="13.8" spans="3:10">
      <c r="C121" s="6"/>
      <c r="G121" s="34"/>
      <c r="H121" s="34"/>
      <c r="J121" s="6"/>
    </row>
    <row r="122" ht="13.8" spans="3:10">
      <c r="C122" s="6"/>
      <c r="G122" s="34"/>
      <c r="H122" s="34"/>
      <c r="J122" s="6"/>
    </row>
    <row r="123" ht="13.8" spans="3:10">
      <c r="C123" s="6"/>
      <c r="H123" s="34"/>
      <c r="J123" s="6"/>
    </row>
    <row r="125" ht="13.8" spans="1:5">
      <c r="A125" s="4"/>
      <c r="E125" s="4"/>
    </row>
    <row r="126" spans="1:4">
      <c r="A126" s="35"/>
      <c r="B126" s="36"/>
      <c r="C126" s="36"/>
      <c r="D126" s="36"/>
    </row>
    <row r="128" ht="13.8" spans="3:10">
      <c r="C128" s="6"/>
      <c r="F128" s="34"/>
      <c r="G128" s="34"/>
      <c r="H128" s="34"/>
      <c r="J128" s="6"/>
    </row>
    <row r="129" ht="13.8" spans="3:10">
      <c r="C129" s="6"/>
      <c r="F129" s="34"/>
      <c r="G129" s="34"/>
      <c r="H129" s="34"/>
      <c r="J129" s="6"/>
    </row>
    <row r="130" ht="13.8" spans="3:10">
      <c r="C130" s="6"/>
      <c r="F130" s="34"/>
      <c r="G130" s="34"/>
      <c r="H130" s="34"/>
      <c r="J130" s="6"/>
    </row>
    <row r="131" ht="13.8" spans="3:10">
      <c r="C131" s="6"/>
      <c r="F131" s="34"/>
      <c r="G131" s="34"/>
      <c r="H131" s="34"/>
      <c r="J131" s="6"/>
    </row>
    <row r="132" ht="13.8" spans="3:10">
      <c r="C132" s="6"/>
      <c r="F132" s="34"/>
      <c r="G132" s="34"/>
      <c r="H132" s="34"/>
      <c r="J132" s="6"/>
    </row>
    <row r="133" ht="13.8" spans="3:10">
      <c r="C133" s="6"/>
      <c r="F133" s="34"/>
      <c r="G133" s="34"/>
      <c r="H133" s="34"/>
      <c r="J133" s="6"/>
    </row>
    <row r="134" ht="13.8" spans="3:10">
      <c r="C134" s="6"/>
      <c r="F134" s="34"/>
      <c r="G134" s="34"/>
      <c r="H134" s="34"/>
      <c r="J134" s="6"/>
    </row>
    <row r="135" ht="13.8" spans="3:10">
      <c r="C135" s="6"/>
      <c r="F135" s="34"/>
      <c r="G135" s="34"/>
      <c r="H135" s="34"/>
      <c r="J135" s="6"/>
    </row>
    <row r="136" ht="13.8" spans="3:10">
      <c r="C136" s="6"/>
      <c r="F136" s="34"/>
      <c r="G136" s="34"/>
      <c r="H136" s="34"/>
      <c r="J136" s="6"/>
    </row>
    <row r="137" ht="13.8" spans="3:10">
      <c r="C137" s="6"/>
      <c r="F137" s="34"/>
      <c r="G137" s="34"/>
      <c r="H137" s="34"/>
      <c r="J137" s="6"/>
    </row>
    <row r="138" ht="13.8" spans="3:10">
      <c r="C138" s="6"/>
      <c r="F138" s="34"/>
      <c r="G138" s="34"/>
      <c r="H138" s="34"/>
      <c r="J138" s="6"/>
    </row>
    <row r="140" ht="13.8" spans="1:5">
      <c r="A140" s="4"/>
      <c r="E140" s="4"/>
    </row>
    <row r="141" spans="1:4">
      <c r="A141" s="35"/>
      <c r="B141" s="36"/>
      <c r="C141" s="36"/>
      <c r="D141" s="36"/>
    </row>
    <row r="143" ht="13.8" spans="3:10">
      <c r="C143" s="6"/>
      <c r="F143" s="34"/>
      <c r="G143" s="34"/>
      <c r="H143" s="34"/>
      <c r="J143" s="6"/>
    </row>
    <row r="144" ht="13.8" spans="3:10">
      <c r="C144" s="6"/>
      <c r="F144" s="34"/>
      <c r="G144" s="34"/>
      <c r="H144" s="34"/>
      <c r="J144" s="6"/>
    </row>
    <row r="145" ht="13.8" spans="3:10">
      <c r="C145" s="6"/>
      <c r="F145" s="34"/>
      <c r="G145" s="34"/>
      <c r="H145" s="34"/>
      <c r="J145" s="6"/>
    </row>
    <row r="146" ht="13.8" spans="3:10">
      <c r="C146" s="6"/>
      <c r="F146" s="34"/>
      <c r="G146" s="34"/>
      <c r="H146" s="34"/>
      <c r="J146" s="6"/>
    </row>
    <row r="147" ht="13.8" spans="3:10">
      <c r="C147" s="6"/>
      <c r="F147" s="34"/>
      <c r="G147" s="34"/>
      <c r="H147" s="34"/>
      <c r="J147" s="6"/>
    </row>
    <row r="148" ht="13.8" spans="3:10">
      <c r="C148" s="6"/>
      <c r="F148" s="34"/>
      <c r="G148" s="34"/>
      <c r="H148" s="34"/>
      <c r="J148" s="6"/>
    </row>
    <row r="149" ht="13.8" spans="3:10">
      <c r="C149" s="6"/>
      <c r="F149" s="34"/>
      <c r="G149" s="34"/>
      <c r="H149" s="34"/>
      <c r="J149" s="6"/>
    </row>
    <row r="150" ht="13.8" customHeight="1" spans="3:10">
      <c r="C150" s="6"/>
      <c r="F150" s="34"/>
      <c r="G150" s="34"/>
      <c r="H150" s="34"/>
      <c r="J150" s="6"/>
    </row>
    <row r="151" ht="13.8" customHeight="1" spans="3:10">
      <c r="C151" s="6"/>
      <c r="F151" s="34"/>
      <c r="G151" s="34"/>
      <c r="H151" s="34"/>
      <c r="J151" s="6"/>
    </row>
    <row r="152" ht="13.8" customHeight="1" spans="3:10">
      <c r="C152" s="6"/>
      <c r="F152" s="34"/>
      <c r="G152" s="34"/>
      <c r="H152" s="34"/>
      <c r="J152" s="6"/>
    </row>
    <row r="153" ht="13.8" customHeight="1" spans="3:10">
      <c r="C153" s="6"/>
      <c r="F153" s="34"/>
      <c r="G153" s="34"/>
      <c r="H153" s="34"/>
      <c r="J153" s="6"/>
    </row>
    <row r="154" ht="13.8" customHeight="1" spans="3:10">
      <c r="C154" s="6"/>
      <c r="F154" s="34"/>
      <c r="G154" s="34"/>
      <c r="H154" s="34"/>
      <c r="J154" s="6"/>
    </row>
    <row r="155" ht="13.8" customHeight="1" spans="3:10">
      <c r="C155" s="6"/>
      <c r="F155" s="34"/>
      <c r="G155" s="34"/>
      <c r="H155" s="34"/>
      <c r="J155" s="6"/>
    </row>
    <row r="156" ht="13.8" customHeight="1" spans="3:10">
      <c r="C156" s="6"/>
      <c r="F156" s="34"/>
      <c r="G156" s="34"/>
      <c r="H156" s="34"/>
      <c r="J156" s="6"/>
    </row>
    <row r="157" ht="13.8" customHeight="1" spans="3:10">
      <c r="C157" s="6"/>
      <c r="F157" s="34"/>
      <c r="G157" s="34"/>
      <c r="H157" s="34"/>
      <c r="J157" s="6"/>
    </row>
    <row r="158" ht="13.8" customHeight="1" spans="3:10">
      <c r="C158" s="6"/>
      <c r="F158" s="34"/>
      <c r="G158" s="34"/>
      <c r="H158" s="34"/>
      <c r="J158" s="6"/>
    </row>
    <row r="159" ht="13.8" customHeight="1" spans="3:10">
      <c r="C159" s="6"/>
      <c r="F159" s="34"/>
      <c r="G159" s="34"/>
      <c r="H159" s="34"/>
      <c r="J159" s="6"/>
    </row>
    <row r="160" ht="13.8" customHeight="1" spans="3:10">
      <c r="C160" s="6"/>
      <c r="F160" s="34"/>
      <c r="G160" s="34"/>
      <c r="H160" s="34"/>
      <c r="J160" s="6"/>
    </row>
    <row r="161" ht="13.8" customHeight="1" spans="3:10">
      <c r="C161" s="6"/>
      <c r="F161" s="34"/>
      <c r="G161" s="34"/>
      <c r="H161" s="34"/>
      <c r="J161" s="6"/>
    </row>
    <row r="162" ht="13.8" customHeight="1" spans="3:10">
      <c r="C162" s="6"/>
      <c r="F162" s="34"/>
      <c r="G162" s="34"/>
      <c r="H162" s="34"/>
      <c r="J162" s="6"/>
    </row>
    <row r="163" ht="13.8" customHeight="1" spans="3:10">
      <c r="C163" s="6"/>
      <c r="F163" s="34"/>
      <c r="G163" s="34"/>
      <c r="H163" s="34"/>
      <c r="J163" s="6"/>
    </row>
    <row r="164" ht="13.8" customHeight="1" spans="3:8">
      <c r="C164" s="6"/>
      <c r="F164" s="34"/>
      <c r="G164" s="34"/>
      <c r="H164" s="34"/>
    </row>
    <row r="165" ht="13.8" customHeight="1" spans="3:8">
      <c r="C165" s="6"/>
      <c r="F165" s="34"/>
      <c r="G165" s="34"/>
      <c r="H165" s="34"/>
    </row>
    <row r="166" ht="13.8" customHeight="1" spans="3:8">
      <c r="C166" s="6"/>
      <c r="F166" s="34"/>
      <c r="G166" s="34"/>
      <c r="H166" s="34"/>
    </row>
    <row r="167" ht="13.8" customHeight="1" spans="3:8">
      <c r="C167" s="6"/>
      <c r="F167" s="34"/>
      <c r="G167" s="34"/>
      <c r="H167" s="34"/>
    </row>
    <row r="168" ht="13.8" customHeight="1" spans="3:8">
      <c r="C168" s="6"/>
      <c r="F168" s="34"/>
      <c r="G168" s="34"/>
      <c r="H168" s="34"/>
    </row>
    <row r="169" ht="13.8" customHeight="1"/>
    <row r="170" ht="13.8" customHeight="1" spans="1:8">
      <c r="A170" s="4"/>
      <c r="E170" s="6"/>
      <c r="H170" s="6"/>
    </row>
    <row r="171" ht="13.8" customHeight="1" spans="1:2">
      <c r="A171" s="7"/>
      <c r="B171" s="37"/>
    </row>
    <row r="172" ht="13.8" customHeight="1"/>
    <row r="173" ht="13.8" customHeight="1" spans="3:3">
      <c r="C173" s="6"/>
    </row>
    <row r="174" ht="13.8" customHeight="1" spans="3:10">
      <c r="C174" s="6"/>
      <c r="D174" s="6"/>
      <c r="J174" s="6"/>
    </row>
    <row r="175" ht="13.8" customHeight="1" spans="3:11">
      <c r="C175" s="6"/>
      <c r="D175" s="6"/>
      <c r="F175" s="31"/>
      <c r="J175" s="6"/>
      <c r="K175" s="6"/>
    </row>
    <row r="176" ht="13.8" customHeight="1" spans="3:4">
      <c r="C176" s="6"/>
      <c r="D176" s="6"/>
    </row>
    <row r="177" ht="13.8" customHeight="1" spans="3:4">
      <c r="C177" s="6"/>
      <c r="D177" s="6"/>
    </row>
    <row r="178" ht="13.8" customHeight="1" spans="3:4">
      <c r="C178" s="6"/>
      <c r="D178" s="6"/>
    </row>
    <row r="179" ht="13.8" customHeight="1" spans="3:4">
      <c r="C179" s="6"/>
      <c r="D179" s="6"/>
    </row>
    <row r="180" ht="13.8" customHeight="1" spans="3:4">
      <c r="C180" s="6"/>
      <c r="D180" s="6"/>
    </row>
    <row r="181" ht="13.8" customHeight="1" spans="3:4">
      <c r="C181" s="6"/>
      <c r="D181" s="6"/>
    </row>
    <row r="182" ht="13.8" customHeight="1" spans="3:4">
      <c r="C182" s="6"/>
      <c r="D182" s="6"/>
    </row>
    <row r="183" ht="13.8" customHeight="1" spans="3:4">
      <c r="C183" s="6"/>
      <c r="D183" s="6"/>
    </row>
    <row r="184" ht="13.8" customHeight="1" spans="3:4">
      <c r="C184" s="6"/>
      <c r="D184" s="6"/>
    </row>
    <row r="185" ht="13.8" customHeight="1" spans="3:4">
      <c r="C185" s="6"/>
      <c r="D185" s="6"/>
    </row>
    <row r="186" ht="13.8" customHeight="1"/>
    <row r="187" ht="13.8" customHeight="1"/>
    <row r="188" ht="13.8" customHeight="1"/>
    <row r="189" ht="13.8" customHeight="1"/>
    <row r="190" ht="13.8" customHeight="1"/>
    <row r="192" ht="13.8" spans="3:4">
      <c r="C192" s="6"/>
      <c r="D192" s="6"/>
    </row>
    <row r="195" ht="13.8" spans="1:9">
      <c r="A195" s="4"/>
      <c r="E195" s="4"/>
      <c r="I195" s="6"/>
    </row>
    <row r="196" spans="1:1">
      <c r="A196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2020-10-20T03:29:00Z</dcterms:created>
  <dcterms:modified xsi:type="dcterms:W3CDTF">2020-12-09T03:47:47Z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