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80" windowHeight="10500" activeTab="5"/>
  </bookViews>
  <sheets>
    <sheet name="test" sheetId="2" r:id="rId1"/>
    <sheet name="後続0" sheetId="4" r:id="rId2"/>
    <sheet name="後続１" sheetId="3" r:id="rId3"/>
    <sheet name="3miner後続0" sheetId="5" r:id="rId4"/>
    <sheet name="3miner後続1" sheetId="6" r:id="rId5"/>
    <sheet name="比較まとめ" sheetId="7" r:id="rId6"/>
  </sheets>
  <calcPr calcId="144525"/>
</workbook>
</file>

<file path=xl/sharedStrings.xml><?xml version="1.0" encoding="utf-8"?>
<sst xmlns="http://schemas.openxmlformats.org/spreadsheetml/2006/main" count="164">
  <si>
    <t>一か月シミュレーション</t>
  </si>
  <si>
    <t>MersenneTwister(1234)</t>
  </si>
  <si>
    <t>μ１</t>
  </si>
  <si>
    <t>1/10</t>
  </si>
  <si>
    <t>1/5</t>
  </si>
  <si>
    <t>μ２</t>
  </si>
  <si>
    <t>λ１</t>
  </si>
  <si>
    <t>1/0.1</t>
  </si>
  <si>
    <t>1/1</t>
  </si>
  <si>
    <t>λ２</t>
  </si>
  <si>
    <t>実行時間</t>
  </si>
  <si>
    <t>0.000001s</t>
  </si>
  <si>
    <t>0.000001 s</t>
  </si>
  <si>
    <t>0.000002 s</t>
  </si>
  <si>
    <t>chains</t>
  </si>
  <si>
    <t>blocks</t>
  </si>
  <si>
    <t>Aのblocks</t>
  </si>
  <si>
    <t>破棄数</t>
  </si>
  <si>
    <t>Aの破棄数</t>
  </si>
  <si>
    <t>確率（破棄数/総数）</t>
  </si>
  <si>
    <t>卒論結果</t>
  </si>
  <si>
    <t>誤差</t>
  </si>
  <si>
    <t>1週間シミュレーション</t>
  </si>
  <si>
    <t>MersenneTwister(5678)</t>
  </si>
  <si>
    <t>MersenneTwister(9999)</t>
  </si>
  <si>
    <t>One subsequent block</t>
  </si>
  <si>
    <t>Two subsequent blocks</t>
  </si>
  <si>
    <t>後続に1個</t>
  </si>
  <si>
    <t>Case1</t>
  </si>
  <si>
    <t>[9.41e-3,1.00e-2]</t>
  </si>
  <si>
    <t>[2.30e-3,2.60e-3]</t>
  </si>
  <si>
    <t>Case2</t>
  </si>
  <si>
    <t>[7.58e-2,7.75e-2]</t>
  </si>
  <si>
    <t>[9.81e-3,1.02e-2]</t>
  </si>
  <si>
    <t>Case3</t>
  </si>
  <si>
    <t>[6.22e-3,6.56e-3]</t>
  </si>
  <si>
    <t>[7.30e-5,9.70e-5]</t>
  </si>
  <si>
    <t>Case4</t>
  </si>
  <si>
    <t>[2.70e-2,2.77e-2]</t>
  </si>
  <si>
    <t>[1.35e-3,1.53e-3]</t>
  </si>
  <si>
    <t>Case5</t>
  </si>
  <si>
    <t>[4.33e-2,4.40e-2]</t>
  </si>
  <si>
    <t>[5.12e-3,5.28e-3]</t>
  </si>
  <si>
    <t>後続に2個</t>
  </si>
  <si>
    <t xml:space="preserve"> </t>
  </si>
  <si>
    <t>上限</t>
  </si>
  <si>
    <t>下限</t>
  </si>
  <si>
    <t>解析値</t>
  </si>
  <si>
    <t>One</t>
  </si>
  <si>
    <t>Two</t>
  </si>
  <si>
    <t>Three</t>
  </si>
  <si>
    <t>Four</t>
  </si>
  <si>
    <t>Five</t>
  </si>
  <si>
    <t>Six</t>
  </si>
  <si>
    <t>実行時間(シミュレーション)</t>
  </si>
  <si>
    <t>実行時間（破棄数カウント）</t>
  </si>
  <si>
    <t>95%信頼区間</t>
  </si>
  <si>
    <t>174.226762 seconds (640.08 M allocations: 19.332 GiB, 16.29% gc time)</t>
  </si>
  <si>
    <t>13248.224520 seconds (214.58 G allocations: 3.661 TiB, 15.01% gc time)</t>
  </si>
  <si>
    <t>[0.009408447797245586,0.010012724620328924]</t>
  </si>
  <si>
    <t>1000回シミュレーション</t>
  </si>
  <si>
    <t>25.271296 seconds (96.36 M allocations: 2.902 GiB, 10.63% gc time)</t>
  </si>
  <si>
    <t>2175.831617 seconds (28.46 G allocations: 505.563 GiB, 14.54% gc time)</t>
  </si>
  <si>
    <t>[0.006223023446748869,0.006561870040189666]</t>
  </si>
  <si>
    <t>1か月100回</t>
  </si>
  <si>
    <t xml:space="preserve"> 16.774161 seconds (64.73 M allocations: 1.954 GiB, 11.12% gc time)</t>
  </si>
  <si>
    <t>1177.797094 seconds (16.58 G allocations: 298.393 GiB, 12.20% gc time)</t>
  </si>
  <si>
    <t>[0.07578692071244984,0.07750152125832262]</t>
  </si>
  <si>
    <t>100回</t>
  </si>
  <si>
    <t>267.800181 seconds (965.68 M allocations: 28.941 GiB, 17.98% gc time)</t>
  </si>
  <si>
    <t>19456.208976 seconds (314.29 G allocations: 5.295 TiB, 16.47% gc time)</t>
  </si>
  <si>
    <t>[0.026992732524619877,0.02773640737730596]</t>
  </si>
  <si>
    <t>1000回？</t>
  </si>
  <si>
    <t>[0.04328902466471808,0.044047092998161314]</t>
  </si>
  <si>
    <r>
      <rPr>
        <sz val="11"/>
        <color theme="1"/>
        <rFont val="var(--jp-code-font-family)"/>
        <charset val="134"/>
      </rPr>
      <t>(1/10,1/5,1/10,1/0.1,1/0.1,1/0.1)</t>
    </r>
    <r>
      <rPr>
        <sz val="11"/>
        <color theme="1"/>
        <rFont val="ＭＳ ゴシック"/>
        <charset val="134"/>
      </rPr>
      <t>と比較</t>
    </r>
  </si>
  <si>
    <t>[0.03266443156885345,0.03362003115647776]</t>
  </si>
  <si>
    <t>25.309570 seconds (96.29 M allocations: 2.900 GiB, 10.61% gc time)</t>
  </si>
  <si>
    <t>3216.440649 seconds (50.76 G allocations: 922.251 GiB, 9.64% gc time)</t>
  </si>
  <si>
    <t>[0.025247142383604163,0.026355726141709182]</t>
  </si>
  <si>
    <t>*1か月100回</t>
  </si>
  <si>
    <t>1/5*2/3+1/10*1/3</t>
  </si>
  <si>
    <t>21.638668 seconds (85.60 M allocations: 2.582 GiB, 9.80% gc time)</t>
  </si>
  <si>
    <t>2637.119049 seconds (38.10 G allocations: 690.375 GiB, 14.56% gc time)</t>
  </si>
  <si>
    <t>[0.01978439818900988,0.020718690539735324]</t>
  </si>
  <si>
    <t>1/5+1/10</t>
  </si>
  <si>
    <t>31.215361 seconds (130.05 M allocations: 3.966 GiB, 7.26% gc time)</t>
  </si>
  <si>
    <t>5882.355802 seconds (98.57 G allocations: 1.759 TiB, 12.16% gc time)</t>
  </si>
  <si>
    <t>[0.04206413444013086,0.04352525449548609]</t>
  </si>
  <si>
    <t>175.977845 seconds (639.94 M allocations: 19.325 GiB, 16.43% gc time)</t>
  </si>
  <si>
    <t>11200.533853 seconds (218.08 G allocations: 3.717 TiB, 9.60% gc time)</t>
  </si>
  <si>
    <t>[5.9559991636538864e-5,0.00010739118698354986]</t>
  </si>
  <si>
    <t>50.770260 seconds (144.64 M allocations: 4.367 GiB, 32.58% gc time)</t>
  </si>
  <si>
    <t>3260.331890 seconds (52.65 G allocations: 917.112 GiB, 10.98% gc time)</t>
  </si>
  <si>
    <t>[7.299019029083458e-5,9.697302161492542e-5]</t>
  </si>
  <si>
    <t>*3か月シミュレーション、50回</t>
  </si>
  <si>
    <t>24.606993 seconds (96.93 M allocations: 2.910 GiB, 10.88% gc time)</t>
  </si>
  <si>
    <t>3789.045590 seconds (55.11 G allocations: 974.126 GiB, 15.66% gc time)</t>
  </si>
  <si>
    <t>[0.00980527025442845,0.010227556404437425]</t>
  </si>
  <si>
    <t>[0.0013471447541360472,0.00152886563521937]</t>
  </si>
  <si>
    <t>[0.005123603277095277,0.005278610877047222]</t>
  </si>
  <si>
    <t>60.991012 seconds (231.02 M allocations: 6.937 GiB, 10.41% gc time)</t>
  </si>
  <si>
    <t>46789.936106 seconds (607.95 G allocations: 10.500 TiB, 9.76% gc time)</t>
  </si>
  <si>
    <t>[7.468829951021917e-5,8.15334225332801e-5]</t>
  </si>
  <si>
    <t>*2年10回</t>
  </si>
  <si>
    <t>[0.0022954440264448127,0.0025992003009353555]</t>
  </si>
  <si>
    <t>[0.0005991380143406583,0.0005991380143406583]</t>
  </si>
  <si>
    <t>2.743074 seconds (10.60 M allocations: 333.194 MiB, 5.12% gc time)</t>
  </si>
  <si>
    <t>2172.099234 seconds (36.79 G allocations: 663.636 GiB, 5.87% gc time)</t>
  </si>
  <si>
    <t>[0.0002114286812616526,0.0002114286812616526]</t>
  </si>
  <si>
    <t>*1年1回</t>
  </si>
  <si>
    <t>4.758101 seconds (17.50 M allocations: 581.311 MiB, 3.77% gc time)</t>
  </si>
  <si>
    <t>6234.284077 seconds (112.40 G allocations: 1.999 TiB, 5.55% gc time)</t>
  </si>
  <si>
    <t>[0.0005933355025168909,0.0005933355025168909]</t>
  </si>
  <si>
    <r>
      <rPr>
        <sz val="11"/>
        <color theme="1"/>
        <rFont val="var(--jp-code-font-family)"/>
        <charset val="134"/>
      </rPr>
      <t>(1/10,1/10,1/10,1/0.1,1/0.1,1/0.1)</t>
    </r>
    <r>
      <rPr>
        <sz val="11"/>
        <color theme="1"/>
        <rFont val="ＭＳ ゴシック"/>
        <charset val="134"/>
      </rPr>
      <t>と比較</t>
    </r>
  </si>
  <si>
    <t>[0.00012232341686245235,0.00019192620155432827]</t>
  </si>
  <si>
    <t>1/10+1/10</t>
  </si>
  <si>
    <t>3.192282 seconds (11.87 M allocations: 371.910 MiB, 5.24% gc time)</t>
  </si>
  <si>
    <t>3191.206306 seconds (51.96 G allocations: 940.211 GiB, 6.12% gc time)</t>
  </si>
  <si>
    <t>[0.00028881700554528653,0.00028881700554528653]</t>
  </si>
  <si>
    <t>μ３</t>
  </si>
  <si>
    <t>λ３</t>
  </si>
  <si>
    <t>4.409417 seconds (16.01 M allocations: 515.683 MiB, 5.81% gc time)</t>
  </si>
  <si>
    <t>344.499253 seconds (5.08 G allocations: 92.249 GiB, 10.47% gc time)</t>
  </si>
  <si>
    <t>[0.018734396737466547,0.019538873238497692]</t>
  </si>
  <si>
    <t>*1か月シミュレーション、10回</t>
  </si>
  <si>
    <t>28.988455 seconds (104.32 M allocations: 3.252 GiB, 7.81% gc time)</t>
  </si>
  <si>
    <t>1798.599177 seconds (17.69 G allocations: 317.270 GiB, 31.55% gc time)</t>
  </si>
  <si>
    <t>[0.006834212266201314,0.007215637289390526]</t>
  </si>
  <si>
    <t>*1か月シミュレーション、50回</t>
  </si>
  <si>
    <t>33.098252 seconds (105.19 M allocations: 3.266 GiB, 18.83% gc time)</t>
  </si>
  <si>
    <t>1062.721155 seconds (16.67 G allocations: 298.980 GiB, 8.19% gc time)</t>
  </si>
  <si>
    <t>[0.03627058736529163,0.03714596396483904]</t>
  </si>
  <si>
    <t>20くらいにしないと多すぎる</t>
  </si>
  <si>
    <t xml:space="preserve"> 11.785740 seconds (42.87 M allocations: 1.322 GiB, 7.54% gc time)</t>
  </si>
  <si>
    <t>780.369576 seconds (11.32 G allocations: 203.131 GiB, 13.45% gc time)</t>
  </si>
  <si>
    <t>[0.08738014959649786,0.08892454768452392]</t>
  </si>
  <si>
    <t xml:space="preserve"> 13.848780 seconds (52.33 M allocations: 1.631 GiB, 6.84% gc time)</t>
  </si>
  <si>
    <t>1529.275065 seconds (25.64 G allocations: 462.748 GiB, 7.92% gc time)</t>
  </si>
  <si>
    <t>[0.025556299964983833,0.02618590313435147]</t>
  </si>
  <si>
    <t>56.828288 seconds (208.08 M allocations: 6.480 GiB, 8.57% gc time)</t>
  </si>
  <si>
    <t>2798.314840 seconds (37.28 G allocations: 668.302 GiB, 16.51% gc time)</t>
  </si>
  <si>
    <t>43.687147 seconds (156.24 M allocations: 4.857 GiB, 9.45% gc time)</t>
  </si>
  <si>
    <t>2831.702058 seconds (34.33 G allocations: 623.650 GiB, 16.56% gc time)</t>
  </si>
  <si>
    <t>56.363016 seconds (208.37 M allocations: 6.488 GiB, 9.47% gc time)</t>
  </si>
  <si>
    <t>3682.665836 seconds (50.17 G allocations: 911.470 GiB, 13.66% gc time)</t>
  </si>
  <si>
    <t>[0.0001769547830465387,0.00023289919275149045]</t>
  </si>
  <si>
    <t>54.865014 seconds (209.99 M allocations: 6.515 GiB, 8.75% gc time)</t>
  </si>
  <si>
    <t>2870.475513 seconds (44.11 G allocations: 789.551 GiB, 11.02% gc time)</t>
  </si>
  <si>
    <t>[0.006147485175397303,0.006490226231905673]</t>
  </si>
  <si>
    <t>55.364374 seconds (213.84 M allocations: 6.568 GiB, 8.54% gc time)</t>
  </si>
  <si>
    <t>2240.862068 seconds (39.56 G allocations: 707.659 GiB, 3.53% gc time)</t>
  </si>
  <si>
    <t>[0.01005100135724614,0.010564664438747262]</t>
  </si>
  <si>
    <t>24.723854 seconds (93.91 M allocations: 2.913 GiB, 8.19% gc time)</t>
  </si>
  <si>
    <t>46629.089241 seconds (618.56 G allocations: 10.871 TiB, 12.28% gc time)</t>
  </si>
  <si>
    <t>[0.0003536920628285719,0.0003536920628285719]</t>
  </si>
  <si>
    <t>*3年1回</t>
  </si>
  <si>
    <t>6.478571 seconds (25.22 M allocations: 806.786 MiB, 4.35% gc time)</t>
  </si>
  <si>
    <t>6384.417192 seconds (108.57 G allocations: 1.931 TiB, 7.80% gc time)</t>
  </si>
  <si>
    <t>5.146881 seconds (19.16 M allocations: 615.415 MiB, 5.00% gc time)</t>
  </si>
  <si>
    <t>3262.107924 seconds (51.03 G allocations: 923.444 GiB, 7.90% gc time)</t>
  </si>
  <si>
    <t>[0.00019126675974982308,0.00019126675974982308]</t>
  </si>
  <si>
    <t>後続に一個</t>
  </si>
  <si>
    <t>→</t>
  </si>
  <si>
    <t>後続に二個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</si>
</sst>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5">
    <font>
      <sz val="11"/>
      <color theme="1"/>
      <name val="ＭＳ Ｐゴシック"/>
      <charset val="134"/>
      <scheme val="minor"/>
    </font>
    <font>
      <sz val="11"/>
      <color theme="1"/>
      <name val="var(--jp-code-font-family)"/>
      <charset val="134"/>
    </font>
    <font>
      <sz val="9.75"/>
      <color theme="1"/>
      <name val="Consolas"/>
      <charset val="134"/>
    </font>
    <font>
      <sz val="11"/>
      <color theme="1"/>
      <name val="ＭＳ Ｐゴシック"/>
      <charset val="128"/>
      <scheme val="minor"/>
    </font>
    <font>
      <sz val="11"/>
      <color theme="1"/>
      <name val="MS PGothic"/>
      <charset val="128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1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3" fillId="22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1" fontId="3" fillId="0" borderId="0" xfId="0" applyNumberFormat="1" applyFont="1" applyFill="1" applyBorder="1" applyAlignment="1">
      <alignment vertical="center"/>
    </xf>
    <xf numFmtId="11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56" fontId="0" fillId="0" borderId="0" xfId="0" applyNumberFormat="1" quotePrefix="1">
      <alignment vertical="center"/>
    </xf>
    <xf numFmtId="0" fontId="0" fillId="0" borderId="0" xfId="0" quotePrefix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6666666666667"/>
          <c:y val="0.325694444444444"/>
          <c:w val="0.888388888888889"/>
          <c:h val="0.60634259259259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test!$G$55:$G$59</c:f>
              <c:numCache>
                <c:formatCode>General</c:formatCode>
                <c:ptCount val="5"/>
                <c:pt idx="0">
                  <c:v>0.0187343967374665</c:v>
                </c:pt>
                <c:pt idx="1">
                  <c:v>0.00683421226620131</c:v>
                </c:pt>
                <c:pt idx="2">
                  <c:v>0.0362705873652916</c:v>
                </c:pt>
                <c:pt idx="3">
                  <c:v>0.0873801495964978</c:v>
                </c:pt>
                <c:pt idx="4">
                  <c:v>0.0255562999649838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test!$H$55:$H$59</c:f>
              <c:numCache>
                <c:formatCode>General</c:formatCode>
                <c:ptCount val="5"/>
                <c:pt idx="0">
                  <c:v>0.0195388732384976</c:v>
                </c:pt>
                <c:pt idx="1">
                  <c:v>0.00721563728939052</c:v>
                </c:pt>
                <c:pt idx="2">
                  <c:v>0.037145963964839</c:v>
                </c:pt>
                <c:pt idx="3">
                  <c:v>0.0889245476845239</c:v>
                </c:pt>
                <c:pt idx="4">
                  <c:v>0.0261859031343514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37971"/>
        <c:axId val="343885947"/>
      </c:scatterChart>
      <c:valAx>
        <c:axId val="5439379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885947"/>
        <c:crosses val="autoZero"/>
        <c:crossBetween val="midCat"/>
      </c:valAx>
      <c:valAx>
        <c:axId val="3438859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9379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One subsequent block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test!$B$83</c:f>
              <c:strCache>
                <c:ptCount val="1"/>
                <c:pt idx="0">
                  <c:v>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test!$B$84:$B$88</c:f>
              <c:numCache>
                <c:formatCode>0.00E+00</c:formatCode>
                <c:ptCount val="5"/>
                <c:pt idx="0">
                  <c:v>0.01</c:v>
                </c:pt>
                <c:pt idx="1">
                  <c:v>0.0775</c:v>
                </c:pt>
                <c:pt idx="2">
                  <c:v>0.00656</c:v>
                </c:pt>
                <c:pt idx="3">
                  <c:v>0.0277</c:v>
                </c:pt>
                <c:pt idx="4">
                  <c:v>0.044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test!$C$83</c:f>
              <c:strCache>
                <c:ptCount val="1"/>
                <c:pt idx="0">
                  <c:v>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test!$C$84:$C$88</c:f>
              <c:numCache>
                <c:formatCode>0.00E+00</c:formatCode>
                <c:ptCount val="5"/>
                <c:pt idx="0">
                  <c:v>0.00941</c:v>
                </c:pt>
                <c:pt idx="1">
                  <c:v>0.0758</c:v>
                </c:pt>
                <c:pt idx="2">
                  <c:v>0.00622</c:v>
                </c:pt>
                <c:pt idx="3">
                  <c:v>0.027</c:v>
                </c:pt>
                <c:pt idx="4">
                  <c:v>0.0433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test!$D$83</c:f>
              <c:strCache>
                <c:ptCount val="1"/>
                <c:pt idx="0">
                  <c:v>解析値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test!$A$84:$A$88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test!$D$84:$D$88</c:f>
              <c:numCache>
                <c:formatCode>0.00E+00</c:formatCode>
                <c:ptCount val="5"/>
                <c:pt idx="0">
                  <c:v>0.00985</c:v>
                </c:pt>
                <c:pt idx="1">
                  <c:v>0.0872</c:v>
                </c:pt>
                <c:pt idx="2">
                  <c:v>0.00651</c:v>
                </c:pt>
                <c:pt idx="3">
                  <c:v>0.0303</c:v>
                </c:pt>
                <c:pt idx="4" c:formatCode="General">
                  <c:v>0.053309266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43644"/>
        <c:axId val="802308362"/>
      </c:scatterChart>
      <c:valAx>
        <c:axId val="9685436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308362"/>
        <c:crosses val="autoZero"/>
        <c:crossBetween val="midCat"/>
      </c:valAx>
      <c:valAx>
        <c:axId val="802308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5436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Two</a:t>
            </a:r>
            <a:r>
              <a:t> subsequent block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test!$B$92</c:f>
              <c:strCache>
                <c:ptCount val="1"/>
                <c:pt idx="0">
                  <c:v>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test!$B$93:$B$97</c:f>
              <c:numCache>
                <c:formatCode>0.00E+00</c:formatCode>
                <c:ptCount val="5"/>
                <c:pt idx="0">
                  <c:v>0.0001074</c:v>
                </c:pt>
                <c:pt idx="1">
                  <c:v>0.0102</c:v>
                </c:pt>
                <c:pt idx="2">
                  <c:v>0.000102</c:v>
                </c:pt>
                <c:pt idx="3">
                  <c:v>0.00153</c:v>
                </c:pt>
                <c:pt idx="4">
                  <c:v>0.00528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test!$C$92</c:f>
              <c:strCache>
                <c:ptCount val="1"/>
                <c:pt idx="0">
                  <c:v>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test!$C$93:$C$97</c:f>
              <c:numCache>
                <c:formatCode>0.00E+00</c:formatCode>
                <c:ptCount val="5"/>
                <c:pt idx="0">
                  <c:v>5.956e-5</c:v>
                </c:pt>
                <c:pt idx="1">
                  <c:v>0.00981</c:v>
                </c:pt>
                <c:pt idx="2">
                  <c:v>6.21e-5</c:v>
                </c:pt>
                <c:pt idx="3">
                  <c:v>0.00135</c:v>
                </c:pt>
                <c:pt idx="4">
                  <c:v>0.00512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test!$D$92</c:f>
              <c:strCache>
                <c:ptCount val="1"/>
                <c:pt idx="0">
                  <c:v>解析値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test!$A$93:$A$97</c:f>
              <c:strCache>
                <c:ptCount val="5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</c:strCache>
            </c:strRef>
          </c:xVal>
          <c:yVal>
            <c:numRef>
              <c:f>test!$D$93:$D$97</c:f>
              <c:numCache>
                <c:formatCode>0.00E+00</c:formatCode>
                <c:ptCount val="5"/>
                <c:pt idx="0">
                  <c:v>9.921393e-5</c:v>
                </c:pt>
                <c:pt idx="1" c:formatCode="General">
                  <c:v>0.0090083</c:v>
                </c:pt>
                <c:pt idx="2">
                  <c:v>8.695215e-5</c:v>
                </c:pt>
                <c:pt idx="3">
                  <c:v>0.002236917</c:v>
                </c:pt>
                <c:pt idx="4" c:formatCode="General">
                  <c:v>0.006845108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0465"/>
        <c:axId val="966059169"/>
      </c:scatterChart>
      <c:valAx>
        <c:axId val="1401504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059169"/>
        <c:crosses val="autoZero"/>
        <c:crossBetween val="midCat"/>
      </c:valAx>
      <c:valAx>
        <c:axId val="966059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1504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335280</xdr:colOff>
      <xdr:row>61</xdr:row>
      <xdr:rowOff>40640</xdr:rowOff>
    </xdr:from>
    <xdr:to>
      <xdr:col>5</xdr:col>
      <xdr:colOff>762000</xdr:colOff>
      <xdr:row>77</xdr:row>
      <xdr:rowOff>71120</xdr:rowOff>
    </xdr:to>
    <xdr:graphicFrame>
      <xdr:nvGraphicFramePr>
        <xdr:cNvPr id="2" name="グラフ 1"/>
        <xdr:cNvGraphicFramePr/>
      </xdr:nvGraphicFramePr>
      <xdr:xfrm>
        <a:off x="335280" y="10472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500380</xdr:colOff>
      <xdr:row>76</xdr:row>
      <xdr:rowOff>160020</xdr:rowOff>
    </xdr:from>
    <xdr:to>
      <xdr:col>9</xdr:col>
      <xdr:colOff>553720</xdr:colOff>
      <xdr:row>93</xdr:row>
      <xdr:rowOff>53340</xdr:rowOff>
    </xdr:to>
    <xdr:graphicFrame>
      <xdr:nvGraphicFramePr>
        <xdr:cNvPr id="3" name="グラフ 2"/>
        <xdr:cNvGraphicFramePr/>
      </xdr:nvGraphicFramePr>
      <xdr:xfrm>
        <a:off x="3761740" y="13136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599440</xdr:colOff>
      <xdr:row>94</xdr:row>
      <xdr:rowOff>76200</xdr:rowOff>
    </xdr:from>
    <xdr:to>
      <xdr:col>10</xdr:col>
      <xdr:colOff>43180</xdr:colOff>
      <xdr:row>110</xdr:row>
      <xdr:rowOff>137160</xdr:rowOff>
    </xdr:to>
    <xdr:graphicFrame>
      <xdr:nvGraphicFramePr>
        <xdr:cNvPr id="4" name="グラフ 3"/>
        <xdr:cNvGraphicFramePr/>
      </xdr:nvGraphicFramePr>
      <xdr:xfrm>
        <a:off x="3860800" y="16070580"/>
        <a:ext cx="457200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topLeftCell="A103" workbookViewId="0">
      <selection activeCell="A122" sqref="A122:C128"/>
    </sheetView>
  </sheetViews>
  <sheetFormatPr defaultColWidth="8.88888888888889" defaultRowHeight="13.2"/>
  <cols>
    <col min="2" max="6" width="12.8888888888889"/>
    <col min="7" max="7" width="14.3333333333333"/>
    <col min="8" max="9" width="12.8888888888889"/>
  </cols>
  <sheetData>
    <row r="1" spans="1:3">
      <c r="A1" t="s">
        <v>0</v>
      </c>
      <c r="C1" t="s">
        <v>1</v>
      </c>
    </row>
    <row r="2" spans="1:6">
      <c r="A2" t="s">
        <v>2</v>
      </c>
      <c r="B2" s="11" t="s">
        <v>3</v>
      </c>
      <c r="C2" s="11" t="s">
        <v>4</v>
      </c>
      <c r="D2" s="11" t="s">
        <v>3</v>
      </c>
      <c r="E2" s="11" t="s">
        <v>4</v>
      </c>
      <c r="F2" s="11" t="s">
        <v>4</v>
      </c>
    </row>
    <row r="3" spans="1:6">
      <c r="A3" t="s">
        <v>5</v>
      </c>
      <c r="B3" s="12" t="s">
        <v>3</v>
      </c>
      <c r="C3" s="12" t="s">
        <v>3</v>
      </c>
      <c r="D3" s="12" t="s">
        <v>3</v>
      </c>
      <c r="E3" s="12" t="s">
        <v>3</v>
      </c>
      <c r="F3" s="12" t="s">
        <v>3</v>
      </c>
    </row>
    <row r="4" spans="1:6">
      <c r="A4" t="s">
        <v>6</v>
      </c>
      <c r="B4" s="12" t="s">
        <v>7</v>
      </c>
      <c r="C4" s="12" t="s">
        <v>7</v>
      </c>
      <c r="D4" s="12" t="s">
        <v>8</v>
      </c>
      <c r="E4" s="12" t="s">
        <v>8</v>
      </c>
      <c r="F4" s="12" t="s">
        <v>8</v>
      </c>
    </row>
    <row r="5" spans="1:6">
      <c r="A5" t="s">
        <v>9</v>
      </c>
      <c r="B5" s="12" t="s">
        <v>7</v>
      </c>
      <c r="C5" s="12" t="s">
        <v>7</v>
      </c>
      <c r="D5" s="12" t="s">
        <v>8</v>
      </c>
      <c r="E5" s="12" t="s">
        <v>7</v>
      </c>
      <c r="F5" s="12" t="s">
        <v>8</v>
      </c>
    </row>
    <row r="6" ht="13.8" spans="1:6">
      <c r="A6" t="s">
        <v>10</v>
      </c>
      <c r="B6" s="3" t="s">
        <v>11</v>
      </c>
      <c r="C6" s="3" t="s">
        <v>12</v>
      </c>
      <c r="D6" s="3" t="s">
        <v>12</v>
      </c>
      <c r="E6" s="3" t="s">
        <v>13</v>
      </c>
      <c r="F6" s="3" t="s">
        <v>13</v>
      </c>
    </row>
    <row r="7" ht="13.8" spans="1:6">
      <c r="A7" t="s">
        <v>14</v>
      </c>
      <c r="B7" s="3">
        <v>8584</v>
      </c>
      <c r="C7" s="3">
        <v>13060</v>
      </c>
      <c r="D7" s="3">
        <v>8032</v>
      </c>
      <c r="E7" s="3">
        <v>12275</v>
      </c>
      <c r="F7" s="3">
        <v>11886</v>
      </c>
    </row>
    <row r="8" ht="13.8" spans="1:6">
      <c r="A8" t="s">
        <v>15</v>
      </c>
      <c r="B8" s="3">
        <v>8662</v>
      </c>
      <c r="C8" s="3">
        <v>13215</v>
      </c>
      <c r="D8" s="3">
        <v>8732</v>
      </c>
      <c r="E8" s="3">
        <v>13004</v>
      </c>
      <c r="F8" s="3">
        <v>13097</v>
      </c>
    </row>
    <row r="9" ht="13.8" spans="1:6">
      <c r="A9" t="s">
        <v>16</v>
      </c>
      <c r="B9" s="3">
        <v>4393</v>
      </c>
      <c r="C9" s="3">
        <v>8835</v>
      </c>
      <c r="D9" s="3">
        <v>4376</v>
      </c>
      <c r="E9" s="3">
        <v>8648</v>
      </c>
      <c r="F9" s="3">
        <v>8629</v>
      </c>
    </row>
    <row r="10" ht="13.8" spans="1:6">
      <c r="A10" t="s">
        <v>17</v>
      </c>
      <c r="B10" s="3">
        <f t="shared" ref="B10:F10" si="0">B8-B7</f>
        <v>78</v>
      </c>
      <c r="C10">
        <f t="shared" si="0"/>
        <v>155</v>
      </c>
      <c r="D10">
        <f t="shared" si="0"/>
        <v>700</v>
      </c>
      <c r="E10">
        <f t="shared" si="0"/>
        <v>729</v>
      </c>
      <c r="F10">
        <f t="shared" si="0"/>
        <v>1211</v>
      </c>
    </row>
    <row r="11" ht="13.8" spans="1:6">
      <c r="A11" t="s">
        <v>18</v>
      </c>
      <c r="B11" s="3">
        <v>38</v>
      </c>
      <c r="C11">
        <v>46</v>
      </c>
      <c r="D11">
        <v>361</v>
      </c>
      <c r="E11">
        <v>249</v>
      </c>
      <c r="F11">
        <v>387</v>
      </c>
    </row>
    <row r="12" spans="1:6">
      <c r="A12" t="s">
        <v>19</v>
      </c>
      <c r="B12">
        <f>B11/B9</f>
        <v>0.00865012519918051</v>
      </c>
      <c r="C12">
        <f>C11/C9</f>
        <v>0.00520656479909451</v>
      </c>
      <c r="D12">
        <f>D11/D9</f>
        <v>0.0824954296160877</v>
      </c>
      <c r="E12">
        <f>E11/E9</f>
        <v>0.0287927844588344</v>
      </c>
      <c r="F12">
        <f>F11/F9</f>
        <v>0.0448487657897787</v>
      </c>
    </row>
    <row r="13" ht="15" customHeight="1" spans="1:6">
      <c r="A13" t="s">
        <v>20</v>
      </c>
      <c r="B13" s="4">
        <v>0.009852611</v>
      </c>
      <c r="C13" s="4">
        <v>0.006508833</v>
      </c>
      <c r="D13">
        <v>0.087212607</v>
      </c>
      <c r="E13" s="4">
        <v>0.03033924</v>
      </c>
      <c r="F13">
        <v>0.053309266</v>
      </c>
    </row>
    <row r="14" spans="1:6">
      <c r="A14" t="s">
        <v>21</v>
      </c>
      <c r="B14">
        <f t="shared" ref="B14:F14" si="1">B12/B13*100</f>
        <v>87.7952575127599</v>
      </c>
      <c r="C14">
        <f t="shared" si="1"/>
        <v>79.9922935354849</v>
      </c>
      <c r="D14">
        <f t="shared" si="1"/>
        <v>94.591174892969</v>
      </c>
      <c r="E14">
        <f t="shared" si="1"/>
        <v>94.9027874753435</v>
      </c>
      <c r="F14">
        <f t="shared" si="1"/>
        <v>84.1294002993375</v>
      </c>
    </row>
    <row r="15" ht="13.8" spans="2:2">
      <c r="B15" s="3"/>
    </row>
    <row r="18" spans="1:3">
      <c r="A18" t="s">
        <v>22</v>
      </c>
      <c r="C18" t="s">
        <v>23</v>
      </c>
    </row>
    <row r="19" spans="1:6">
      <c r="A19" t="s">
        <v>2</v>
      </c>
      <c r="B19" s="11" t="s">
        <v>3</v>
      </c>
      <c r="C19" s="11" t="s">
        <v>4</v>
      </c>
      <c r="D19" s="11" t="s">
        <v>3</v>
      </c>
      <c r="E19" s="11" t="s">
        <v>4</v>
      </c>
      <c r="F19" s="11" t="s">
        <v>4</v>
      </c>
    </row>
    <row r="20" spans="1:6">
      <c r="A20" t="s">
        <v>5</v>
      </c>
      <c r="B20" s="12" t="s">
        <v>3</v>
      </c>
      <c r="C20" s="12" t="s">
        <v>3</v>
      </c>
      <c r="D20" s="12" t="s">
        <v>3</v>
      </c>
      <c r="E20" s="12" t="s">
        <v>3</v>
      </c>
      <c r="F20" s="12" t="s">
        <v>3</v>
      </c>
    </row>
    <row r="21" spans="1:6">
      <c r="A21" t="s">
        <v>6</v>
      </c>
      <c r="B21" s="12" t="s">
        <v>7</v>
      </c>
      <c r="C21" s="12" t="s">
        <v>7</v>
      </c>
      <c r="D21" s="12" t="s">
        <v>8</v>
      </c>
      <c r="E21" s="12" t="s">
        <v>8</v>
      </c>
      <c r="F21" s="12" t="s">
        <v>8</v>
      </c>
    </row>
    <row r="22" spans="1:6">
      <c r="A22" t="s">
        <v>9</v>
      </c>
      <c r="B22" s="12" t="s">
        <v>7</v>
      </c>
      <c r="C22" s="12" t="s">
        <v>7</v>
      </c>
      <c r="D22" s="12" t="s">
        <v>8</v>
      </c>
      <c r="E22" s="12" t="s">
        <v>7</v>
      </c>
      <c r="F22" s="12" t="s">
        <v>8</v>
      </c>
    </row>
    <row r="23" ht="13.8" spans="1:6">
      <c r="A23" t="s">
        <v>10</v>
      </c>
      <c r="B23" s="3" t="s">
        <v>11</v>
      </c>
      <c r="C23" s="3" t="s">
        <v>12</v>
      </c>
      <c r="D23" s="3" t="s">
        <v>12</v>
      </c>
      <c r="E23" s="3" t="s">
        <v>13</v>
      </c>
      <c r="F23" s="3" t="s">
        <v>12</v>
      </c>
    </row>
    <row r="24" ht="13.8" spans="1:6">
      <c r="A24" t="s">
        <v>14</v>
      </c>
      <c r="B24" s="3">
        <v>8618</v>
      </c>
      <c r="C24" s="3">
        <v>12948</v>
      </c>
      <c r="D24" s="3">
        <v>7978</v>
      </c>
      <c r="E24" s="3">
        <v>12322</v>
      </c>
      <c r="F24" s="3">
        <v>11858</v>
      </c>
    </row>
    <row r="25" ht="13.8" spans="1:6">
      <c r="A25" t="s">
        <v>15</v>
      </c>
      <c r="B25" s="3">
        <v>8720</v>
      </c>
      <c r="C25" s="3">
        <v>13124</v>
      </c>
      <c r="D25" s="3">
        <v>8651</v>
      </c>
      <c r="E25" s="3">
        <v>13105</v>
      </c>
      <c r="F25" s="3">
        <v>13070</v>
      </c>
    </row>
    <row r="26" ht="13.8" spans="1:6">
      <c r="A26" t="s">
        <v>16</v>
      </c>
      <c r="B26" s="3">
        <v>4392</v>
      </c>
      <c r="C26" s="3">
        <v>8759</v>
      </c>
      <c r="D26" s="3">
        <v>4252</v>
      </c>
      <c r="E26" s="3">
        <v>8783</v>
      </c>
      <c r="F26" s="3">
        <v>8580</v>
      </c>
    </row>
    <row r="27" ht="13.8" spans="1:6">
      <c r="A27" t="s">
        <v>17</v>
      </c>
      <c r="B27" s="3">
        <f t="shared" ref="B27:F27" si="2">B25-B24</f>
        <v>102</v>
      </c>
      <c r="C27">
        <f t="shared" si="2"/>
        <v>176</v>
      </c>
      <c r="D27">
        <f t="shared" si="2"/>
        <v>673</v>
      </c>
      <c r="E27">
        <f t="shared" si="2"/>
        <v>783</v>
      </c>
      <c r="F27">
        <f t="shared" si="2"/>
        <v>1212</v>
      </c>
    </row>
    <row r="28" ht="13.8" spans="1:6">
      <c r="A28" t="s">
        <v>18</v>
      </c>
      <c r="B28" s="3">
        <v>53</v>
      </c>
      <c r="C28">
        <v>67</v>
      </c>
      <c r="D28">
        <v>365</v>
      </c>
      <c r="E28">
        <v>291</v>
      </c>
      <c r="F28">
        <v>441</v>
      </c>
    </row>
    <row r="29" spans="1:6">
      <c r="A29" t="s">
        <v>19</v>
      </c>
      <c r="B29">
        <f t="shared" ref="B29:F29" si="3">B28/B26</f>
        <v>0.0120673952641166</v>
      </c>
      <c r="C29">
        <f t="shared" si="3"/>
        <v>0.00764927503139628</v>
      </c>
      <c r="D29">
        <f t="shared" si="3"/>
        <v>0.0858419567262465</v>
      </c>
      <c r="E29">
        <f t="shared" si="3"/>
        <v>0.0331321871797791</v>
      </c>
      <c r="F29">
        <f t="shared" si="3"/>
        <v>0.0513986013986014</v>
      </c>
    </row>
    <row r="30" spans="1:6">
      <c r="A30" t="s">
        <v>20</v>
      </c>
      <c r="B30" s="4">
        <v>0.009852611</v>
      </c>
      <c r="C30" s="4">
        <v>0.006508833</v>
      </c>
      <c r="D30">
        <v>0.087212607</v>
      </c>
      <c r="E30" s="4">
        <v>0.03033924</v>
      </c>
      <c r="F30">
        <v>0.053309266</v>
      </c>
    </row>
    <row r="31" spans="1:6">
      <c r="A31" t="s">
        <v>21</v>
      </c>
      <c r="B31">
        <f t="shared" ref="B31:F31" si="4">B29/B30*100</f>
        <v>122.479160743447</v>
      </c>
      <c r="C31">
        <f t="shared" si="4"/>
        <v>117.521451716403</v>
      </c>
      <c r="D31">
        <f t="shared" si="4"/>
        <v>98.4283805737472</v>
      </c>
      <c r="E31">
        <f t="shared" si="4"/>
        <v>109.205725587652</v>
      </c>
      <c r="F31">
        <f t="shared" si="4"/>
        <v>96.4158864963577</v>
      </c>
    </row>
    <row r="35" spans="1:3">
      <c r="A35" t="s">
        <v>22</v>
      </c>
      <c r="C35" t="s">
        <v>24</v>
      </c>
    </row>
    <row r="36" spans="1:6">
      <c r="A36" t="s">
        <v>2</v>
      </c>
      <c r="B36" s="11" t="s">
        <v>3</v>
      </c>
      <c r="C36" s="11" t="s">
        <v>4</v>
      </c>
      <c r="D36" s="11" t="s">
        <v>3</v>
      </c>
      <c r="E36" s="11" t="s">
        <v>4</v>
      </c>
      <c r="F36" s="11" t="s">
        <v>4</v>
      </c>
    </row>
    <row r="37" spans="1:6">
      <c r="A37" t="s">
        <v>5</v>
      </c>
      <c r="B37" s="12" t="s">
        <v>3</v>
      </c>
      <c r="C37" s="12" t="s">
        <v>3</v>
      </c>
      <c r="D37" s="12" t="s">
        <v>3</v>
      </c>
      <c r="E37" s="12" t="s">
        <v>3</v>
      </c>
      <c r="F37" s="12" t="s">
        <v>3</v>
      </c>
    </row>
    <row r="38" spans="1:6">
      <c r="A38" t="s">
        <v>6</v>
      </c>
      <c r="B38" s="12" t="s">
        <v>7</v>
      </c>
      <c r="C38" s="12" t="s">
        <v>7</v>
      </c>
      <c r="D38" s="12" t="s">
        <v>8</v>
      </c>
      <c r="E38" s="12" t="s">
        <v>8</v>
      </c>
      <c r="F38" s="12" t="s">
        <v>8</v>
      </c>
    </row>
    <row r="39" spans="1:6">
      <c r="A39" t="s">
        <v>9</v>
      </c>
      <c r="B39" s="12" t="s">
        <v>7</v>
      </c>
      <c r="C39" s="12" t="s">
        <v>7</v>
      </c>
      <c r="D39" s="12" t="s">
        <v>8</v>
      </c>
      <c r="E39" s="12" t="s">
        <v>7</v>
      </c>
      <c r="F39" s="12" t="s">
        <v>8</v>
      </c>
    </row>
    <row r="40" ht="13.8" spans="1:6">
      <c r="A40" t="s">
        <v>10</v>
      </c>
      <c r="B40" s="3" t="s">
        <v>11</v>
      </c>
      <c r="C40" s="3" t="s">
        <v>12</v>
      </c>
      <c r="D40" s="3" t="s">
        <v>12</v>
      </c>
      <c r="E40" s="3" t="s">
        <v>12</v>
      </c>
      <c r="F40" s="3" t="s">
        <v>12</v>
      </c>
    </row>
    <row r="41" ht="13.8" spans="1:6">
      <c r="A41" t="s">
        <v>14</v>
      </c>
      <c r="B41" s="3">
        <v>8445</v>
      </c>
      <c r="C41" s="3">
        <v>12762</v>
      </c>
      <c r="D41" s="3">
        <v>7864</v>
      </c>
      <c r="E41" s="3">
        <v>11960</v>
      </c>
      <c r="F41" s="3">
        <v>11819</v>
      </c>
    </row>
    <row r="42" ht="13.8" spans="1:6">
      <c r="A42" t="s">
        <v>15</v>
      </c>
      <c r="B42" s="3">
        <v>8557</v>
      </c>
      <c r="C42" s="3">
        <v>12929</v>
      </c>
      <c r="D42" s="3">
        <v>8513</v>
      </c>
      <c r="E42" s="3">
        <v>12673</v>
      </c>
      <c r="F42" s="3">
        <v>13038</v>
      </c>
    </row>
    <row r="43" ht="13.8" spans="1:6">
      <c r="A43" t="s">
        <v>16</v>
      </c>
      <c r="B43" s="3">
        <v>4260</v>
      </c>
      <c r="C43" s="3">
        <v>8610</v>
      </c>
      <c r="D43" s="3">
        <v>4361</v>
      </c>
      <c r="E43" s="3">
        <v>8437</v>
      </c>
      <c r="F43" s="3">
        <v>8662</v>
      </c>
    </row>
    <row r="44" ht="13.8" spans="1:6">
      <c r="A44" t="s">
        <v>17</v>
      </c>
      <c r="B44" s="3">
        <f t="shared" ref="B44:F44" si="5">B42-B41</f>
        <v>112</v>
      </c>
      <c r="C44">
        <f t="shared" si="5"/>
        <v>167</v>
      </c>
      <c r="D44">
        <f t="shared" si="5"/>
        <v>649</v>
      </c>
      <c r="E44">
        <f t="shared" si="5"/>
        <v>713</v>
      </c>
      <c r="F44">
        <f t="shared" si="5"/>
        <v>1219</v>
      </c>
    </row>
    <row r="45" ht="13.8" spans="1:6">
      <c r="A45" t="s">
        <v>18</v>
      </c>
      <c r="B45" s="3">
        <v>49</v>
      </c>
      <c r="C45">
        <v>58</v>
      </c>
      <c r="D45">
        <v>317</v>
      </c>
      <c r="E45">
        <v>219</v>
      </c>
      <c r="F45">
        <v>366</v>
      </c>
    </row>
    <row r="46" spans="1:6">
      <c r="A46" t="s">
        <v>19</v>
      </c>
      <c r="B46">
        <f t="shared" ref="B46:F46" si="6">B45/B43</f>
        <v>0.0115023474178404</v>
      </c>
      <c r="C46">
        <f t="shared" si="6"/>
        <v>0.00673635307781649</v>
      </c>
      <c r="D46">
        <f t="shared" si="6"/>
        <v>0.0726897500573263</v>
      </c>
      <c r="E46">
        <f t="shared" si="6"/>
        <v>0.0259570937537039</v>
      </c>
      <c r="F46">
        <f t="shared" si="6"/>
        <v>0.0422535211267606</v>
      </c>
    </row>
    <row r="47" spans="1:6">
      <c r="A47" t="s">
        <v>20</v>
      </c>
      <c r="B47" s="4">
        <v>0.009852611</v>
      </c>
      <c r="C47" s="4">
        <v>0.006508833</v>
      </c>
      <c r="D47">
        <v>0.087212607</v>
      </c>
      <c r="E47" s="4">
        <v>0.03033924</v>
      </c>
      <c r="F47">
        <v>0.053309266</v>
      </c>
    </row>
    <row r="48" spans="1:6">
      <c r="A48" t="s">
        <v>21</v>
      </c>
      <c r="B48">
        <f t="shared" ref="B48:F48" si="7">B46/B47*100</f>
        <v>116.744154598617</v>
      </c>
      <c r="C48">
        <f t="shared" si="7"/>
        <v>103.495558694108</v>
      </c>
      <c r="D48">
        <f t="shared" si="7"/>
        <v>83.3477550525766</v>
      </c>
      <c r="E48">
        <f t="shared" si="7"/>
        <v>85.5561766006793</v>
      </c>
      <c r="F48">
        <f t="shared" si="7"/>
        <v>79.2611196836973</v>
      </c>
    </row>
    <row r="54" spans="3:9">
      <c r="C54" t="s">
        <v>25</v>
      </c>
      <c r="D54" t="s">
        <v>26</v>
      </c>
      <c r="G54" t="s">
        <v>27</v>
      </c>
      <c r="I54" t="s">
        <v>27</v>
      </c>
    </row>
    <row r="55" ht="13.8" spans="2:9">
      <c r="B55" t="s">
        <v>28</v>
      </c>
      <c r="C55" t="s">
        <v>29</v>
      </c>
      <c r="D55" t="s">
        <v>30</v>
      </c>
      <c r="G55" s="3">
        <v>0.0187343967374665</v>
      </c>
      <c r="H55">
        <v>0.0195388732384976</v>
      </c>
      <c r="I55">
        <f>AVERAGE(G55:H55)</f>
        <v>0.019136634987982</v>
      </c>
    </row>
    <row r="56" spans="2:9">
      <c r="B56" t="s">
        <v>31</v>
      </c>
      <c r="C56" t="s">
        <v>32</v>
      </c>
      <c r="D56" t="s">
        <v>33</v>
      </c>
      <c r="G56" s="5">
        <v>0.00683421226620131</v>
      </c>
      <c r="H56">
        <v>0.00721563728939052</v>
      </c>
      <c r="I56">
        <f>AVERAGE(G56:H56)</f>
        <v>0.00702492477779591</v>
      </c>
    </row>
    <row r="57" ht="13.8" spans="2:9">
      <c r="B57" t="s">
        <v>34</v>
      </c>
      <c r="C57" t="s">
        <v>35</v>
      </c>
      <c r="D57" t="s">
        <v>36</v>
      </c>
      <c r="G57" s="3">
        <v>0.0362705873652916</v>
      </c>
      <c r="H57">
        <v>0.037145963964839</v>
      </c>
      <c r="I57">
        <f>AVERAGE(G57:H57)</f>
        <v>0.0367082756650653</v>
      </c>
    </row>
    <row r="58" ht="13.8" spans="2:9">
      <c r="B58" t="s">
        <v>37</v>
      </c>
      <c r="C58" t="s">
        <v>38</v>
      </c>
      <c r="D58" t="s">
        <v>39</v>
      </c>
      <c r="G58" s="3">
        <v>0.0873801495964978</v>
      </c>
      <c r="H58">
        <v>0.0889245476845239</v>
      </c>
      <c r="I58">
        <f>AVERAGE(G58:H58)</f>
        <v>0.0881523486405109</v>
      </c>
    </row>
    <row r="59" ht="13.8" spans="2:9">
      <c r="B59" t="s">
        <v>40</v>
      </c>
      <c r="C59" t="s">
        <v>41</v>
      </c>
      <c r="D59" t="s">
        <v>42</v>
      </c>
      <c r="G59" s="3">
        <v>0.0255562999649838</v>
      </c>
      <c r="H59">
        <v>0.0261859031343514</v>
      </c>
      <c r="I59">
        <f>AVERAGE(G59:H59)</f>
        <v>0.0258711015496676</v>
      </c>
    </row>
    <row r="60" spans="7:9">
      <c r="G60" t="s">
        <v>43</v>
      </c>
      <c r="I60" t="s">
        <v>43</v>
      </c>
    </row>
    <row r="61" ht="13.8" spans="7:9">
      <c r="G61" s="3">
        <v>0.000122323416862452</v>
      </c>
      <c r="H61">
        <v>0.000191926201554328</v>
      </c>
      <c r="I61">
        <f>AVERAGE(G61:H61)</f>
        <v>0.00015712480920839</v>
      </c>
    </row>
    <row r="62" ht="13.8" spans="7:9">
      <c r="G62" s="3">
        <v>0.000176954783046538</v>
      </c>
      <c r="H62">
        <v>0.00023289919275149</v>
      </c>
      <c r="I62">
        <f>AVERAGE(G62:H62)</f>
        <v>0.000204926987899014</v>
      </c>
    </row>
    <row r="63" ht="13.8" spans="7:9">
      <c r="G63" s="3">
        <v>0.0061474851753973</v>
      </c>
      <c r="H63">
        <v>0.00649022623190567</v>
      </c>
      <c r="I63">
        <f>AVERAGE(G63:H63)</f>
        <v>0.00631885570365149</v>
      </c>
    </row>
    <row r="64" ht="13.8" spans="7:9">
      <c r="G64" s="3">
        <v>0.0100510013572461</v>
      </c>
      <c r="H64">
        <v>0.0105646644387472</v>
      </c>
      <c r="I64">
        <f>AVERAGE(G64:H64)</f>
        <v>0.0103078328979966</v>
      </c>
    </row>
    <row r="65" ht="13.8" spans="7:9">
      <c r="G65" s="3">
        <v>0.000353692062828571</v>
      </c>
      <c r="H65">
        <v>0.000353692062828571</v>
      </c>
      <c r="I65">
        <f>AVERAGE(G65:H65)</f>
        <v>0.000353692062828571</v>
      </c>
    </row>
    <row r="83" spans="1:4">
      <c r="A83" t="s">
        <v>44</v>
      </c>
      <c r="B83" t="s">
        <v>45</v>
      </c>
      <c r="C83" t="s">
        <v>46</v>
      </c>
      <c r="D83" t="s">
        <v>47</v>
      </c>
    </row>
    <row r="84" spans="1:4">
      <c r="A84" t="s">
        <v>28</v>
      </c>
      <c r="B84" s="4">
        <v>0.01</v>
      </c>
      <c r="C84" s="4">
        <v>0.00941</v>
      </c>
      <c r="D84" s="4">
        <v>0.00985</v>
      </c>
    </row>
    <row r="85" spans="1:4">
      <c r="A85" t="s">
        <v>31</v>
      </c>
      <c r="B85" s="4">
        <v>0.0775</v>
      </c>
      <c r="C85" s="4">
        <v>0.0758</v>
      </c>
      <c r="D85" s="4">
        <v>0.0872</v>
      </c>
    </row>
    <row r="86" spans="1:4">
      <c r="A86" t="s">
        <v>34</v>
      </c>
      <c r="B86" s="4">
        <v>0.00656</v>
      </c>
      <c r="C86" s="4">
        <v>0.00622</v>
      </c>
      <c r="D86" s="4">
        <v>0.00651</v>
      </c>
    </row>
    <row r="87" spans="1:4">
      <c r="A87" t="s">
        <v>37</v>
      </c>
      <c r="B87" s="4">
        <v>0.0277</v>
      </c>
      <c r="C87" s="4">
        <v>0.027</v>
      </c>
      <c r="D87" s="4">
        <v>0.0303</v>
      </c>
    </row>
    <row r="88" spans="1:4">
      <c r="A88" t="s">
        <v>40</v>
      </c>
      <c r="B88" s="4">
        <v>0.044</v>
      </c>
      <c r="C88" s="4">
        <v>0.0433</v>
      </c>
      <c r="D88">
        <v>0.053309266</v>
      </c>
    </row>
    <row r="92" spans="2:4">
      <c r="B92" t="s">
        <v>45</v>
      </c>
      <c r="C92" t="s">
        <v>46</v>
      </c>
      <c r="D92" t="s">
        <v>47</v>
      </c>
    </row>
    <row r="93" spans="1:4">
      <c r="A93" t="s">
        <v>28</v>
      </c>
      <c r="B93" s="4">
        <v>0.0001074</v>
      </c>
      <c r="C93" s="4">
        <v>5.956e-5</v>
      </c>
      <c r="D93" s="4">
        <v>9.921393e-5</v>
      </c>
    </row>
    <row r="94" spans="1:4">
      <c r="A94" t="s">
        <v>31</v>
      </c>
      <c r="B94" s="4">
        <v>0.0102</v>
      </c>
      <c r="C94" s="4">
        <v>0.00981</v>
      </c>
      <c r="D94">
        <v>0.0090083</v>
      </c>
    </row>
    <row r="95" spans="1:4">
      <c r="A95" t="s">
        <v>34</v>
      </c>
      <c r="B95" s="4">
        <v>0.000102</v>
      </c>
      <c r="C95" s="4">
        <v>6.21e-5</v>
      </c>
      <c r="D95" s="4">
        <v>8.695215e-5</v>
      </c>
    </row>
    <row r="96" spans="1:4">
      <c r="A96" t="s">
        <v>37</v>
      </c>
      <c r="B96" s="4">
        <v>0.00153</v>
      </c>
      <c r="C96" s="4">
        <v>0.00135</v>
      </c>
      <c r="D96" s="4">
        <v>0.002236917</v>
      </c>
    </row>
    <row r="97" spans="1:4">
      <c r="A97" t="s">
        <v>40</v>
      </c>
      <c r="B97" s="4">
        <v>0.00528</v>
      </c>
      <c r="C97" s="4">
        <v>0.00512</v>
      </c>
      <c r="D97">
        <v>0.006845108</v>
      </c>
    </row>
    <row r="100" ht="13.8" spans="2:2">
      <c r="B100" s="3"/>
    </row>
    <row r="113" spans="1:6">
      <c r="A113" s="6" t="s">
        <v>44</v>
      </c>
      <c r="B113" s="7" t="s">
        <v>28</v>
      </c>
      <c r="C113" s="7" t="s">
        <v>31</v>
      </c>
      <c r="D113" s="7" t="s">
        <v>34</v>
      </c>
      <c r="E113" s="7" t="s">
        <v>37</v>
      </c>
      <c r="F113" s="7" t="s">
        <v>40</v>
      </c>
    </row>
    <row r="114" spans="1:6">
      <c r="A114" s="7" t="s">
        <v>48</v>
      </c>
      <c r="B114" s="8">
        <v>0.00985</v>
      </c>
      <c r="C114" s="8">
        <v>0.0872</v>
      </c>
      <c r="D114" s="8">
        <v>0.00651</v>
      </c>
      <c r="E114" s="8">
        <v>0.0303</v>
      </c>
      <c r="F114" s="9">
        <v>0.0533</v>
      </c>
    </row>
    <row r="115" spans="1:6">
      <c r="A115" s="7" t="s">
        <v>49</v>
      </c>
      <c r="B115" s="8">
        <v>9.92e-5</v>
      </c>
      <c r="C115" s="8">
        <v>0.00901</v>
      </c>
      <c r="D115" s="8">
        <v>8.7e-5</v>
      </c>
      <c r="E115" s="8">
        <v>0.00224</v>
      </c>
      <c r="F115" s="9">
        <v>0.00685</v>
      </c>
    </row>
    <row r="116" spans="1:6">
      <c r="A116" s="7" t="s">
        <v>50</v>
      </c>
      <c r="B116" s="8">
        <v>9.9e-7</v>
      </c>
      <c r="C116" s="8">
        <v>0.000875</v>
      </c>
      <c r="D116" s="8">
        <v>1.16e-6</v>
      </c>
      <c r="E116" s="8">
        <v>0.000166</v>
      </c>
      <c r="F116" s="9">
        <v>0.000861</v>
      </c>
    </row>
    <row r="117" spans="1:6">
      <c r="A117" s="7" t="s">
        <v>51</v>
      </c>
      <c r="B117" s="9">
        <v>9.87e-9</v>
      </c>
      <c r="C117" s="9">
        <v>8.44e-5</v>
      </c>
      <c r="D117" s="9">
        <v>1.53e-8</v>
      </c>
      <c r="E117" s="9">
        <v>1.23e-5</v>
      </c>
      <c r="F117" s="9">
        <v>0.000108</v>
      </c>
    </row>
    <row r="118" spans="1:6">
      <c r="A118" s="10" t="s">
        <v>52</v>
      </c>
      <c r="B118" s="9">
        <v>9.84e-11</v>
      </c>
      <c r="C118" s="9">
        <v>8.14e-6</v>
      </c>
      <c r="D118" s="9">
        <v>2.04e-10</v>
      </c>
      <c r="E118" s="9">
        <v>9.19e-7</v>
      </c>
      <c r="F118" s="9">
        <v>1.36e-5</v>
      </c>
    </row>
    <row r="119" spans="1:6">
      <c r="A119" s="10" t="s">
        <v>53</v>
      </c>
      <c r="B119" s="9">
        <v>9.82e-13</v>
      </c>
      <c r="C119" s="9">
        <v>7.85e-7</v>
      </c>
      <c r="D119" s="9">
        <v>2.7e-12</v>
      </c>
      <c r="E119" s="9">
        <v>6.85e-8</v>
      </c>
      <c r="F119" s="9">
        <v>1.71e-6</v>
      </c>
    </row>
    <row r="122" spans="1:6">
      <c r="A122" s="6" t="s">
        <v>44</v>
      </c>
      <c r="B122" s="7" t="s">
        <v>28</v>
      </c>
      <c r="C122" s="7" t="s">
        <v>34</v>
      </c>
      <c r="D122" s="7"/>
      <c r="E122" s="7"/>
      <c r="F122" s="7"/>
    </row>
    <row r="123" spans="1:6">
      <c r="A123" s="7" t="s">
        <v>48</v>
      </c>
      <c r="B123" s="8">
        <v>0.00985</v>
      </c>
      <c r="C123" s="8">
        <v>0.00651</v>
      </c>
      <c r="D123" s="8"/>
      <c r="E123" s="8"/>
      <c r="F123" s="9"/>
    </row>
    <row r="124" spans="1:6">
      <c r="A124" s="7" t="s">
        <v>49</v>
      </c>
      <c r="B124" s="8">
        <v>9.92e-5</v>
      </c>
      <c r="C124" s="8">
        <v>8.7e-5</v>
      </c>
      <c r="D124" s="8"/>
      <c r="E124" s="8"/>
      <c r="F124" s="9"/>
    </row>
    <row r="125" spans="1:6">
      <c r="A125" s="7" t="s">
        <v>50</v>
      </c>
      <c r="B125" s="8">
        <v>9.9e-7</v>
      </c>
      <c r="C125" s="8">
        <v>1.16e-6</v>
      </c>
      <c r="D125" s="8"/>
      <c r="E125" s="8"/>
      <c r="F125" s="9"/>
    </row>
    <row r="126" spans="1:6">
      <c r="A126" s="7" t="s">
        <v>51</v>
      </c>
      <c r="B126" s="9">
        <v>9.87e-9</v>
      </c>
      <c r="C126" s="9">
        <v>1.53e-8</v>
      </c>
      <c r="D126" s="9"/>
      <c r="E126" s="9"/>
      <c r="F126" s="9"/>
    </row>
    <row r="127" spans="1:6">
      <c r="A127" s="10" t="s">
        <v>52</v>
      </c>
      <c r="B127" s="9">
        <v>9.84e-11</v>
      </c>
      <c r="C127" s="9">
        <v>2.04e-10</v>
      </c>
      <c r="D127" s="9"/>
      <c r="E127" s="9"/>
      <c r="F127" s="9"/>
    </row>
    <row r="128" spans="1:6">
      <c r="A128" s="10" t="s">
        <v>53</v>
      </c>
      <c r="B128" s="9">
        <v>9.82e-13</v>
      </c>
      <c r="C128" s="9">
        <v>2.7e-12</v>
      </c>
      <c r="D128" s="9"/>
      <c r="E128" s="9"/>
      <c r="F128" s="9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G11" sqref="G11"/>
    </sheetView>
  </sheetViews>
  <sheetFormatPr defaultColWidth="8.88888888888889" defaultRowHeight="13.2"/>
  <cols>
    <col min="5" max="5" width="25.5555555555556" customWidth="1"/>
    <col min="6" max="6" width="25.1111111111111" customWidth="1"/>
    <col min="7" max="7" width="44.7777777777778" customWidth="1"/>
    <col min="8" max="8" width="12.8888888888889"/>
    <col min="9" max="9" width="9.22222222222222"/>
    <col min="10" max="10" width="12.8888888888889"/>
    <col min="11" max="11" width="9.22222222222222"/>
    <col min="12" max="12" width="12.8888888888889"/>
  </cols>
  <sheetData>
    <row r="1" spans="1:3">
      <c r="A1" t="s">
        <v>0</v>
      </c>
      <c r="C1" t="s">
        <v>1</v>
      </c>
    </row>
    <row r="2" spans="1:8">
      <c r="A2" t="s">
        <v>2</v>
      </c>
      <c r="B2" t="s">
        <v>5</v>
      </c>
      <c r="C2" t="s">
        <v>6</v>
      </c>
      <c r="D2" t="s">
        <v>9</v>
      </c>
      <c r="E2" t="s">
        <v>54</v>
      </c>
      <c r="F2" t="s">
        <v>55</v>
      </c>
      <c r="G2" s="1" t="s">
        <v>56</v>
      </c>
      <c r="H2" t="s">
        <v>20</v>
      </c>
    </row>
    <row r="3" ht="13.8" spans="1:9">
      <c r="A3" s="11" t="s">
        <v>3</v>
      </c>
      <c r="B3" s="12" t="s">
        <v>3</v>
      </c>
      <c r="C3" s="12" t="s">
        <v>7</v>
      </c>
      <c r="D3" s="12" t="s">
        <v>7</v>
      </c>
      <c r="E3" s="3" t="s">
        <v>57</v>
      </c>
      <c r="F3" s="3" t="s">
        <v>58</v>
      </c>
      <c r="G3" s="3" t="s">
        <v>59</v>
      </c>
      <c r="H3" s="4">
        <v>0.009852611</v>
      </c>
      <c r="I3" t="s">
        <v>60</v>
      </c>
    </row>
    <row r="4" ht="13.8" spans="1:9">
      <c r="A4" s="11" t="s">
        <v>4</v>
      </c>
      <c r="B4" s="12" t="s">
        <v>3</v>
      </c>
      <c r="C4" s="12" t="s">
        <v>7</v>
      </c>
      <c r="D4" s="12" t="s">
        <v>7</v>
      </c>
      <c r="E4" s="3" t="s">
        <v>61</v>
      </c>
      <c r="F4" s="3" t="s">
        <v>62</v>
      </c>
      <c r="G4" s="3" t="s">
        <v>63</v>
      </c>
      <c r="H4" s="4">
        <v>0.006508833</v>
      </c>
      <c r="I4" t="s">
        <v>64</v>
      </c>
    </row>
    <row r="5" ht="13.8" spans="1:9">
      <c r="A5" s="11" t="s">
        <v>3</v>
      </c>
      <c r="B5" s="12" t="s">
        <v>3</v>
      </c>
      <c r="C5" s="12" t="s">
        <v>8</v>
      </c>
      <c r="D5" s="12" t="s">
        <v>8</v>
      </c>
      <c r="E5" s="3" t="s">
        <v>65</v>
      </c>
      <c r="F5" s="3" t="s">
        <v>66</v>
      </c>
      <c r="G5" s="3" t="s">
        <v>67</v>
      </c>
      <c r="H5">
        <v>0.087212607</v>
      </c>
      <c r="I5" t="s">
        <v>68</v>
      </c>
    </row>
    <row r="6" ht="13.8" spans="1:9">
      <c r="A6" s="11" t="s">
        <v>4</v>
      </c>
      <c r="B6" s="12" t="s">
        <v>3</v>
      </c>
      <c r="C6" s="12" t="s">
        <v>8</v>
      </c>
      <c r="D6" s="12" t="s">
        <v>7</v>
      </c>
      <c r="E6" s="3" t="s">
        <v>69</v>
      </c>
      <c r="F6" s="3" t="s">
        <v>70</v>
      </c>
      <c r="G6" s="3" t="s">
        <v>71</v>
      </c>
      <c r="H6" s="4">
        <v>0.03033924</v>
      </c>
      <c r="I6" t="s">
        <v>72</v>
      </c>
    </row>
    <row r="7" ht="13.8" spans="1:8">
      <c r="A7" s="11" t="s">
        <v>4</v>
      </c>
      <c r="B7" s="12" t="s">
        <v>3</v>
      </c>
      <c r="C7" s="12" t="s">
        <v>8</v>
      </c>
      <c r="D7" s="12" t="s">
        <v>8</v>
      </c>
      <c r="E7" s="3"/>
      <c r="F7" s="3"/>
      <c r="G7" s="3" t="s">
        <v>73</v>
      </c>
      <c r="H7">
        <v>0.053309266</v>
      </c>
    </row>
    <row r="8" ht="13.8" spans="2:7">
      <c r="B8" s="3"/>
      <c r="C8" s="3"/>
      <c r="D8" s="3"/>
      <c r="E8" s="3"/>
      <c r="F8" s="3"/>
      <c r="G8" s="3"/>
    </row>
    <row r="9" ht="13.8" spans="1:7">
      <c r="A9" s="3" t="s">
        <v>74</v>
      </c>
      <c r="B9" s="1"/>
      <c r="C9" s="1"/>
      <c r="G9" s="3" t="s">
        <v>75</v>
      </c>
    </row>
    <row r="10" ht="13.8" spans="1:9">
      <c r="A10" s="11" t="s">
        <v>3</v>
      </c>
      <c r="B10" s="11" t="s">
        <v>4</v>
      </c>
      <c r="C10" s="12" t="s">
        <v>7</v>
      </c>
      <c r="D10" s="12" t="s">
        <v>7</v>
      </c>
      <c r="E10" s="3" t="s">
        <v>76</v>
      </c>
      <c r="F10" s="3" t="s">
        <v>77</v>
      </c>
      <c r="G10" s="3" t="s">
        <v>78</v>
      </c>
      <c r="I10" t="s">
        <v>79</v>
      </c>
    </row>
    <row r="11" ht="13.8" spans="1:7">
      <c r="A11" s="11" t="s">
        <v>3</v>
      </c>
      <c r="B11" s="3" t="s">
        <v>80</v>
      </c>
      <c r="C11" s="12" t="s">
        <v>7</v>
      </c>
      <c r="D11" s="12" t="s">
        <v>7</v>
      </c>
      <c r="E11" s="3" t="s">
        <v>81</v>
      </c>
      <c r="F11" s="3" t="s">
        <v>82</v>
      </c>
      <c r="G11" s="3" t="s">
        <v>83</v>
      </c>
    </row>
    <row r="12" ht="13.8" spans="1:7">
      <c r="A12" s="11" t="s">
        <v>3</v>
      </c>
      <c r="B12" s="3" t="s">
        <v>84</v>
      </c>
      <c r="C12" s="12" t="s">
        <v>7</v>
      </c>
      <c r="D12" s="12" t="s">
        <v>7</v>
      </c>
      <c r="E12" s="3" t="s">
        <v>85</v>
      </c>
      <c r="F12" s="3" t="s">
        <v>86</v>
      </c>
      <c r="G12" s="3" t="s">
        <v>87</v>
      </c>
    </row>
    <row r="14" spans="2:6">
      <c r="B14" s="4"/>
      <c r="C14" s="4"/>
      <c r="E14" s="4"/>
      <c r="F14" s="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G16" sqref="G16"/>
    </sheetView>
  </sheetViews>
  <sheetFormatPr defaultColWidth="8.88888888888889" defaultRowHeight="13.2"/>
  <cols>
    <col min="5" max="5" width="24.4444444444444" customWidth="1"/>
    <col min="6" max="6" width="24.1111111111111" customWidth="1"/>
    <col min="7" max="7" width="44.7777777777778" customWidth="1"/>
    <col min="8" max="8" width="9.22222222222222"/>
  </cols>
  <sheetData>
    <row r="1" spans="1:7">
      <c r="A1" t="s">
        <v>0</v>
      </c>
      <c r="C1" t="s">
        <v>1</v>
      </c>
      <c r="G1" t="s">
        <v>60</v>
      </c>
    </row>
    <row r="2" spans="1:8">
      <c r="A2" t="s">
        <v>2</v>
      </c>
      <c r="B2" t="s">
        <v>5</v>
      </c>
      <c r="C2" t="s">
        <v>6</v>
      </c>
      <c r="D2" t="s">
        <v>9</v>
      </c>
      <c r="E2" t="s">
        <v>54</v>
      </c>
      <c r="F2" t="s">
        <v>55</v>
      </c>
      <c r="G2" s="1" t="s">
        <v>56</v>
      </c>
      <c r="H2" t="s">
        <v>20</v>
      </c>
    </row>
    <row r="3" ht="13.8" spans="1:10">
      <c r="A3" s="11" t="s">
        <v>3</v>
      </c>
      <c r="B3" s="12" t="s">
        <v>3</v>
      </c>
      <c r="C3" s="12" t="s">
        <v>7</v>
      </c>
      <c r="D3" s="12" t="s">
        <v>7</v>
      </c>
      <c r="E3" s="3" t="s">
        <v>88</v>
      </c>
      <c r="F3" s="3" t="s">
        <v>89</v>
      </c>
      <c r="G3" s="3" t="s">
        <v>90</v>
      </c>
      <c r="H3" s="4">
        <v>9.921393e-5</v>
      </c>
      <c r="J3" s="3"/>
    </row>
    <row r="4" ht="13.8" spans="1:9">
      <c r="A4" s="11" t="s">
        <v>4</v>
      </c>
      <c r="B4" s="12" t="s">
        <v>3</v>
      </c>
      <c r="C4" s="12" t="s">
        <v>7</v>
      </c>
      <c r="D4" s="12" t="s">
        <v>7</v>
      </c>
      <c r="E4" s="3" t="s">
        <v>91</v>
      </c>
      <c r="F4" s="3" t="s">
        <v>92</v>
      </c>
      <c r="G4" s="3" t="s">
        <v>93</v>
      </c>
      <c r="H4" s="4">
        <v>8.695215e-5</v>
      </c>
      <c r="I4" t="s">
        <v>94</v>
      </c>
    </row>
    <row r="5" ht="13.8" spans="1:8">
      <c r="A5" s="11" t="s">
        <v>3</v>
      </c>
      <c r="B5" s="12" t="s">
        <v>3</v>
      </c>
      <c r="C5" s="12" t="s">
        <v>8</v>
      </c>
      <c r="D5" s="12" t="s">
        <v>8</v>
      </c>
      <c r="E5" s="3" t="s">
        <v>95</v>
      </c>
      <c r="F5" s="3" t="s">
        <v>96</v>
      </c>
      <c r="G5" s="3" t="s">
        <v>97</v>
      </c>
      <c r="H5" s="4">
        <v>0.0090083</v>
      </c>
    </row>
    <row r="6" ht="13.8" spans="1:10">
      <c r="A6" s="11" t="s">
        <v>4</v>
      </c>
      <c r="B6" s="12" t="s">
        <v>3</v>
      </c>
      <c r="C6" s="12" t="s">
        <v>8</v>
      </c>
      <c r="D6" s="12" t="s">
        <v>7</v>
      </c>
      <c r="E6" s="3"/>
      <c r="F6" s="3"/>
      <c r="G6" s="3" t="s">
        <v>98</v>
      </c>
      <c r="H6" s="4">
        <v>0.002236917</v>
      </c>
      <c r="J6" s="5"/>
    </row>
    <row r="7" ht="13.8" spans="1:10">
      <c r="A7" s="11" t="s">
        <v>4</v>
      </c>
      <c r="B7" s="12" t="s">
        <v>3</v>
      </c>
      <c r="C7" s="12" t="s">
        <v>8</v>
      </c>
      <c r="D7" s="12" t="s">
        <v>8</v>
      </c>
      <c r="E7" s="3"/>
      <c r="F7" s="3"/>
      <c r="G7" s="3" t="s">
        <v>99</v>
      </c>
      <c r="H7">
        <v>0.006845108</v>
      </c>
      <c r="J7" s="3"/>
    </row>
    <row r="8" ht="13.8" spans="2:7">
      <c r="B8" s="3"/>
      <c r="C8" s="3"/>
      <c r="D8" s="3"/>
      <c r="E8" s="3"/>
      <c r="F8" s="3"/>
      <c r="G8" s="3"/>
    </row>
    <row r="9" ht="13.8" spans="2:7">
      <c r="B9" s="3"/>
      <c r="C9" s="3"/>
      <c r="D9" s="3"/>
      <c r="E9" s="3"/>
      <c r="F9" s="3"/>
      <c r="G9" s="3" t="s">
        <v>90</v>
      </c>
    </row>
    <row r="10" ht="13.8" spans="1:7">
      <c r="A10" s="1"/>
      <c r="G10" s="3"/>
    </row>
    <row r="11" ht="13.8" spans="2:7">
      <c r="B11" s="3"/>
      <c r="G11" s="4"/>
    </row>
    <row r="12" ht="13.8" spans="1:9">
      <c r="A12" s="11" t="s">
        <v>4</v>
      </c>
      <c r="B12" s="12" t="s">
        <v>3</v>
      </c>
      <c r="C12" s="12" t="s">
        <v>7</v>
      </c>
      <c r="D12" s="12" t="s">
        <v>7</v>
      </c>
      <c r="E12" s="3" t="s">
        <v>100</v>
      </c>
      <c r="F12" s="3" t="s">
        <v>101</v>
      </c>
      <c r="G12" s="3" t="s">
        <v>102</v>
      </c>
      <c r="H12" s="4">
        <v>8.695215e-5</v>
      </c>
      <c r="I12" t="s">
        <v>103</v>
      </c>
    </row>
    <row r="13" ht="13.8" spans="1:10">
      <c r="A13" s="11" t="s">
        <v>3</v>
      </c>
      <c r="B13" s="12" t="s">
        <v>3</v>
      </c>
      <c r="C13" s="12" t="s">
        <v>7</v>
      </c>
      <c r="D13" s="12" t="s">
        <v>7</v>
      </c>
      <c r="E13" s="3" t="s">
        <v>88</v>
      </c>
      <c r="F13" s="3" t="s">
        <v>89</v>
      </c>
      <c r="G13" s="3" t="s">
        <v>104</v>
      </c>
      <c r="H13" s="4">
        <v>9.921393e-5</v>
      </c>
      <c r="J13" s="3"/>
    </row>
    <row r="14" ht="13.8" spans="1:10">
      <c r="A14" s="1"/>
      <c r="E14" s="3"/>
      <c r="F14" s="3"/>
      <c r="G14" s="3"/>
      <c r="H14" s="4"/>
      <c r="J14" s="3"/>
    </row>
    <row r="15" ht="13.8" spans="1:7">
      <c r="A15" s="3" t="s">
        <v>74</v>
      </c>
      <c r="G15" s="3" t="s">
        <v>105</v>
      </c>
    </row>
    <row r="16" ht="13.8" spans="1:8">
      <c r="A16" s="11" t="s">
        <v>3</v>
      </c>
      <c r="B16" s="3" t="s">
        <v>80</v>
      </c>
      <c r="C16" s="12" t="s">
        <v>7</v>
      </c>
      <c r="D16" s="12" t="s">
        <v>7</v>
      </c>
      <c r="E16" s="3" t="s">
        <v>106</v>
      </c>
      <c r="F16" s="3" t="s">
        <v>107</v>
      </c>
      <c r="G16" s="3" t="s">
        <v>108</v>
      </c>
      <c r="H16" t="s">
        <v>109</v>
      </c>
    </row>
    <row r="17" ht="13.8" spans="1:8">
      <c r="A17" s="11" t="s">
        <v>3</v>
      </c>
      <c r="B17" s="3" t="s">
        <v>84</v>
      </c>
      <c r="C17" s="12" t="s">
        <v>7</v>
      </c>
      <c r="D17" s="12" t="s">
        <v>7</v>
      </c>
      <c r="E17" s="3" t="s">
        <v>110</v>
      </c>
      <c r="F17" s="3" t="s">
        <v>111</v>
      </c>
      <c r="G17" s="3" t="s">
        <v>112</v>
      </c>
      <c r="H17" t="s">
        <v>109</v>
      </c>
    </row>
    <row r="19" ht="13.8" spans="1:7">
      <c r="A19" s="3" t="s">
        <v>113</v>
      </c>
      <c r="G19" s="3" t="s">
        <v>114</v>
      </c>
    </row>
    <row r="20" ht="13.8" spans="1:8">
      <c r="A20" s="11" t="s">
        <v>3</v>
      </c>
      <c r="B20" s="11" t="s">
        <v>115</v>
      </c>
      <c r="C20" s="12" t="s">
        <v>7</v>
      </c>
      <c r="D20" s="12" t="s">
        <v>7</v>
      </c>
      <c r="E20" s="3" t="s">
        <v>116</v>
      </c>
      <c r="F20" s="3" t="s">
        <v>117</v>
      </c>
      <c r="G20" s="3" t="s">
        <v>118</v>
      </c>
      <c r="H20" t="s">
        <v>109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J9" sqref="J9"/>
    </sheetView>
  </sheetViews>
  <sheetFormatPr defaultColWidth="8.88888888888889" defaultRowHeight="13.2"/>
  <cols>
    <col min="7" max="7" width="24.4444444444444" customWidth="1"/>
    <col min="8" max="8" width="24.1111111111111" customWidth="1"/>
    <col min="9" max="9" width="44.7777777777778" customWidth="1"/>
  </cols>
  <sheetData>
    <row r="1" spans="1:9">
      <c r="A1" t="s">
        <v>0</v>
      </c>
      <c r="D1" t="s">
        <v>1</v>
      </c>
      <c r="I1" t="s">
        <v>60</v>
      </c>
    </row>
    <row r="2" spans="1:9">
      <c r="A2" t="s">
        <v>2</v>
      </c>
      <c r="B2" t="s">
        <v>5</v>
      </c>
      <c r="C2" t="s">
        <v>119</v>
      </c>
      <c r="D2" t="s">
        <v>6</v>
      </c>
      <c r="E2" t="s">
        <v>9</v>
      </c>
      <c r="F2" t="s">
        <v>120</v>
      </c>
      <c r="G2" t="s">
        <v>54</v>
      </c>
      <c r="H2" t="s">
        <v>55</v>
      </c>
      <c r="I2" s="1" t="s">
        <v>56</v>
      </c>
    </row>
    <row r="3" ht="13.8" spans="1:10">
      <c r="A3" s="11" t="s">
        <v>3</v>
      </c>
      <c r="B3" s="12" t="s">
        <v>3</v>
      </c>
      <c r="C3" s="12" t="s">
        <v>3</v>
      </c>
      <c r="D3" s="12" t="s">
        <v>7</v>
      </c>
      <c r="E3" s="12" t="s">
        <v>7</v>
      </c>
      <c r="F3" s="12" t="s">
        <v>7</v>
      </c>
      <c r="G3" s="3" t="s">
        <v>121</v>
      </c>
      <c r="H3" s="3" t="s">
        <v>122</v>
      </c>
      <c r="I3" s="3" t="s">
        <v>123</v>
      </c>
      <c r="J3" t="s">
        <v>124</v>
      </c>
    </row>
    <row r="4" ht="13.8" spans="1:10">
      <c r="A4" s="11" t="s">
        <v>4</v>
      </c>
      <c r="B4" s="12" t="s">
        <v>3</v>
      </c>
      <c r="C4" s="12" t="s">
        <v>3</v>
      </c>
      <c r="D4" s="12" t="s">
        <v>7</v>
      </c>
      <c r="E4" s="12" t="s">
        <v>7</v>
      </c>
      <c r="F4" s="12" t="s">
        <v>7</v>
      </c>
      <c r="G4" s="3" t="s">
        <v>125</v>
      </c>
      <c r="H4" s="3" t="s">
        <v>126</v>
      </c>
      <c r="I4" s="5" t="s">
        <v>127</v>
      </c>
      <c r="J4" t="s">
        <v>128</v>
      </c>
    </row>
    <row r="5" ht="13.8" spans="1:13">
      <c r="A5" s="11" t="s">
        <v>4</v>
      </c>
      <c r="B5" s="12" t="s">
        <v>3</v>
      </c>
      <c r="C5" s="12" t="s">
        <v>3</v>
      </c>
      <c r="D5" s="12" t="s">
        <v>8</v>
      </c>
      <c r="E5" s="12" t="s">
        <v>7</v>
      </c>
      <c r="F5" s="12" t="s">
        <v>7</v>
      </c>
      <c r="G5" s="3" t="s">
        <v>129</v>
      </c>
      <c r="H5" s="3" t="s">
        <v>130</v>
      </c>
      <c r="I5" s="3" t="s">
        <v>131</v>
      </c>
      <c r="J5" t="s">
        <v>128</v>
      </c>
      <c r="M5" t="s">
        <v>132</v>
      </c>
    </row>
    <row r="6" ht="13.8" spans="1:10">
      <c r="A6" s="11" t="s">
        <v>4</v>
      </c>
      <c r="B6" s="12" t="s">
        <v>3</v>
      </c>
      <c r="C6" s="12" t="s">
        <v>3</v>
      </c>
      <c r="D6" s="12" t="s">
        <v>8</v>
      </c>
      <c r="E6" s="12" t="s">
        <v>8</v>
      </c>
      <c r="F6" s="12" t="s">
        <v>8</v>
      </c>
      <c r="G6" s="3" t="s">
        <v>133</v>
      </c>
      <c r="H6" s="3" t="s">
        <v>134</v>
      </c>
      <c r="I6" s="3" t="s">
        <v>135</v>
      </c>
      <c r="J6" s="4"/>
    </row>
    <row r="7" ht="13.8" spans="1:9">
      <c r="A7" s="11" t="s">
        <v>4</v>
      </c>
      <c r="B7" s="11" t="s">
        <v>4</v>
      </c>
      <c r="C7" s="12" t="s">
        <v>3</v>
      </c>
      <c r="D7" s="12" t="s">
        <v>7</v>
      </c>
      <c r="E7" s="12" t="s">
        <v>7</v>
      </c>
      <c r="F7" s="12" t="s">
        <v>7</v>
      </c>
      <c r="G7" s="3" t="s">
        <v>136</v>
      </c>
      <c r="H7" s="3" t="s">
        <v>137</v>
      </c>
      <c r="I7" s="3" t="s">
        <v>138</v>
      </c>
    </row>
    <row r="8" ht="13.8" spans="7:9">
      <c r="G8" s="3"/>
      <c r="H8" s="3"/>
      <c r="I8" s="3"/>
    </row>
    <row r="9" ht="13.8" spans="1:10">
      <c r="A9" s="11" t="s">
        <v>3</v>
      </c>
      <c r="B9" s="11" t="s">
        <v>4</v>
      </c>
      <c r="C9" s="11" t="s">
        <v>3</v>
      </c>
      <c r="D9" s="12" t="s">
        <v>7</v>
      </c>
      <c r="E9" s="12" t="s">
        <v>7</v>
      </c>
      <c r="F9" s="12" t="s">
        <v>7</v>
      </c>
      <c r="G9" s="3" t="s">
        <v>139</v>
      </c>
      <c r="H9" s="3" t="s">
        <v>140</v>
      </c>
      <c r="I9" s="3" t="s">
        <v>75</v>
      </c>
      <c r="J9" t="s">
        <v>79</v>
      </c>
    </row>
    <row r="10" ht="13.8" spans="2:3">
      <c r="B10" s="3"/>
      <c r="C10" s="3"/>
    </row>
    <row r="11" ht="13.8" spans="2:3">
      <c r="B11" s="3"/>
      <c r="C11" s="3"/>
    </row>
    <row r="13" spans="2:8">
      <c r="B13" s="4"/>
      <c r="C13" s="4"/>
      <c r="D13" s="4"/>
      <c r="G13" s="4"/>
      <c r="H13" s="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I3" sqref="I3"/>
    </sheetView>
  </sheetViews>
  <sheetFormatPr defaultColWidth="8.88888888888889" defaultRowHeight="13.2"/>
  <cols>
    <col min="7" max="7" width="24.4444444444444" customWidth="1"/>
    <col min="8" max="8" width="24.1111111111111" customWidth="1"/>
    <col min="9" max="9" width="48.1111111111111" customWidth="1"/>
  </cols>
  <sheetData>
    <row r="1" spans="1:4">
      <c r="A1" t="s">
        <v>0</v>
      </c>
      <c r="D1" t="s">
        <v>1</v>
      </c>
    </row>
    <row r="2" spans="1:9">
      <c r="A2" t="s">
        <v>2</v>
      </c>
      <c r="B2" t="s">
        <v>5</v>
      </c>
      <c r="C2" t="s">
        <v>119</v>
      </c>
      <c r="D2" t="s">
        <v>6</v>
      </c>
      <c r="E2" t="s">
        <v>9</v>
      </c>
      <c r="F2" t="s">
        <v>120</v>
      </c>
      <c r="G2" t="s">
        <v>54</v>
      </c>
      <c r="H2" t="s">
        <v>55</v>
      </c>
      <c r="I2" s="1" t="s">
        <v>56</v>
      </c>
    </row>
    <row r="3" ht="13.8" spans="1:10">
      <c r="A3" s="11" t="s">
        <v>3</v>
      </c>
      <c r="B3" s="12" t="s">
        <v>3</v>
      </c>
      <c r="C3" s="12" t="s">
        <v>3</v>
      </c>
      <c r="D3" s="12" t="s">
        <v>7</v>
      </c>
      <c r="E3" s="12" t="s">
        <v>7</v>
      </c>
      <c r="F3" s="12" t="s">
        <v>7</v>
      </c>
      <c r="G3" s="3" t="s">
        <v>141</v>
      </c>
      <c r="H3" s="3" t="s">
        <v>142</v>
      </c>
      <c r="I3" s="3" t="s">
        <v>114</v>
      </c>
      <c r="J3" s="4"/>
    </row>
    <row r="4" ht="13.8" spans="1:9">
      <c r="A4" s="11" t="s">
        <v>4</v>
      </c>
      <c r="B4" s="12" t="s">
        <v>3</v>
      </c>
      <c r="C4" s="12" t="s">
        <v>3</v>
      </c>
      <c r="D4" s="12" t="s">
        <v>7</v>
      </c>
      <c r="E4" s="12" t="s">
        <v>7</v>
      </c>
      <c r="F4" s="12" t="s">
        <v>7</v>
      </c>
      <c r="G4" s="3" t="s">
        <v>143</v>
      </c>
      <c r="H4" s="3" t="s">
        <v>144</v>
      </c>
      <c r="I4" s="3" t="s">
        <v>145</v>
      </c>
    </row>
    <row r="5" ht="13.8" spans="1:9">
      <c r="A5" s="11" t="s">
        <v>4</v>
      </c>
      <c r="B5" s="12" t="s">
        <v>3</v>
      </c>
      <c r="C5" s="12" t="s">
        <v>3</v>
      </c>
      <c r="D5" s="12" t="s">
        <v>8</v>
      </c>
      <c r="E5" s="12" t="s">
        <v>7</v>
      </c>
      <c r="F5" s="12" t="s">
        <v>7</v>
      </c>
      <c r="G5" s="3" t="s">
        <v>146</v>
      </c>
      <c r="H5" s="3" t="s">
        <v>147</v>
      </c>
      <c r="I5" s="3" t="s">
        <v>148</v>
      </c>
    </row>
    <row r="6" ht="13.8" spans="1:10">
      <c r="A6" s="11" t="s">
        <v>4</v>
      </c>
      <c r="B6" s="12" t="s">
        <v>3</v>
      </c>
      <c r="C6" s="12" t="s">
        <v>3</v>
      </c>
      <c r="D6" s="12" t="s">
        <v>8</v>
      </c>
      <c r="E6" s="12" t="s">
        <v>8</v>
      </c>
      <c r="F6" s="12" t="s">
        <v>8</v>
      </c>
      <c r="G6" s="3" t="s">
        <v>149</v>
      </c>
      <c r="H6" s="3" t="s">
        <v>150</v>
      </c>
      <c r="I6" s="3" t="s">
        <v>151</v>
      </c>
      <c r="J6" s="4"/>
    </row>
    <row r="7" ht="13.8" spans="1:10">
      <c r="A7" s="11" t="s">
        <v>4</v>
      </c>
      <c r="B7" s="11" t="s">
        <v>4</v>
      </c>
      <c r="C7" s="12" t="s">
        <v>3</v>
      </c>
      <c r="D7" s="12" t="s">
        <v>7</v>
      </c>
      <c r="E7" s="12" t="s">
        <v>7</v>
      </c>
      <c r="F7" s="12" t="s">
        <v>7</v>
      </c>
      <c r="G7" s="3" t="s">
        <v>152</v>
      </c>
      <c r="H7" s="3" t="s">
        <v>153</v>
      </c>
      <c r="I7" s="3" t="s">
        <v>154</v>
      </c>
      <c r="J7" t="s">
        <v>155</v>
      </c>
    </row>
    <row r="8" ht="13.8" spans="7:9">
      <c r="G8" s="3"/>
      <c r="H8" s="3"/>
      <c r="I8" s="3"/>
    </row>
    <row r="9" ht="13.8" spans="1:9">
      <c r="A9" s="11" t="s">
        <v>3</v>
      </c>
      <c r="B9" s="11" t="s">
        <v>4</v>
      </c>
      <c r="C9" s="11" t="s">
        <v>3</v>
      </c>
      <c r="D9" s="12" t="s">
        <v>7</v>
      </c>
      <c r="E9" s="12" t="s">
        <v>7</v>
      </c>
      <c r="F9" s="12" t="s">
        <v>7</v>
      </c>
      <c r="G9" s="3" t="s">
        <v>156</v>
      </c>
      <c r="H9" s="3" t="s">
        <v>157</v>
      </c>
      <c r="I9" s="3" t="s">
        <v>105</v>
      </c>
    </row>
    <row r="10" ht="13.8" spans="2:3">
      <c r="B10" s="3"/>
      <c r="C10" s="3"/>
    </row>
    <row r="11" ht="13.8" spans="1:9">
      <c r="A11" s="11" t="s">
        <v>3</v>
      </c>
      <c r="B11" s="12" t="s">
        <v>3</v>
      </c>
      <c r="C11" s="12" t="s">
        <v>3</v>
      </c>
      <c r="D11" s="12" t="s">
        <v>7</v>
      </c>
      <c r="E11" s="12" t="s">
        <v>7</v>
      </c>
      <c r="F11" s="12" t="s">
        <v>7</v>
      </c>
      <c r="G11" s="3" t="s">
        <v>158</v>
      </c>
      <c r="H11" s="3" t="s">
        <v>159</v>
      </c>
      <c r="I11" s="3" t="s">
        <v>160</v>
      </c>
    </row>
    <row r="13" spans="2:8">
      <c r="B13" s="4"/>
      <c r="C13" s="4"/>
      <c r="D13" s="4"/>
      <c r="G13" s="4"/>
      <c r="H13" s="4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tabSelected="1" workbookViewId="0">
      <selection activeCell="H14" sqref="H14"/>
    </sheetView>
  </sheetViews>
  <sheetFormatPr defaultColWidth="8.88888888888889" defaultRowHeight="13.2"/>
  <cols>
    <col min="1" max="1" width="14.3333333333333"/>
    <col min="4" max="5" width="8.88888888888889" customWidth="1"/>
    <col min="6" max="6" width="9.33333333333333" customWidth="1"/>
    <col min="8" max="11" width="9.33333333333333" customWidth="1"/>
  </cols>
  <sheetData>
    <row r="1" spans="1:1">
      <c r="A1" t="s">
        <v>161</v>
      </c>
    </row>
    <row r="2" ht="13.8" spans="1:13">
      <c r="A2" s="11" t="s">
        <v>3</v>
      </c>
      <c r="B2" s="11" t="s">
        <v>4</v>
      </c>
      <c r="C2" s="11" t="s">
        <v>3</v>
      </c>
      <c r="D2" s="12" t="s">
        <v>7</v>
      </c>
      <c r="E2" s="12" t="s">
        <v>7</v>
      </c>
      <c r="F2" s="12" t="s">
        <v>7</v>
      </c>
      <c r="G2" s="2" t="s">
        <v>162</v>
      </c>
      <c r="H2" s="11" t="s">
        <v>3</v>
      </c>
      <c r="I2" s="3" t="s">
        <v>84</v>
      </c>
      <c r="J2" s="12" t="s">
        <v>7</v>
      </c>
      <c r="K2" s="12" t="s">
        <v>7</v>
      </c>
      <c r="M2" t="s">
        <v>79</v>
      </c>
    </row>
    <row r="3" ht="13.8" spans="1:8">
      <c r="A3" s="3" t="s">
        <v>75</v>
      </c>
      <c r="G3" s="2" t="s">
        <v>162</v>
      </c>
      <c r="H3" s="3" t="s">
        <v>87</v>
      </c>
    </row>
    <row r="4" spans="7:13">
      <c r="G4" s="2" t="s">
        <v>162</v>
      </c>
      <c r="H4" s="11" t="s">
        <v>3</v>
      </c>
      <c r="I4" s="11" t="s">
        <v>4</v>
      </c>
      <c r="J4" s="12" t="s">
        <v>7</v>
      </c>
      <c r="K4" s="12" t="s">
        <v>7</v>
      </c>
      <c r="M4" t="s">
        <v>79</v>
      </c>
    </row>
    <row r="5" ht="13.8" spans="7:8">
      <c r="G5" s="2" t="s">
        <v>162</v>
      </c>
      <c r="H5" s="3" t="s">
        <v>78</v>
      </c>
    </row>
    <row r="6" ht="13.8" spans="7:13">
      <c r="G6" s="2" t="s">
        <v>162</v>
      </c>
      <c r="H6" s="11" t="s">
        <v>3</v>
      </c>
      <c r="I6" s="3" t="s">
        <v>80</v>
      </c>
      <c r="J6" s="12" t="s">
        <v>7</v>
      </c>
      <c r="K6" s="12" t="s">
        <v>7</v>
      </c>
      <c r="M6" t="s">
        <v>79</v>
      </c>
    </row>
    <row r="7" ht="13.8" spans="7:8">
      <c r="G7" s="2" t="s">
        <v>162</v>
      </c>
      <c r="H7" s="3" t="s">
        <v>83</v>
      </c>
    </row>
    <row r="9" spans="1:1">
      <c r="A9" t="s">
        <v>163</v>
      </c>
    </row>
    <row r="10" ht="13.8" spans="1:13">
      <c r="A10" s="11" t="s">
        <v>3</v>
      </c>
      <c r="B10" s="11" t="s">
        <v>4</v>
      </c>
      <c r="C10" s="11" t="s">
        <v>3</v>
      </c>
      <c r="D10" s="12" t="s">
        <v>7</v>
      </c>
      <c r="E10" s="12" t="s">
        <v>7</v>
      </c>
      <c r="F10" s="12" t="s">
        <v>7</v>
      </c>
      <c r="G10" s="2" t="s">
        <v>162</v>
      </c>
      <c r="H10" s="11" t="s">
        <v>3</v>
      </c>
      <c r="I10" s="3" t="s">
        <v>84</v>
      </c>
      <c r="J10" s="12" t="s">
        <v>7</v>
      </c>
      <c r="K10" s="12" t="s">
        <v>7</v>
      </c>
      <c r="M10" t="s">
        <v>109</v>
      </c>
    </row>
    <row r="11" ht="13.8" spans="6:8">
      <c r="F11" s="3">
        <v>0.000599138014340658</v>
      </c>
      <c r="G11" s="2" t="s">
        <v>162</v>
      </c>
      <c r="H11" s="3">
        <v>0.00059333550251689</v>
      </c>
    </row>
    <row r="12" ht="13.8" spans="1:13">
      <c r="A12" s="1"/>
      <c r="B12"/>
      <c r="C12"/>
      <c r="D12"/>
      <c r="E12"/>
      <c r="F12"/>
      <c r="G12" s="2" t="s">
        <v>162</v>
      </c>
      <c r="H12" s="11" t="s">
        <v>3</v>
      </c>
      <c r="I12" s="3" t="s">
        <v>80</v>
      </c>
      <c r="J12" s="12" t="s">
        <v>7</v>
      </c>
      <c r="K12" s="12" t="s">
        <v>7</v>
      </c>
      <c r="M12" t="s">
        <v>109</v>
      </c>
    </row>
    <row r="13" ht="13.8" spans="1:8">
      <c r="A13" s="3"/>
      <c r="G13" s="2" t="s">
        <v>162</v>
      </c>
      <c r="H13" s="3">
        <v>0.000211428681261652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</vt:lpstr>
      <vt:lpstr>後続0</vt:lpstr>
      <vt:lpstr>後続１</vt:lpstr>
      <vt:lpstr>3miner後続0</vt:lpstr>
      <vt:lpstr>3miner後続1</vt:lpstr>
      <vt:lpstr>比較まとめ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kapan</dc:creator>
  <cp:lastModifiedBy>kapan</cp:lastModifiedBy>
  <dcterms:created xsi:type="dcterms:W3CDTF">2020-08-02T11:44:00Z</dcterms:created>
  <dcterms:modified xsi:type="dcterms:W3CDTF">2020-10-14T01:58:45Z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