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edingsandiegoorg.sharepoint.com/sites/VolunteerDepartment-OnsiteVolunteerStaff/Shared Documents/Onsite Volunteer Staff/Produce Waste log/"/>
    </mc:Choice>
  </mc:AlternateContent>
  <xr:revisionPtr revIDLastSave="1191" documentId="8_{52D20D09-33E0-41E6-888C-4C213826D068}" xr6:coauthVersionLast="47" xr6:coauthVersionMax="47" xr10:uidLastSave="{D22A3C27-9249-4E74-BB3D-064BF97B366A}"/>
  <bookViews>
    <workbookView xWindow="-120" yWindow="-120" windowWidth="29040" windowHeight="15840" firstSheet="5" activeTab="5" xr2:uid="{64B21CA4-42AC-4B85-A338-F1C64343EED6}"/>
  </bookViews>
  <sheets>
    <sheet name="Template" sheetId="1" r:id="rId1"/>
    <sheet name="list of produce" sheetId="2" r:id="rId2"/>
    <sheet name="6.25" sheetId="3" r:id="rId3"/>
    <sheet name="6.26" sheetId="4" r:id="rId4"/>
    <sheet name="6.27" sheetId="5" r:id="rId5"/>
    <sheet name="7.2" sheetId="6" r:id="rId6"/>
  </sheets>
  <definedNames>
    <definedName name="_xlnm.Print_Area" localSheetId="2">'6.25'!$A$5:$D$54</definedName>
    <definedName name="_xlnm.Print_Area" localSheetId="3">'6.26'!$A$5:$D$28</definedName>
    <definedName name="_xlnm.Print_Area" localSheetId="4">'6.27'!$A$5:$D$57</definedName>
    <definedName name="_xlnm.Print_Area" localSheetId="5">'7.2'!$A$5:$D$26</definedName>
    <definedName name="_xlnm.Print_Area" localSheetId="0">Template!$A$5:$D$82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6" l="1"/>
  <c r="B35" i="6"/>
  <c r="D35" i="6" s="1"/>
  <c r="C14" i="6"/>
  <c r="B14" i="6"/>
  <c r="B8" i="6"/>
  <c r="C22" i="6"/>
  <c r="C35" i="6"/>
  <c r="B5" i="6"/>
  <c r="C8" i="6"/>
  <c r="C8" i="5"/>
  <c r="B8" i="5"/>
  <c r="D8" i="5"/>
  <c r="E8" i="5"/>
  <c r="B5" i="5"/>
  <c r="B25" i="4"/>
  <c r="B15" i="4"/>
  <c r="C25" i="4"/>
  <c r="D25" i="4"/>
  <c r="B5" i="4"/>
  <c r="B8" i="4"/>
  <c r="C8" i="4"/>
  <c r="D8" i="4"/>
  <c r="C15" i="4"/>
  <c r="D15" i="4"/>
  <c r="C42" i="3"/>
  <c r="B42" i="3"/>
  <c r="D42" i="3"/>
  <c r="C29" i="3"/>
  <c r="B29" i="3"/>
  <c r="D29" i="3"/>
  <c r="C19" i="3"/>
  <c r="B19" i="3"/>
  <c r="D19" i="3"/>
  <c r="C8" i="3"/>
  <c r="B8" i="3"/>
  <c r="D8" i="3"/>
  <c r="E8" i="3"/>
  <c r="B5" i="3"/>
  <c r="B40" i="1"/>
  <c r="C70" i="1"/>
  <c r="B70" i="1"/>
  <c r="C57" i="1"/>
  <c r="B57" i="1"/>
  <c r="C40" i="1"/>
  <c r="C8" i="1"/>
  <c r="B8" i="1"/>
  <c r="B5" i="1"/>
  <c r="D40" i="1"/>
  <c r="D70" i="1"/>
  <c r="D57" i="1"/>
  <c r="D8" i="1"/>
  <c r="E8" i="1"/>
  <c r="D22" i="6" l="1"/>
  <c r="D8" i="6"/>
  <c r="E8" i="6" s="1"/>
  <c r="D14" i="6"/>
  <c r="E14" i="6" s="1"/>
  <c r="C16" i="5"/>
  <c r="B16" i="5"/>
</calcChain>
</file>

<file path=xl/sharedStrings.xml><?xml version="1.0" encoding="utf-8"?>
<sst xmlns="http://schemas.openxmlformats.org/spreadsheetml/2006/main" count="173" uniqueCount="66">
  <si>
    <t xml:space="preserve">Directions: </t>
  </si>
  <si>
    <t xml:space="preserve">1. Select the produce type from the green dropdown list </t>
  </si>
  <si>
    <t>Produce Waste Log</t>
  </si>
  <si>
    <t>2. Enter the Dropped values throughout the day in the peach-colored cells.</t>
  </si>
  <si>
    <t>3. Enter the Returns values throughout the day in the yellow-colored cells.</t>
  </si>
  <si>
    <t>Date</t>
  </si>
  <si>
    <t xml:space="preserve">4. At the end of the day, click the "1" box in the top left corner </t>
  </si>
  <si>
    <r>
      <t>5. Save-as *</t>
    </r>
    <r>
      <rPr>
        <i/>
        <sz val="14"/>
        <color rgb="FFFF0000"/>
        <rFont val="Calibri"/>
        <family val="2"/>
        <scheme val="minor"/>
      </rPr>
      <t>filename</t>
    </r>
    <r>
      <rPr>
        <sz val="14"/>
        <color rgb="FFFF0000"/>
        <rFont val="Calibri"/>
        <family val="2"/>
        <scheme val="minor"/>
      </rPr>
      <t xml:space="preserve"> and/or print</t>
    </r>
  </si>
  <si>
    <t>Produce Type</t>
  </si>
  <si>
    <t>Dropped</t>
  </si>
  <si>
    <t>Returns</t>
  </si>
  <si>
    <t>Waste Total</t>
  </si>
  <si>
    <t>%</t>
  </si>
  <si>
    <t>Potato</t>
  </si>
  <si>
    <t>enter &gt;&gt;</t>
  </si>
  <si>
    <t>Apple</t>
  </si>
  <si>
    <t>Orange</t>
  </si>
  <si>
    <t>Avocado</t>
  </si>
  <si>
    <t>Banana</t>
  </si>
  <si>
    <t>Bell pepper</t>
  </si>
  <si>
    <t>Bread</t>
  </si>
  <si>
    <t>Carrot</t>
  </si>
  <si>
    <t>Corn</t>
  </si>
  <si>
    <t>Cucumber</t>
  </si>
  <si>
    <t>Honeydew</t>
  </si>
  <si>
    <t>Grapefruit</t>
  </si>
  <si>
    <t>Grapes</t>
  </si>
  <si>
    <t>Kiwi</t>
  </si>
  <si>
    <t>Lemon</t>
  </si>
  <si>
    <t>Mango</t>
  </si>
  <si>
    <t>Onion</t>
  </si>
  <si>
    <t>Pear</t>
  </si>
  <si>
    <t>Summer squash</t>
  </si>
  <si>
    <t>Winter squash</t>
  </si>
  <si>
    <t>Stonefruit</t>
  </si>
  <si>
    <t>Strawberry</t>
  </si>
  <si>
    <t>Sweet potato</t>
  </si>
  <si>
    <t>Tomato</t>
  </si>
  <si>
    <t>Watermelon</t>
  </si>
  <si>
    <t>Salvage</t>
  </si>
  <si>
    <t>pad city heights</t>
  </si>
  <si>
    <t>pad linda vista</t>
  </si>
  <si>
    <t>pad memorial</t>
  </si>
  <si>
    <t>pad skyline</t>
  </si>
  <si>
    <t>pad silver wing</t>
  </si>
  <si>
    <t>lexington</t>
  </si>
  <si>
    <t>return</t>
  </si>
  <si>
    <t>closed</t>
  </si>
  <si>
    <t>return to billl</t>
  </si>
  <si>
    <t xml:space="preserve">PM </t>
  </si>
  <si>
    <t>tote bill says we took back</t>
  </si>
  <si>
    <t>clothier</t>
  </si>
  <si>
    <t>illumna</t>
  </si>
  <si>
    <t>pad memorial park</t>
  </si>
  <si>
    <t xml:space="preserve">cpe </t>
  </si>
  <si>
    <t>vista</t>
  </si>
  <si>
    <t>campo</t>
  </si>
  <si>
    <t>spring valley</t>
  </si>
  <si>
    <t>afternoon</t>
  </si>
  <si>
    <t>evening, closed</t>
  </si>
  <si>
    <t>in progress</t>
  </si>
  <si>
    <t>green</t>
  </si>
  <si>
    <t>complete</t>
  </si>
  <si>
    <t>red</t>
  </si>
  <si>
    <t>gleaned</t>
  </si>
  <si>
    <t>evening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</si>
</sst>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0" fontId="2" fillId="4" borderId="0" xfId="0" applyFont="1" applyFill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3" fillId="0" borderId="0" xfId="0" applyFont="1" applyAlignment="1">
      <alignment horizontal="right"/>
    </xf>
    <xf numFmtId="0" fontId="2" fillId="5" borderId="0" xfId="0" applyFont="1" applyFill="1"/>
    <xf numFmtId="0" fontId="4" fillId="0" borderId="0" xfId="0" applyFont="1"/>
    <xf numFmtId="0" fontId="5" fillId="0" borderId="0" xfId="0" applyFont="1"/>
    <xf numFmtId="0" fontId="7" fillId="4" borderId="0" xfId="0" applyFont="1" applyFill="1" applyAlignment="1">
      <alignment horizontal="right"/>
    </xf>
    <xf numFmtId="0" fontId="2" fillId="6" borderId="1" xfId="0" applyFont="1" applyFill="1" applyBorder="1"/>
    <xf numFmtId="0" fontId="8" fillId="6" borderId="1" xfId="0" applyFont="1" applyFill="1" applyBorder="1"/>
    <xf numFmtId="0" fontId="3" fillId="0" borderId="0" xfId="0" applyFont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F6BC99-742F-797D-1A7E-FA6928C81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2590800"/>
          <a:ext cx="457264" cy="3334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205077-262E-4BD9-A9B7-01E313E46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09750"/>
          <a:ext cx="457264" cy="3143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0</xdr:rowOff>
    </xdr:from>
    <xdr:to>
      <xdr:col>13</xdr:col>
      <xdr:colOff>314389</xdr:colOff>
      <xdr:row>8</xdr:row>
      <xdr:rowOff>76247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0A3437-ABA7-4D34-AE18-927DC5944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09750"/>
          <a:ext cx="457264" cy="3143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0</xdr:row>
      <xdr:rowOff>95250</xdr:rowOff>
    </xdr:from>
    <xdr:to>
      <xdr:col>1</xdr:col>
      <xdr:colOff>1114489</xdr:colOff>
      <xdr:row>1</xdr:row>
      <xdr:rowOff>181022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E32F46-08C5-452A-B970-68C18DE34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95250"/>
          <a:ext cx="457264" cy="314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37B2-D8D9-439E-AD4B-489A0165CD0A}">
  <dimension ref="A1:F82"/>
  <sheetViews>
    <sheetView zoomScale="70" zoomScaleNormal="70" workbookViewId="0">
      <selection activeCell="I7" sqref="I7:I9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45498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  <c r="E7" s="3" t="s">
        <v>12</v>
      </c>
    </row>
    <row r="8" spans="1:6">
      <c r="A8" s="4" t="s">
        <v>13</v>
      </c>
      <c r="B8" s="5">
        <f>SUM(B9:B39)</f>
        <v>27496</v>
      </c>
      <c r="C8" s="5">
        <f>SUM(C9:C39)</f>
        <v>25930</v>
      </c>
      <c r="D8" s="6">
        <f>B8-C8</f>
        <v>1566</v>
      </c>
      <c r="E8" s="3">
        <f>D8/B8*100</f>
        <v>5.6953738725632821</v>
      </c>
    </row>
    <row r="9" spans="1:6" outlineLevel="1">
      <c r="A9" s="8" t="s">
        <v>14</v>
      </c>
      <c r="B9" s="7">
        <v>1933</v>
      </c>
      <c r="C9" s="9">
        <v>1346</v>
      </c>
    </row>
    <row r="10" spans="1:6" outlineLevel="1">
      <c r="B10" s="7">
        <v>1915</v>
      </c>
      <c r="C10" s="9">
        <v>1933</v>
      </c>
    </row>
    <row r="11" spans="1:6" outlineLevel="1">
      <c r="B11" s="7">
        <v>1918</v>
      </c>
      <c r="C11" s="9">
        <v>473</v>
      </c>
    </row>
    <row r="12" spans="1:6" outlineLevel="1">
      <c r="B12" s="7">
        <v>1928</v>
      </c>
      <c r="C12" s="9">
        <v>659</v>
      </c>
    </row>
    <row r="13" spans="1:6" outlineLevel="1">
      <c r="B13" s="7">
        <v>1993</v>
      </c>
      <c r="C13" s="9">
        <v>1840</v>
      </c>
    </row>
    <row r="14" spans="1:6" outlineLevel="1">
      <c r="B14" s="7">
        <v>1948</v>
      </c>
      <c r="C14" s="9">
        <v>319</v>
      </c>
    </row>
    <row r="15" spans="1:6" outlineLevel="1">
      <c r="B15" s="7">
        <v>2045</v>
      </c>
      <c r="C15" s="9">
        <v>723</v>
      </c>
    </row>
    <row r="16" spans="1:6" outlineLevel="1">
      <c r="B16" s="7">
        <v>1934</v>
      </c>
      <c r="C16" s="9">
        <v>2031</v>
      </c>
    </row>
    <row r="17" spans="2:3" outlineLevel="1">
      <c r="B17" s="7">
        <v>1983</v>
      </c>
      <c r="C17" s="9">
        <v>1883</v>
      </c>
    </row>
    <row r="18" spans="2:3" outlineLevel="1">
      <c r="B18" s="7">
        <v>1994</v>
      </c>
      <c r="C18" s="9">
        <v>1953</v>
      </c>
    </row>
    <row r="19" spans="2:3" outlineLevel="1">
      <c r="B19" s="7">
        <v>1986</v>
      </c>
      <c r="C19" s="9">
        <v>229</v>
      </c>
    </row>
    <row r="20" spans="2:3" outlineLevel="1">
      <c r="B20" s="7">
        <v>1905</v>
      </c>
      <c r="C20" s="9">
        <v>1010</v>
      </c>
    </row>
    <row r="21" spans="2:3" outlineLevel="1">
      <c r="B21" s="7">
        <v>1970</v>
      </c>
      <c r="C21" s="9">
        <v>395</v>
      </c>
    </row>
    <row r="22" spans="2:3" outlineLevel="1">
      <c r="B22" s="7">
        <v>2044</v>
      </c>
      <c r="C22" s="9">
        <v>1133</v>
      </c>
    </row>
    <row r="23" spans="2:3" outlineLevel="1">
      <c r="B23" s="7"/>
      <c r="C23" s="9">
        <v>1109</v>
      </c>
    </row>
    <row r="24" spans="2:3" outlineLevel="1">
      <c r="B24" s="7"/>
      <c r="C24" s="9">
        <v>865</v>
      </c>
    </row>
    <row r="25" spans="2:3" outlineLevel="1">
      <c r="B25" s="7"/>
      <c r="C25" s="9">
        <v>837</v>
      </c>
    </row>
    <row r="26" spans="2:3" outlineLevel="1">
      <c r="B26" s="7"/>
      <c r="C26" s="9">
        <v>1004</v>
      </c>
    </row>
    <row r="27" spans="2:3" outlineLevel="1">
      <c r="B27" s="7"/>
      <c r="C27" s="9">
        <v>809</v>
      </c>
    </row>
    <row r="28" spans="2:3" outlineLevel="1">
      <c r="B28" s="7"/>
      <c r="C28" s="9">
        <v>796</v>
      </c>
    </row>
    <row r="29" spans="2:3" outlineLevel="1">
      <c r="B29" s="7"/>
      <c r="C29" s="9">
        <v>943</v>
      </c>
    </row>
    <row r="30" spans="2:3" outlineLevel="1">
      <c r="B30" s="7"/>
      <c r="C30" s="9">
        <v>989</v>
      </c>
    </row>
    <row r="31" spans="2:3" outlineLevel="1">
      <c r="B31" s="7"/>
      <c r="C31" s="9">
        <v>753</v>
      </c>
    </row>
    <row r="32" spans="2:3" outlineLevel="1">
      <c r="B32" s="7"/>
      <c r="C32" s="9">
        <v>888</v>
      </c>
    </row>
    <row r="33" spans="1:4" outlineLevel="1">
      <c r="B33" s="7"/>
      <c r="C33" s="9">
        <v>1010</v>
      </c>
    </row>
    <row r="34" spans="1:4" outlineLevel="1">
      <c r="B34" s="7"/>
      <c r="C34" s="9"/>
    </row>
    <row r="35" spans="1:4" outlineLevel="1">
      <c r="B35" s="7"/>
      <c r="C35" s="9"/>
    </row>
    <row r="36" spans="1:4" outlineLevel="1">
      <c r="B36" s="7"/>
      <c r="C36" s="9"/>
    </row>
    <row r="37" spans="1:4" outlineLevel="1">
      <c r="B37" s="7"/>
      <c r="C37" s="9"/>
    </row>
    <row r="38" spans="1:4" outlineLevel="1">
      <c r="B38" s="7"/>
      <c r="C38" s="9"/>
    </row>
    <row r="39" spans="1:4" outlineLevel="1">
      <c r="B39" s="7"/>
      <c r="C39" s="9"/>
    </row>
    <row r="40" spans="1:4">
      <c r="A40" s="4" t="s">
        <v>15</v>
      </c>
      <c r="B40" s="5">
        <f>SUM(B41:B56)</f>
        <v>8809</v>
      </c>
      <c r="C40" s="5">
        <f>SUM(C41:C56)</f>
        <v>6448</v>
      </c>
      <c r="D40" s="6">
        <f>B40-C40</f>
        <v>2361</v>
      </c>
    </row>
    <row r="41" spans="1:4" outlineLevel="1">
      <c r="A41" s="8" t="s">
        <v>14</v>
      </c>
      <c r="B41" s="7">
        <v>1736</v>
      </c>
      <c r="C41" s="9">
        <v>791</v>
      </c>
    </row>
    <row r="42" spans="1:4" outlineLevel="1">
      <c r="A42" s="8"/>
      <c r="B42" s="7">
        <v>1759</v>
      </c>
      <c r="C42" s="9">
        <v>1212</v>
      </c>
    </row>
    <row r="43" spans="1:4" outlineLevel="1">
      <c r="A43" s="8"/>
      <c r="B43" s="7">
        <v>1772</v>
      </c>
      <c r="C43" s="9">
        <v>1517</v>
      </c>
    </row>
    <row r="44" spans="1:4" outlineLevel="1">
      <c r="A44" s="8"/>
      <c r="B44" s="7">
        <v>1750</v>
      </c>
      <c r="C44" s="9">
        <v>1568</v>
      </c>
    </row>
    <row r="45" spans="1:4" outlineLevel="1">
      <c r="A45" s="8"/>
      <c r="B45" s="7">
        <v>1792</v>
      </c>
      <c r="C45" s="9">
        <v>1360</v>
      </c>
    </row>
    <row r="46" spans="1:4" outlineLevel="1">
      <c r="B46" s="7"/>
      <c r="C46" s="9"/>
    </row>
    <row r="47" spans="1:4" outlineLevel="1">
      <c r="B47" s="7"/>
      <c r="C47" s="9"/>
    </row>
    <row r="48" spans="1:4" outlineLevel="1">
      <c r="B48" s="7"/>
      <c r="C48" s="9"/>
    </row>
    <row r="49" spans="1:4" outlineLevel="1">
      <c r="B49" s="7"/>
      <c r="C49" s="9"/>
    </row>
    <row r="50" spans="1:4" outlineLevel="1">
      <c r="B50" s="7"/>
      <c r="C50" s="9"/>
    </row>
    <row r="51" spans="1:4" outlineLevel="1">
      <c r="B51" s="7"/>
      <c r="C51" s="9"/>
    </row>
    <row r="52" spans="1:4" outlineLevel="1">
      <c r="B52" s="7"/>
      <c r="C52" s="9"/>
    </row>
    <row r="53" spans="1:4" outlineLevel="1">
      <c r="B53" s="7"/>
      <c r="C53" s="9"/>
    </row>
    <row r="54" spans="1:4" outlineLevel="1">
      <c r="B54" s="7"/>
      <c r="C54" s="9"/>
    </row>
    <row r="55" spans="1:4" outlineLevel="1">
      <c r="B55" s="7"/>
      <c r="C55" s="9"/>
    </row>
    <row r="56" spans="1:4" outlineLevel="1">
      <c r="B56" s="7"/>
      <c r="C56" s="9"/>
    </row>
    <row r="57" spans="1:4">
      <c r="A57" s="4" t="s">
        <v>16</v>
      </c>
      <c r="B57" s="5">
        <f>SUM(B58:B69)</f>
        <v>0</v>
      </c>
      <c r="C57" s="5">
        <f>SUM(C58:C69)</f>
        <v>0</v>
      </c>
      <c r="D57" s="6">
        <f>B57-C57</f>
        <v>0</v>
      </c>
    </row>
    <row r="58" spans="1:4" outlineLevel="1">
      <c r="A58" s="8" t="s">
        <v>14</v>
      </c>
      <c r="B58" s="7"/>
      <c r="C58" s="9"/>
    </row>
    <row r="59" spans="1:4" outlineLevel="1">
      <c r="B59" s="7"/>
      <c r="C59" s="9"/>
    </row>
    <row r="60" spans="1:4" outlineLevel="1">
      <c r="B60" s="7"/>
      <c r="C60" s="9"/>
    </row>
    <row r="61" spans="1:4" outlineLevel="1">
      <c r="B61" s="7"/>
      <c r="C61" s="9"/>
    </row>
    <row r="62" spans="1:4" outlineLevel="1">
      <c r="B62" s="7"/>
      <c r="C62" s="9"/>
    </row>
    <row r="63" spans="1:4" outlineLevel="1">
      <c r="B63" s="7"/>
      <c r="C63" s="9"/>
    </row>
    <row r="64" spans="1:4" outlineLevel="1">
      <c r="B64" s="7"/>
      <c r="C64" s="9"/>
    </row>
    <row r="65" spans="1:4" outlineLevel="1">
      <c r="B65" s="7"/>
      <c r="C65" s="9"/>
    </row>
    <row r="66" spans="1:4" outlineLevel="1">
      <c r="B66" s="7"/>
      <c r="C66" s="9"/>
    </row>
    <row r="67" spans="1:4" outlineLevel="1">
      <c r="B67" s="7"/>
      <c r="C67" s="9"/>
    </row>
    <row r="68" spans="1:4" outlineLevel="1">
      <c r="B68" s="7"/>
      <c r="C68" s="9"/>
    </row>
    <row r="69" spans="1:4" outlineLevel="1">
      <c r="B69" s="7"/>
      <c r="C69" s="9"/>
    </row>
    <row r="70" spans="1:4">
      <c r="A70" s="4"/>
      <c r="B70" s="5">
        <f>SUM(B71:B82)</f>
        <v>0</v>
      </c>
      <c r="C70" s="5">
        <f>SUM(C71:C82)</f>
        <v>0</v>
      </c>
      <c r="D70" s="6">
        <f>B70-C70</f>
        <v>0</v>
      </c>
    </row>
    <row r="71" spans="1:4" outlineLevel="1">
      <c r="A71" s="8" t="s">
        <v>14</v>
      </c>
      <c r="B71" s="7"/>
      <c r="C71" s="9"/>
    </row>
    <row r="72" spans="1:4" outlineLevel="1">
      <c r="B72" s="7"/>
      <c r="C72" s="9"/>
    </row>
    <row r="73" spans="1:4" outlineLevel="1">
      <c r="B73" s="7"/>
      <c r="C73" s="9"/>
    </row>
    <row r="74" spans="1:4" outlineLevel="1">
      <c r="B74" s="7"/>
      <c r="C74" s="9"/>
    </row>
    <row r="75" spans="1:4" outlineLevel="1">
      <c r="B75" s="7"/>
      <c r="C75" s="9"/>
    </row>
    <row r="76" spans="1:4" outlineLevel="1">
      <c r="B76" s="7"/>
      <c r="C76" s="9"/>
    </row>
    <row r="77" spans="1:4" outlineLevel="1">
      <c r="B77" s="7"/>
      <c r="C77" s="9"/>
    </row>
    <row r="78" spans="1:4" outlineLevel="1">
      <c r="B78" s="7"/>
      <c r="C78" s="9"/>
    </row>
    <row r="79" spans="1:4" outlineLevel="1">
      <c r="B79" s="7"/>
      <c r="C79" s="9"/>
    </row>
    <row r="80" spans="1:4" outlineLevel="1">
      <c r="B80" s="7"/>
      <c r="C80" s="9"/>
    </row>
    <row r="81" spans="2:3" outlineLevel="1">
      <c r="B81" s="7"/>
      <c r="C81" s="9"/>
    </row>
    <row r="82" spans="2:3" outlineLevel="1">
      <c r="B82" s="7"/>
      <c r="C82" s="9"/>
    </row>
  </sheetData>
  <dataValidations count="2">
    <dataValidation allowBlank="1" showInputMessage="1" showErrorMessage="1" promptTitle="ENTER DATA" prompt="don't forget to enter something" sqref="J8" xr:uid="{96774C47-F374-40C9-978F-D62FB6F1F3EA}"/>
    <dataValidation type="whole" allowBlank="1" showInputMessage="1" showErrorMessage="1" sqref="I8" xr:uid="{DCB70C49-7BA0-454E-9E55-F56AF832EB52}">
      <formula1>0</formula1>
      <formula2>1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4AE3CE5-2E79-4206-A0B5-BC2F8C187A44}">
          <x14:formula1>
            <xm:f>'list of produce'!$A$1:$A$25</xm:f>
          </x14:formula1>
          <xm:sqref>A57 A70</xm:sqref>
        </x14:dataValidation>
        <x14:dataValidation type="list" allowBlank="1" showInputMessage="1" showErrorMessage="1" xr:uid="{FFFCEB7A-2B48-4643-8C15-EA0AC1D9C063}">
          <x14:formula1>
            <xm:f>'list of produce'!$A$1:$A$26</xm:f>
          </x14:formula1>
          <xm:sqref>A8 A40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232B-41C6-4803-ACB2-702C98957CBF}">
  <dimension ref="A1:A26"/>
  <sheetViews>
    <sheetView workbookViewId="0">
      <selection activeCell="A26" sqref="A26"/>
    </sheetView>
  </sheetViews>
  <sheetFormatPr defaultRowHeight="15"/>
  <cols>
    <col min="1" max="1" width="14.7109375" customWidth="1"/>
  </cols>
  <sheetData>
    <row r="1" spans="1:1">
      <c r="A1" t="s">
        <v>15</v>
      </c>
    </row>
    <row r="2" spans="1:1">
      <c r="A2" t="s">
        <v>17</v>
      </c>
    </row>
    <row r="3" spans="1:1">
      <c r="A3" t="s">
        <v>18</v>
      </c>
    </row>
    <row r="4" spans="1:1">
      <c r="A4" t="s">
        <v>19</v>
      </c>
    </row>
    <row r="5" spans="1:1">
      <c r="A5" t="s">
        <v>20</v>
      </c>
    </row>
    <row r="6" spans="1:1">
      <c r="A6" t="s">
        <v>21</v>
      </c>
    </row>
    <row r="7" spans="1:1">
      <c r="A7" t="s">
        <v>22</v>
      </c>
    </row>
    <row r="8" spans="1:1">
      <c r="A8" t="s">
        <v>23</v>
      </c>
    </row>
    <row r="9" spans="1:1">
      <c r="A9" t="s">
        <v>24</v>
      </c>
    </row>
    <row r="10" spans="1:1">
      <c r="A10" t="s">
        <v>25</v>
      </c>
    </row>
    <row r="11" spans="1:1">
      <c r="A11" t="s">
        <v>26</v>
      </c>
    </row>
    <row r="12" spans="1:1">
      <c r="A12" t="s">
        <v>27</v>
      </c>
    </row>
    <row r="13" spans="1:1">
      <c r="A13" t="s">
        <v>28</v>
      </c>
    </row>
    <row r="14" spans="1:1">
      <c r="A14" t="s">
        <v>29</v>
      </c>
    </row>
    <row r="15" spans="1:1">
      <c r="A15" t="s">
        <v>30</v>
      </c>
    </row>
    <row r="16" spans="1:1">
      <c r="A16" t="s">
        <v>16</v>
      </c>
    </row>
    <row r="17" spans="1:1">
      <c r="A17" t="s">
        <v>31</v>
      </c>
    </row>
    <row r="18" spans="1:1">
      <c r="A18" t="s">
        <v>13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8332-99B3-4D93-88D7-11A0369A94C4}">
  <dimension ref="A1:F54"/>
  <sheetViews>
    <sheetView topLeftCell="A6" zoomScale="70" zoomScaleNormal="70" workbookViewId="0">
      <selection activeCell="D19" sqref="D19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45498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  <c r="E7" s="3" t="s">
        <v>12</v>
      </c>
    </row>
    <row r="8" spans="1:6">
      <c r="A8" s="4" t="s">
        <v>13</v>
      </c>
      <c r="B8" s="5">
        <f>SUM(B9:B18)</f>
        <v>6325</v>
      </c>
      <c r="C8" s="5">
        <f>SUM(C9:C18)</f>
        <v>6549</v>
      </c>
      <c r="D8" s="6">
        <f>B8-C8</f>
        <v>-224</v>
      </c>
      <c r="E8" s="3">
        <f>D8/B8*100</f>
        <v>-3.541501976284585</v>
      </c>
    </row>
    <row r="9" spans="1:6" outlineLevel="1">
      <c r="A9" s="8" t="s">
        <v>14</v>
      </c>
      <c r="B9" s="7">
        <v>2096</v>
      </c>
      <c r="C9" s="9">
        <v>500</v>
      </c>
      <c r="D9" s="3" t="s">
        <v>40</v>
      </c>
    </row>
    <row r="10" spans="1:6" outlineLevel="1">
      <c r="B10" s="7">
        <v>2093</v>
      </c>
      <c r="C10" s="9">
        <v>500</v>
      </c>
      <c r="D10" s="3" t="s">
        <v>41</v>
      </c>
    </row>
    <row r="11" spans="1:6" outlineLevel="1">
      <c r="B11" s="7">
        <v>2136</v>
      </c>
      <c r="C11" s="9">
        <v>500</v>
      </c>
      <c r="D11" s="3" t="s">
        <v>42</v>
      </c>
    </row>
    <row r="12" spans="1:6" outlineLevel="1">
      <c r="B12" s="7"/>
      <c r="C12" s="9">
        <v>500</v>
      </c>
      <c r="D12" s="3" t="s">
        <v>40</v>
      </c>
    </row>
    <row r="13" spans="1:6" outlineLevel="1">
      <c r="B13" s="7"/>
      <c r="C13" s="9">
        <v>500</v>
      </c>
      <c r="D13" s="3" t="s">
        <v>43</v>
      </c>
    </row>
    <row r="14" spans="1:6" outlineLevel="1">
      <c r="B14" s="7"/>
      <c r="C14" s="9">
        <v>500</v>
      </c>
      <c r="D14" s="3" t="s">
        <v>44</v>
      </c>
    </row>
    <row r="15" spans="1:6" outlineLevel="1">
      <c r="B15" s="7"/>
      <c r="C15" s="9">
        <v>628</v>
      </c>
      <c r="D15" s="3" t="s">
        <v>45</v>
      </c>
    </row>
    <row r="16" spans="1:6" outlineLevel="1">
      <c r="B16" s="7"/>
      <c r="C16" s="9">
        <v>660</v>
      </c>
      <c r="D16" s="3" t="s">
        <v>46</v>
      </c>
    </row>
    <row r="17" spans="1:4" outlineLevel="1">
      <c r="B17" s="7"/>
      <c r="C17" s="9">
        <v>1239</v>
      </c>
      <c r="D17" s="3" t="s">
        <v>46</v>
      </c>
    </row>
    <row r="18" spans="1:4" outlineLevel="1">
      <c r="B18" s="7"/>
      <c r="C18" s="9">
        <v>1022</v>
      </c>
      <c r="D18" s="3" t="s">
        <v>47</v>
      </c>
    </row>
    <row r="19" spans="1:4">
      <c r="A19" s="4" t="s">
        <v>15</v>
      </c>
      <c r="B19" s="5">
        <f>SUM(B20:B28)</f>
        <v>4150</v>
      </c>
      <c r="C19" s="5">
        <f>SUM(C20:C28)</f>
        <v>3894</v>
      </c>
      <c r="D19" s="6">
        <f>B19-C19</f>
        <v>256</v>
      </c>
    </row>
    <row r="20" spans="1:4" outlineLevel="1">
      <c r="A20" s="8" t="s">
        <v>14</v>
      </c>
      <c r="B20" s="7">
        <v>691</v>
      </c>
      <c r="C20" s="9">
        <v>500</v>
      </c>
      <c r="D20" s="3" t="s">
        <v>40</v>
      </c>
    </row>
    <row r="21" spans="1:4" outlineLevel="1">
      <c r="A21" s="8"/>
      <c r="B21" s="7">
        <v>692</v>
      </c>
      <c r="C21" s="9">
        <v>500</v>
      </c>
      <c r="D21" s="3" t="s">
        <v>41</v>
      </c>
    </row>
    <row r="22" spans="1:4" outlineLevel="1">
      <c r="A22" s="8"/>
      <c r="B22" s="7">
        <v>691</v>
      </c>
      <c r="C22" s="9">
        <v>500</v>
      </c>
      <c r="D22" s="3" t="s">
        <v>42</v>
      </c>
    </row>
    <row r="23" spans="1:4" outlineLevel="1">
      <c r="A23" s="8"/>
      <c r="B23" s="7">
        <v>694</v>
      </c>
      <c r="C23" s="9">
        <v>500</v>
      </c>
      <c r="D23" s="3" t="s">
        <v>40</v>
      </c>
    </row>
    <row r="24" spans="1:4" outlineLevel="1">
      <c r="A24" s="8"/>
      <c r="B24" s="7">
        <v>691</v>
      </c>
      <c r="C24" s="9">
        <v>500</v>
      </c>
      <c r="D24" s="3" t="s">
        <v>43</v>
      </c>
    </row>
    <row r="25" spans="1:4" outlineLevel="1">
      <c r="B25" s="7">
        <v>691</v>
      </c>
      <c r="C25" s="9">
        <v>500</v>
      </c>
      <c r="D25" s="3" t="s">
        <v>44</v>
      </c>
    </row>
    <row r="26" spans="1:4" outlineLevel="1">
      <c r="B26" s="7"/>
      <c r="C26" s="9">
        <v>480</v>
      </c>
      <c r="D26" s="3" t="s">
        <v>48</v>
      </c>
    </row>
    <row r="27" spans="1:4" outlineLevel="1">
      <c r="B27" s="7"/>
      <c r="C27" s="9">
        <v>414</v>
      </c>
      <c r="D27" s="3" t="s">
        <v>47</v>
      </c>
    </row>
    <row r="28" spans="1:4" outlineLevel="1">
      <c r="B28" s="7"/>
      <c r="C28" s="9"/>
    </row>
    <row r="29" spans="1:4">
      <c r="A29" s="4" t="s">
        <v>34</v>
      </c>
      <c r="B29" s="5">
        <f>SUM(B30:B41)</f>
        <v>0</v>
      </c>
      <c r="C29" s="5">
        <f>SUM(C30:C41)</f>
        <v>0</v>
      </c>
      <c r="D29" s="6">
        <f>B29-C29</f>
        <v>0</v>
      </c>
    </row>
    <row r="30" spans="1:4" outlineLevel="1">
      <c r="A30" s="8" t="s">
        <v>14</v>
      </c>
      <c r="B30" s="7"/>
      <c r="C30" s="9"/>
      <c r="D30" s="3" t="s">
        <v>49</v>
      </c>
    </row>
    <row r="31" spans="1:4" outlineLevel="1">
      <c r="B31" s="7"/>
      <c r="C31" s="9"/>
      <c r="D31" s="3" t="s">
        <v>50</v>
      </c>
    </row>
    <row r="32" spans="1:4" outlineLevel="1">
      <c r="B32" s="7"/>
      <c r="C32" s="9"/>
    </row>
    <row r="33" spans="1:4" outlineLevel="1">
      <c r="B33" s="7"/>
      <c r="C33" s="9"/>
    </row>
    <row r="34" spans="1:4" outlineLevel="1">
      <c r="B34" s="7"/>
      <c r="C34" s="9"/>
    </row>
    <row r="35" spans="1:4" outlineLevel="1">
      <c r="B35" s="7"/>
      <c r="C35" s="9"/>
    </row>
    <row r="36" spans="1:4" outlineLevel="1">
      <c r="B36" s="7"/>
      <c r="C36" s="9"/>
    </row>
    <row r="37" spans="1:4" outlineLevel="1">
      <c r="B37" s="7"/>
      <c r="C37" s="9"/>
    </row>
    <row r="38" spans="1:4" outlineLevel="1">
      <c r="B38" s="7"/>
      <c r="C38" s="9"/>
    </row>
    <row r="39" spans="1:4" outlineLevel="1">
      <c r="B39" s="7"/>
      <c r="C39" s="9"/>
    </row>
    <row r="40" spans="1:4" outlineLevel="1">
      <c r="B40" s="7"/>
      <c r="C40" s="9"/>
    </row>
    <row r="41" spans="1:4" outlineLevel="1">
      <c r="B41" s="7"/>
      <c r="C41" s="9"/>
    </row>
    <row r="42" spans="1:4">
      <c r="A42" s="4" t="s">
        <v>30</v>
      </c>
      <c r="B42" s="5">
        <f>SUM(B43:B54)</f>
        <v>4500</v>
      </c>
      <c r="C42" s="5">
        <f>SUM(C43:C54)</f>
        <v>281</v>
      </c>
      <c r="D42" s="6">
        <f>B42-C42</f>
        <v>4219</v>
      </c>
    </row>
    <row r="43" spans="1:4" outlineLevel="1">
      <c r="A43" s="8"/>
      <c r="B43" s="7">
        <v>2250</v>
      </c>
      <c r="C43" s="9">
        <v>281</v>
      </c>
      <c r="D43" s="3" t="s">
        <v>51</v>
      </c>
    </row>
    <row r="44" spans="1:4" outlineLevel="1">
      <c r="B44" s="7">
        <v>2250</v>
      </c>
      <c r="C44" s="9"/>
    </row>
    <row r="45" spans="1:4" outlineLevel="1">
      <c r="B45" s="7"/>
      <c r="C45" s="9"/>
    </row>
    <row r="46" spans="1:4" outlineLevel="1">
      <c r="B46" s="7"/>
      <c r="C46" s="9"/>
    </row>
    <row r="47" spans="1:4" outlineLevel="1">
      <c r="B47" s="7"/>
      <c r="C47" s="9"/>
    </row>
    <row r="48" spans="1:4" outlineLevel="1">
      <c r="B48" s="7"/>
      <c r="C48" s="9"/>
    </row>
    <row r="49" spans="2:3" outlineLevel="1">
      <c r="B49" s="7"/>
      <c r="C49" s="9"/>
    </row>
    <row r="50" spans="2:3" outlineLevel="1">
      <c r="B50" s="7"/>
      <c r="C50" s="9"/>
    </row>
    <row r="51" spans="2:3" outlineLevel="1">
      <c r="B51" s="7"/>
      <c r="C51" s="9"/>
    </row>
    <row r="52" spans="2:3" outlineLevel="1">
      <c r="B52" s="7"/>
      <c r="C52" s="9"/>
    </row>
    <row r="53" spans="2:3" outlineLevel="1">
      <c r="B53" s="7"/>
      <c r="C53" s="9"/>
    </row>
    <row r="54" spans="2:3" outlineLevel="1">
      <c r="B54" s="7"/>
      <c r="C54" s="9"/>
    </row>
  </sheetData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F8C0C7-C9A8-4A98-81B2-B235CDE6E8A1}">
          <x14:formula1>
            <xm:f>'list of produce'!$A$1:$A$25</xm:f>
          </x14:formula1>
          <xm:sqref>A29 A42 A19 A8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668DE-E4F9-4D38-927A-C0662C6E44D2}">
  <dimension ref="A1:F32"/>
  <sheetViews>
    <sheetView zoomScale="70" zoomScaleNormal="70" workbookViewId="0">
      <selection activeCell="F26" sqref="F26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45498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  <c r="E7" s="3" t="s">
        <v>12</v>
      </c>
    </row>
    <row r="8" spans="1:6">
      <c r="A8" s="4" t="s">
        <v>34</v>
      </c>
      <c r="B8" s="5">
        <f>SUM(B9:B14)</f>
        <v>4898</v>
      </c>
      <c r="C8" s="5">
        <f>SUM(C9:C14)</f>
        <v>4245</v>
      </c>
      <c r="D8" s="6">
        <f>B8-C8</f>
        <v>653</v>
      </c>
    </row>
    <row r="9" spans="1:6" outlineLevel="1">
      <c r="A9" s="8" t="s">
        <v>14</v>
      </c>
      <c r="B9" s="7">
        <v>918</v>
      </c>
      <c r="C9" s="9">
        <v>1227</v>
      </c>
      <c r="D9" s="3" t="s">
        <v>52</v>
      </c>
    </row>
    <row r="10" spans="1:6" outlineLevel="1">
      <c r="B10" s="7">
        <v>897</v>
      </c>
      <c r="C10" s="9">
        <v>1483</v>
      </c>
    </row>
    <row r="11" spans="1:6" outlineLevel="1">
      <c r="B11" s="7">
        <v>913</v>
      </c>
      <c r="C11" s="9">
        <v>1535</v>
      </c>
    </row>
    <row r="12" spans="1:6" outlineLevel="1">
      <c r="B12" s="7">
        <v>919</v>
      </c>
      <c r="C12" s="9"/>
    </row>
    <row r="13" spans="1:6" outlineLevel="1">
      <c r="B13" s="7">
        <v>934</v>
      </c>
      <c r="C13" s="9"/>
    </row>
    <row r="14" spans="1:6" outlineLevel="1">
      <c r="B14" s="7">
        <v>317</v>
      </c>
      <c r="C14" s="9"/>
    </row>
    <row r="15" spans="1:6">
      <c r="A15" s="4" t="s">
        <v>30</v>
      </c>
      <c r="B15" s="5">
        <f>SUM(B16:B28)</f>
        <v>6569</v>
      </c>
      <c r="C15" s="5">
        <f>SUM(C16:C28)</f>
        <v>5934</v>
      </c>
      <c r="D15" s="6">
        <f>B15-C15</f>
        <v>635</v>
      </c>
    </row>
    <row r="16" spans="1:6" outlineLevel="1">
      <c r="A16" s="8"/>
      <c r="B16" s="7">
        <v>2250</v>
      </c>
      <c r="C16" s="9">
        <v>281</v>
      </c>
      <c r="D16" s="3" t="s">
        <v>51</v>
      </c>
    </row>
    <row r="17" spans="1:4" outlineLevel="1">
      <c r="B17" s="7">
        <v>2250</v>
      </c>
      <c r="C17" s="9">
        <v>579</v>
      </c>
      <c r="D17" s="3" t="s">
        <v>45</v>
      </c>
    </row>
    <row r="18" spans="1:4" outlineLevel="1">
      <c r="B18" s="7">
        <v>650</v>
      </c>
      <c r="C18" s="9">
        <v>521</v>
      </c>
      <c r="D18" s="3" t="s">
        <v>41</v>
      </c>
    </row>
    <row r="19" spans="1:4" outlineLevel="1">
      <c r="B19" s="7"/>
      <c r="C19" s="9">
        <v>578</v>
      </c>
      <c r="D19" s="3" t="s">
        <v>53</v>
      </c>
    </row>
    <row r="20" spans="1:4" outlineLevel="1">
      <c r="B20" s="7"/>
      <c r="C20" s="9">
        <v>465</v>
      </c>
      <c r="D20" s="3" t="s">
        <v>43</v>
      </c>
    </row>
    <row r="21" spans="1:4" outlineLevel="1">
      <c r="B21" s="7"/>
      <c r="C21" s="9">
        <v>536</v>
      </c>
      <c r="D21" s="3" t="s">
        <v>44</v>
      </c>
    </row>
    <row r="22" spans="1:4" outlineLevel="1">
      <c r="B22" s="7"/>
      <c r="C22" s="9">
        <v>599</v>
      </c>
      <c r="D22" s="3" t="s">
        <v>40</v>
      </c>
    </row>
    <row r="23" spans="1:4" outlineLevel="1">
      <c r="B23" s="7"/>
      <c r="C23" s="9">
        <v>709</v>
      </c>
      <c r="D23" s="3" t="s">
        <v>54</v>
      </c>
    </row>
    <row r="24" spans="1:4" outlineLevel="1">
      <c r="B24" s="7"/>
      <c r="C24" s="9">
        <v>102</v>
      </c>
      <c r="D24" s="3" t="s">
        <v>47</v>
      </c>
    </row>
    <row r="25" spans="1:4" outlineLevel="1">
      <c r="A25" s="4" t="s">
        <v>20</v>
      </c>
      <c r="B25" s="5">
        <f>SUM(B26:B32)</f>
        <v>990</v>
      </c>
      <c r="C25" s="5">
        <f>SUM(C26:C32)</f>
        <v>859</v>
      </c>
      <c r="D25" s="6">
        <f>B25-C25</f>
        <v>131</v>
      </c>
    </row>
    <row r="26" spans="1:4" outlineLevel="1">
      <c r="A26" s="8" t="s">
        <v>14</v>
      </c>
      <c r="B26" s="7">
        <v>150</v>
      </c>
      <c r="C26" s="9">
        <v>278</v>
      </c>
    </row>
    <row r="27" spans="1:4" outlineLevel="1">
      <c r="B27" s="7">
        <v>137</v>
      </c>
      <c r="C27" s="9">
        <v>139</v>
      </c>
    </row>
    <row r="28" spans="1:4" outlineLevel="1">
      <c r="B28" s="7">
        <v>142</v>
      </c>
      <c r="C28" s="9">
        <v>288</v>
      </c>
    </row>
    <row r="29" spans="1:4">
      <c r="B29" s="7">
        <v>130</v>
      </c>
      <c r="C29" s="9">
        <v>154</v>
      </c>
      <c r="D29" s="3" t="s">
        <v>47</v>
      </c>
    </row>
    <row r="30" spans="1:4">
      <c r="B30" s="7">
        <v>149</v>
      </c>
      <c r="C30" s="9"/>
    </row>
    <row r="31" spans="1:4">
      <c r="B31" s="7">
        <v>138</v>
      </c>
      <c r="C31" s="9"/>
    </row>
    <row r="32" spans="1:4">
      <c r="B32" s="7">
        <v>144</v>
      </c>
      <c r="C32" s="9"/>
    </row>
  </sheetData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BC507A-50ED-419E-A159-6174A8ECBE65}">
          <x14:formula1>
            <xm:f>'list of produce'!$A$1:$A$25</xm:f>
          </x14:formula1>
          <xm:sqref>A8 A15 A25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4FD05-85DD-4839-A789-CAFBE55EFD99}">
  <dimension ref="A1:F57"/>
  <sheetViews>
    <sheetView topLeftCell="A6" zoomScale="70" zoomScaleNormal="70" workbookViewId="0">
      <selection activeCell="A8" sqref="A8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A3" s="1" t="s">
        <v>2</v>
      </c>
      <c r="F3" s="11" t="s">
        <v>3</v>
      </c>
    </row>
    <row r="4" spans="1:6">
      <c r="F4" s="11" t="s">
        <v>4</v>
      </c>
    </row>
    <row r="5" spans="1:6">
      <c r="A5" s="1" t="s">
        <v>5</v>
      </c>
      <c r="B5" s="2">
        <f ca="1">TODAY()</f>
        <v>45498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  <c r="E7" s="3" t="s">
        <v>12</v>
      </c>
    </row>
    <row r="8" spans="1:6">
      <c r="A8" s="4" t="s">
        <v>15</v>
      </c>
      <c r="B8" s="5">
        <f>SUM(B9:B15)</f>
        <v>4164</v>
      </c>
      <c r="C8" s="5">
        <f>SUM(C9:C15)</f>
        <v>3771</v>
      </c>
      <c r="D8" s="6">
        <f>B8-C8</f>
        <v>393</v>
      </c>
      <c r="E8" s="3">
        <f>D8/B8*100</f>
        <v>9.4380403458213262</v>
      </c>
    </row>
    <row r="9" spans="1:6" outlineLevel="1">
      <c r="A9" s="8" t="s">
        <v>14</v>
      </c>
      <c r="B9" s="7">
        <v>693</v>
      </c>
      <c r="C9" s="9">
        <v>450</v>
      </c>
      <c r="D9" s="3" t="s">
        <v>55</v>
      </c>
    </row>
    <row r="10" spans="1:6" outlineLevel="1">
      <c r="B10" s="7">
        <v>694</v>
      </c>
      <c r="C10" s="9">
        <v>485</v>
      </c>
      <c r="D10" s="3" t="s">
        <v>56</v>
      </c>
    </row>
    <row r="11" spans="1:6" outlineLevel="1">
      <c r="B11" s="7">
        <v>693</v>
      </c>
      <c r="C11" s="9">
        <v>409</v>
      </c>
      <c r="D11" s="3" t="s">
        <v>57</v>
      </c>
    </row>
    <row r="12" spans="1:6" outlineLevel="1">
      <c r="B12" s="7">
        <v>696</v>
      </c>
      <c r="C12" s="9">
        <v>559</v>
      </c>
      <c r="D12" s="3" t="s">
        <v>58</v>
      </c>
    </row>
    <row r="13" spans="1:6" outlineLevel="1">
      <c r="B13" s="7">
        <v>693</v>
      </c>
      <c r="C13" s="9">
        <v>557</v>
      </c>
      <c r="D13" s="3" t="s">
        <v>58</v>
      </c>
    </row>
    <row r="14" spans="1:6" outlineLevel="1">
      <c r="B14" s="7">
        <v>695</v>
      </c>
      <c r="C14" s="9">
        <v>627</v>
      </c>
      <c r="D14" s="3" t="s">
        <v>58</v>
      </c>
    </row>
    <row r="15" spans="1:6" outlineLevel="1">
      <c r="B15" s="7"/>
      <c r="C15" s="9">
        <v>684</v>
      </c>
      <c r="D15" s="3" t="s">
        <v>59</v>
      </c>
    </row>
    <row r="16" spans="1:6" outlineLevel="1">
      <c r="A16" s="12" t="s">
        <v>39</v>
      </c>
      <c r="B16" s="5">
        <f ca="1">SUM(B16:B31)</f>
        <v>0</v>
      </c>
      <c r="C16" s="5">
        <f ca="1">SUM(C16:C31)</f>
        <v>0</v>
      </c>
      <c r="D16" s="6">
        <v>67</v>
      </c>
    </row>
    <row r="17" spans="1:5" outlineLevel="1">
      <c r="A17" s="8"/>
      <c r="B17" s="7"/>
      <c r="C17" s="9"/>
    </row>
    <row r="18" spans="1:5" outlineLevel="1">
      <c r="A18" s="8"/>
      <c r="B18" s="7"/>
      <c r="C18" s="9"/>
    </row>
    <row r="19" spans="1:5" outlineLevel="1">
      <c r="A19" s="8"/>
      <c r="B19" s="7"/>
      <c r="C19" s="9"/>
    </row>
    <row r="20" spans="1:5" outlineLevel="1">
      <c r="A20" s="8"/>
      <c r="B20" s="7"/>
      <c r="C20" s="9"/>
    </row>
    <row r="21" spans="1:5" outlineLevel="1"/>
    <row r="22" spans="1:5" outlineLevel="1"/>
    <row r="23" spans="1:5" outlineLevel="1"/>
    <row r="24" spans="1:5" outlineLevel="1"/>
    <row r="25" spans="1:5" outlineLevel="1"/>
    <row r="26" spans="1:5" outlineLevel="1"/>
    <row r="27" spans="1:5" outlineLevel="1"/>
    <row r="28" spans="1:5" outlineLevel="1"/>
    <row r="29" spans="1:5" outlineLevel="1"/>
    <row r="30" spans="1:5" outlineLevel="1"/>
    <row r="31" spans="1:5" outlineLevel="1">
      <c r="E31" s="1"/>
    </row>
    <row r="32" spans="1:5">
      <c r="B32" s="8"/>
    </row>
    <row r="33" spans="2:5" outlineLevel="1"/>
    <row r="34" spans="2:5" outlineLevel="1"/>
    <row r="35" spans="2:5" outlineLevel="1"/>
    <row r="36" spans="2:5" outlineLevel="1"/>
    <row r="37" spans="2:5" outlineLevel="1"/>
    <row r="38" spans="2:5" outlineLevel="1"/>
    <row r="39" spans="2:5" outlineLevel="1"/>
    <row r="40" spans="2:5" outlineLevel="1"/>
    <row r="41" spans="2:5" outlineLevel="1"/>
    <row r="42" spans="2:5" outlineLevel="1"/>
    <row r="43" spans="2:5" outlineLevel="1"/>
    <row r="44" spans="2:5" outlineLevel="1">
      <c r="E44" s="1"/>
    </row>
    <row r="45" spans="2:5">
      <c r="B45" s="8"/>
    </row>
    <row r="46" spans="2:5" outlineLevel="1"/>
    <row r="47" spans="2:5" outlineLevel="1"/>
    <row r="48" spans="2:5" outlineLevel="1"/>
    <row r="49" outlineLevel="1"/>
    <row r="50" outlineLevel="1"/>
    <row r="51" outlineLevel="1"/>
    <row r="52" outlineLevel="1"/>
    <row r="53" outlineLevel="1"/>
    <row r="54" outlineLevel="1"/>
    <row r="55" outlineLevel="1"/>
    <row r="56" outlineLevel="1"/>
    <row r="57" outlineLevel="1"/>
  </sheetData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B21D12-1F9D-4C20-B653-01437B025F63}">
          <x14:formula1>
            <xm:f>'list of produce'!$A$1:$A$25</xm:f>
          </x14:formula1>
          <xm:sqref>B31 B44 A8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C9983-0D68-407E-9545-40D23B4417A3}">
  <dimension ref="A1:Q47"/>
  <sheetViews>
    <sheetView tabSelected="1" zoomScale="70" zoomScaleNormal="70" workbookViewId="0">
      <selection activeCell="P8" sqref="G7:P8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6" width="9.140625" style="3"/>
    <col min="7" max="7" width="14.42578125" style="3" customWidth="1"/>
    <col min="8" max="15" width="9.140625" style="3"/>
    <col min="16" max="16" width="11.42578125" style="3" customWidth="1"/>
    <col min="17" max="16384" width="9.140625" style="3"/>
  </cols>
  <sheetData>
    <row r="1" spans="1:17">
      <c r="F1" s="10" t="s">
        <v>0</v>
      </c>
    </row>
    <row r="2" spans="1:17">
      <c r="F2" s="11" t="s">
        <v>1</v>
      </c>
    </row>
    <row r="3" spans="1:17">
      <c r="A3" s="1" t="s">
        <v>2</v>
      </c>
      <c r="F3" s="11" t="s">
        <v>3</v>
      </c>
    </row>
    <row r="4" spans="1:17">
      <c r="F4" s="11" t="s">
        <v>4</v>
      </c>
    </row>
    <row r="5" spans="1:17">
      <c r="A5" s="1" t="s">
        <v>5</v>
      </c>
      <c r="B5" s="2">
        <f ca="1">TODAY()</f>
        <v>45498</v>
      </c>
      <c r="F5" s="11"/>
    </row>
    <row r="6" spans="1:17">
      <c r="A6" s="1"/>
      <c r="B6" s="2"/>
      <c r="F6" s="11"/>
    </row>
    <row r="7" spans="1:17">
      <c r="A7" s="1" t="s">
        <v>8</v>
      </c>
      <c r="B7" s="1" t="s">
        <v>9</v>
      </c>
      <c r="C7" s="1" t="s">
        <v>10</v>
      </c>
      <c r="D7" s="1" t="s">
        <v>11</v>
      </c>
      <c r="E7" s="3" t="s">
        <v>12</v>
      </c>
      <c r="P7" s="13" t="s">
        <v>60</v>
      </c>
      <c r="Q7" s="15" t="s">
        <v>61</v>
      </c>
    </row>
    <row r="8" spans="1:17">
      <c r="A8" s="4" t="s">
        <v>20</v>
      </c>
      <c r="B8" s="5">
        <f>SUM(B9:B13)</f>
        <v>459</v>
      </c>
      <c r="C8" s="5">
        <f>SUM(C9:C13)</f>
        <v>360</v>
      </c>
      <c r="D8" s="6">
        <f>B8-C8</f>
        <v>99</v>
      </c>
      <c r="E8" s="3">
        <f>D8/B8*100</f>
        <v>21.568627450980394</v>
      </c>
      <c r="G8" s="3" t="s">
        <v>62</v>
      </c>
      <c r="P8" s="14" t="s">
        <v>62</v>
      </c>
      <c r="Q8" s="15" t="s">
        <v>63</v>
      </c>
    </row>
    <row r="9" spans="1:17" outlineLevel="1">
      <c r="A9" s="8" t="s">
        <v>14</v>
      </c>
      <c r="B9" s="7">
        <v>94</v>
      </c>
      <c r="C9" s="9">
        <v>360</v>
      </c>
      <c r="D9" s="3" t="s">
        <v>47</v>
      </c>
    </row>
    <row r="10" spans="1:17" outlineLevel="1">
      <c r="B10" s="7">
        <v>138</v>
      </c>
      <c r="C10" s="9"/>
    </row>
    <row r="11" spans="1:17" outlineLevel="1">
      <c r="B11" s="7">
        <v>79</v>
      </c>
      <c r="C11" s="9"/>
    </row>
    <row r="12" spans="1:17" outlineLevel="1">
      <c r="B12" s="7">
        <v>74</v>
      </c>
      <c r="C12" s="9"/>
    </row>
    <row r="13" spans="1:17" outlineLevel="1">
      <c r="B13" s="7">
        <v>74</v>
      </c>
      <c r="C13" s="9"/>
    </row>
    <row r="14" spans="1:17">
      <c r="A14" s="4" t="s">
        <v>22</v>
      </c>
      <c r="B14" s="5">
        <f>SUM(B15:B21)</f>
        <v>4663</v>
      </c>
      <c r="C14" s="5">
        <f>SUM(C15:C21)</f>
        <v>2612</v>
      </c>
      <c r="D14" s="6">
        <f>B14-C14</f>
        <v>2051</v>
      </c>
      <c r="E14" s="3">
        <f>D14/B14*100</f>
        <v>43.984559296590177</v>
      </c>
      <c r="G14" s="3" t="s">
        <v>60</v>
      </c>
    </row>
    <row r="15" spans="1:17" outlineLevel="1">
      <c r="A15" s="8" t="s">
        <v>14</v>
      </c>
      <c r="B15" s="7">
        <v>1747</v>
      </c>
      <c r="C15" s="9">
        <v>646</v>
      </c>
    </row>
    <row r="16" spans="1:17" outlineLevel="1">
      <c r="A16" s="8"/>
      <c r="B16" s="7">
        <v>1287</v>
      </c>
      <c r="C16" s="9">
        <v>268</v>
      </c>
    </row>
    <row r="17" spans="1:7" outlineLevel="1">
      <c r="A17" s="8"/>
      <c r="B17" s="7">
        <v>1629</v>
      </c>
      <c r="C17" s="9">
        <v>520</v>
      </c>
    </row>
    <row r="18" spans="1:7" outlineLevel="1">
      <c r="A18" s="8"/>
      <c r="B18" s="7"/>
      <c r="C18" s="9">
        <v>338</v>
      </c>
    </row>
    <row r="19" spans="1:7" outlineLevel="1">
      <c r="A19" s="8"/>
      <c r="B19" s="7"/>
      <c r="C19" s="9">
        <v>472</v>
      </c>
    </row>
    <row r="20" spans="1:7" outlineLevel="1">
      <c r="B20" s="7"/>
      <c r="C20" s="9">
        <v>368</v>
      </c>
    </row>
    <row r="21" spans="1:7" outlineLevel="1">
      <c r="B21" s="7"/>
      <c r="C21" s="9"/>
    </row>
    <row r="22" spans="1:7" outlineLevel="1">
      <c r="A22" s="4" t="s">
        <v>13</v>
      </c>
      <c r="B22" s="5">
        <f>SUM(B23:B34)</f>
        <v>12456</v>
      </c>
      <c r="C22" s="5">
        <f>SUM(C23:C34)</f>
        <v>12082</v>
      </c>
      <c r="D22" s="6">
        <f>B22-C22</f>
        <v>374</v>
      </c>
      <c r="G22" s="3" t="s">
        <v>62</v>
      </c>
    </row>
    <row r="23" spans="1:7" outlineLevel="1">
      <c r="A23" s="8" t="s">
        <v>58</v>
      </c>
      <c r="B23" s="7">
        <v>2052</v>
      </c>
      <c r="C23" s="9">
        <v>1142</v>
      </c>
    </row>
    <row r="24" spans="1:7" outlineLevel="1">
      <c r="B24" s="7">
        <v>2058</v>
      </c>
      <c r="C24" s="9">
        <v>879</v>
      </c>
      <c r="D24" s="3" t="s">
        <v>64</v>
      </c>
    </row>
    <row r="25" spans="1:7" outlineLevel="1">
      <c r="B25" s="7">
        <v>2093</v>
      </c>
      <c r="C25" s="9">
        <v>912</v>
      </c>
      <c r="D25" s="3" t="s">
        <v>64</v>
      </c>
    </row>
    <row r="26" spans="1:7" outlineLevel="1">
      <c r="B26" s="7">
        <v>2085</v>
      </c>
      <c r="C26" s="9">
        <v>1115</v>
      </c>
    </row>
    <row r="27" spans="1:7">
      <c r="B27" s="7">
        <v>2082</v>
      </c>
      <c r="C27" s="9">
        <v>944</v>
      </c>
      <c r="D27" s="3" t="s">
        <v>64</v>
      </c>
    </row>
    <row r="28" spans="1:7">
      <c r="B28" s="7">
        <v>2086</v>
      </c>
      <c r="C28" s="9">
        <v>1074</v>
      </c>
    </row>
    <row r="29" spans="1:7">
      <c r="B29" s="7"/>
      <c r="C29" s="9">
        <v>890</v>
      </c>
      <c r="D29" s="3" t="s">
        <v>64</v>
      </c>
    </row>
    <row r="30" spans="1:7">
      <c r="B30" s="7"/>
      <c r="C30" s="9">
        <v>1100</v>
      </c>
    </row>
    <row r="31" spans="1:7">
      <c r="B31" s="7"/>
      <c r="C31" s="9">
        <v>980</v>
      </c>
      <c r="D31" s="3" t="s">
        <v>64</v>
      </c>
    </row>
    <row r="32" spans="1:7">
      <c r="B32" s="7"/>
      <c r="C32" s="9">
        <v>1055</v>
      </c>
    </row>
    <row r="33" spans="1:7">
      <c r="B33" s="7"/>
      <c r="C33" s="9">
        <v>1031</v>
      </c>
    </row>
    <row r="34" spans="1:7">
      <c r="B34" s="7"/>
      <c r="C34" s="9">
        <v>960</v>
      </c>
      <c r="D34" s="3" t="s">
        <v>47</v>
      </c>
    </row>
    <row r="35" spans="1:7">
      <c r="A35" s="4" t="s">
        <v>13</v>
      </c>
      <c r="B35" s="5">
        <f>SUM(B36:B52)</f>
        <v>12403</v>
      </c>
      <c r="C35" s="5">
        <f>SUM(C36:C52)</f>
        <v>12249</v>
      </c>
      <c r="D35" s="6">
        <f>B35-C35</f>
        <v>154</v>
      </c>
      <c r="G35" s="3" t="s">
        <v>62</v>
      </c>
    </row>
    <row r="36" spans="1:7">
      <c r="A36" s="8" t="s">
        <v>65</v>
      </c>
      <c r="B36" s="7">
        <v>2112</v>
      </c>
      <c r="C36" s="9">
        <v>866</v>
      </c>
    </row>
    <row r="37" spans="1:7">
      <c r="B37" s="7">
        <v>2045</v>
      </c>
      <c r="C37" s="9">
        <v>849</v>
      </c>
    </row>
    <row r="38" spans="1:7">
      <c r="B38" s="7">
        <v>2054</v>
      </c>
      <c r="C38" s="9">
        <v>1232</v>
      </c>
    </row>
    <row r="39" spans="1:7">
      <c r="B39" s="7">
        <v>2048</v>
      </c>
      <c r="C39" s="9">
        <v>1190</v>
      </c>
    </row>
    <row r="40" spans="1:7">
      <c r="B40" s="7">
        <v>2093</v>
      </c>
      <c r="C40" s="9">
        <v>1180</v>
      </c>
    </row>
    <row r="41" spans="1:7">
      <c r="B41" s="7">
        <v>2051</v>
      </c>
      <c r="C41" s="9">
        <v>857</v>
      </c>
    </row>
    <row r="42" spans="1:7">
      <c r="B42" s="7"/>
      <c r="C42" s="9">
        <v>896</v>
      </c>
    </row>
    <row r="43" spans="1:7">
      <c r="B43" s="7"/>
      <c r="C43" s="9">
        <v>1096</v>
      </c>
    </row>
    <row r="44" spans="1:7">
      <c r="B44" s="7"/>
      <c r="C44" s="9">
        <v>962</v>
      </c>
    </row>
    <row r="45" spans="1:7">
      <c r="B45" s="7"/>
      <c r="C45" s="9">
        <v>1078</v>
      </c>
    </row>
    <row r="46" spans="1:7">
      <c r="B46" s="7"/>
      <c r="C46" s="9">
        <v>842</v>
      </c>
    </row>
    <row r="47" spans="1:7">
      <c r="B47" s="7"/>
      <c r="C47" s="9">
        <v>1201</v>
      </c>
    </row>
  </sheetData>
  <conditionalFormatting sqref="G8">
    <cfRule type="expression" dxfId="7" priority="7" stopIfTrue="1">
      <formula>$G$8=$P$7</formula>
    </cfRule>
    <cfRule type="expression" dxfId="6" priority="8">
      <formula>$G$8=$P$8</formula>
    </cfRule>
  </conditionalFormatting>
  <conditionalFormatting sqref="G14">
    <cfRule type="expression" dxfId="5" priority="5" stopIfTrue="1">
      <formula>$G14=$P$7</formula>
    </cfRule>
    <cfRule type="expression" dxfId="4" priority="6">
      <formula>$G14=$P$8</formula>
    </cfRule>
  </conditionalFormatting>
  <conditionalFormatting sqref="G22">
    <cfRule type="expression" dxfId="3" priority="3" stopIfTrue="1">
      <formula>$G22=$P$7</formula>
    </cfRule>
    <cfRule type="expression" dxfId="2" priority="4">
      <formula>$G22=$P$8</formula>
    </cfRule>
  </conditionalFormatting>
  <conditionalFormatting sqref="G35">
    <cfRule type="expression" dxfId="1" priority="1" stopIfTrue="1">
      <formula>$G35=$P$7</formula>
    </cfRule>
    <cfRule type="expression" dxfId="0" priority="2">
      <formula>$G35=$P$8</formula>
    </cfRule>
  </conditionalFormatting>
  <dataValidations count="1">
    <dataValidation type="list" allowBlank="1" showInputMessage="1" showErrorMessage="1" sqref="G8 G14 G22 G35" xr:uid="{1EB17883-5A41-4734-AE07-402D4D79EA42}">
      <formula1>$P$7:$P$8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8D5FFF-0BC5-45FB-BDE9-DBB6A7A44FAB}">
          <x14:formula1>
            <xm:f>'list of produce'!$A$1:$A$25</xm:f>
          </x14:formula1>
          <xm:sqref>A14 A8 A22 A35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92b5f3-f816-46b8-a7c8-19671665cf8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63F849569022498657E7F54594F192" ma:contentTypeVersion="11" ma:contentTypeDescription="Create a new document." ma:contentTypeScope="" ma:versionID="29dc7532298c1644fc816bf78b356085">
  <xsd:schema xmlns:xsd="http://www.w3.org/2001/XMLSchema" xmlns:xs="http://www.w3.org/2001/XMLSchema" xmlns:p="http://schemas.microsoft.com/office/2006/metadata/properties" xmlns:ns2="c292b5f3-f816-46b8-a7c8-19671665cf87" xmlns:ns3="19d934f3-69ca-455a-81f9-7a138cf58742" targetNamespace="http://schemas.microsoft.com/office/2006/metadata/properties" ma:root="true" ma:fieldsID="a4d4ab5b95239500f96162140c4ab549" ns2:_="" ns3:_="">
    <xsd:import namespace="c292b5f3-f816-46b8-a7c8-19671665cf87"/>
    <xsd:import namespace="19d934f3-69ca-455a-81f9-7a138cf587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2b5f3-f816-46b8-a7c8-19671665cf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46c06612-2b9f-4a04-83c0-b84e9022dc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d934f3-69ca-455a-81f9-7a138cf5874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A3E4CA-D9E3-4D0C-B331-CAADCDC4DEC0}"/>
</file>

<file path=customXml/itemProps2.xml><?xml version="1.0" encoding="utf-8"?>
<ds:datastoreItem xmlns:ds="http://schemas.openxmlformats.org/officeDocument/2006/customXml" ds:itemID="{73E9F35F-4579-40CA-8E6E-5697EBBFCCFD}"/>
</file>

<file path=customXml/itemProps3.xml><?xml version="1.0" encoding="utf-8"?>
<ds:datastoreItem xmlns:ds="http://schemas.openxmlformats.org/officeDocument/2006/customXml" ds:itemID="{0B4F8EEA-AFBB-45CA-8C26-92453AEE97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Volunteersd, Volunteersd</dc:creator>
  <cp:keywords/>
  <dc:description/>
  <cp:lastModifiedBy>Sarah Han</cp:lastModifiedBy>
  <cp:revision/>
  <dcterms:created xsi:type="dcterms:W3CDTF">2023-12-06T01:28:39Z</dcterms:created>
  <dcterms:modified xsi:type="dcterms:W3CDTF">2024-07-25T13:58:03Z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0x0101002D63F849569022498657E7F54594F192</vt:lpwstr>
  </property>
  <property fmtid="{D5CDD505-2E9C-101B-9397-08002B2CF9AE}" pid="3" name="MediaServiceImageTags">
    <vt:lpwstr/>
  </property>
</Properties>
</file>