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unteersd\Downloads\"/>
    </mc:Choice>
  </mc:AlternateContent>
  <xr:revisionPtr revIDLastSave="1435" documentId="13_ncr:1_{1EF69943-CCAB-4C63-9140-3A080FB7E497}" xr6:coauthVersionLast="47" xr6:coauthVersionMax="47" xr10:uidLastSave="{07A623CF-98F4-4527-ABF6-391C3C436C84}"/>
  <bookViews>
    <workbookView xWindow="12645" yWindow="3090" windowWidth="10815" windowHeight="10395" firstSheet="20" activeTab="20" xr2:uid="{64B21CA4-42AC-4B85-A338-F1C64343EED6}"/>
  </bookViews>
  <sheets>
    <sheet name="9.3" sheetId="56" r:id="rId1"/>
    <sheet name="9.4" sheetId="57" r:id="rId2"/>
    <sheet name="9.5" sheetId="58" r:id="rId3"/>
    <sheet name="9.6" sheetId="59" r:id="rId4"/>
    <sheet name="9.7" sheetId="60" r:id="rId5"/>
    <sheet name="9.9" sheetId="61" r:id="rId6"/>
    <sheet name="9.10" sheetId="62" r:id="rId7"/>
    <sheet name="9.11" sheetId="63" r:id="rId8"/>
    <sheet name="9.12" sheetId="52" r:id="rId9"/>
    <sheet name="9.13" sheetId="53" r:id="rId10"/>
    <sheet name="9.14" sheetId="54" r:id="rId11"/>
    <sheet name="9.16" sheetId="55" r:id="rId12"/>
    <sheet name="9.17" sheetId="50" r:id="rId13"/>
    <sheet name="9.18" sheetId="51" r:id="rId14"/>
    <sheet name="9.19" sheetId="49" r:id="rId15"/>
    <sheet name="9.20" sheetId="48" r:id="rId16"/>
    <sheet name="9.23" sheetId="65" r:id="rId17"/>
    <sheet name="9.24" sheetId="66" r:id="rId18"/>
    <sheet name="9.26" sheetId="67" r:id="rId19"/>
    <sheet name="9.27" sheetId="68" r:id="rId20"/>
    <sheet name="9.28" sheetId="69" r:id="rId21"/>
    <sheet name="Template" sheetId="1" r:id="rId22"/>
    <sheet name="list of produce" sheetId="2" r:id="rId23"/>
  </sheets>
  <definedNames>
    <definedName name="_xlnm.Print_Area" localSheetId="6">'9.10'!$A$5:$D$32</definedName>
    <definedName name="_xlnm.Print_Area" localSheetId="7">'9.11'!$A$5:$D$26</definedName>
    <definedName name="_xlnm.Print_Area" localSheetId="8">'9.12'!$A$5:$D$15</definedName>
    <definedName name="_xlnm.Print_Area" localSheetId="9">'9.13'!$A$5:$D$19</definedName>
    <definedName name="_xlnm.Print_Area" localSheetId="10">'9.14'!$A$5:$D$28</definedName>
    <definedName name="_xlnm.Print_Area" localSheetId="11">'9.16'!$A$5:$D$27</definedName>
    <definedName name="_xlnm.Print_Area" localSheetId="12">'9.17'!$A$5:$D$21</definedName>
    <definedName name="_xlnm.Print_Area" localSheetId="13">'9.18'!$A$5:$D$32</definedName>
    <definedName name="_xlnm.Print_Area" localSheetId="14">'9.19'!$A$5:$D$10</definedName>
    <definedName name="_xlnm.Print_Area" localSheetId="15">'9.20'!$A$5:$D$31</definedName>
    <definedName name="_xlnm.Print_Area" localSheetId="16">'9.23'!$A$5:$D$31</definedName>
    <definedName name="_xlnm.Print_Area" localSheetId="17">'9.24'!$A$5:$D$60</definedName>
    <definedName name="_xlnm.Print_Area" localSheetId="18">'9.26'!$A$5:$D$19</definedName>
    <definedName name="_xlnm.Print_Area" localSheetId="19">'9.27'!$A$5:$D$21</definedName>
    <definedName name="_xlnm.Print_Area" localSheetId="20">'9.28'!$A$5:$D$33</definedName>
    <definedName name="_xlnm.Print_Area" localSheetId="0">'9.3'!$A$5:$D$34</definedName>
    <definedName name="_xlnm.Print_Area" localSheetId="1">'9.4'!$A$5:$D$22</definedName>
    <definedName name="_xlnm.Print_Area" localSheetId="2">'9.5'!$A$5:$D$30</definedName>
    <definedName name="_xlnm.Print_Area" localSheetId="3">'9.6'!$A$5:$D$24</definedName>
    <definedName name="_xlnm.Print_Area" localSheetId="4">'9.7'!$A$5:$D$30</definedName>
    <definedName name="_xlnm.Print_Area" localSheetId="5">'9.9'!$A$5:$D$36</definedName>
    <definedName name="_xlnm.Print_Area" localSheetId="21">Template!$A$5:$D$70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69" l="1"/>
  <c r="B25" i="69"/>
  <c r="D25" i="69" s="1"/>
  <c r="E25" i="69" s="1"/>
  <c r="C19" i="69"/>
  <c r="B19" i="69"/>
  <c r="D19" i="69" s="1"/>
  <c r="E19" i="69" s="1"/>
  <c r="C8" i="69"/>
  <c r="B8" i="69"/>
  <c r="D8" i="69" s="1"/>
  <c r="E8" i="69" s="1"/>
  <c r="B5" i="69"/>
  <c r="C18" i="68"/>
  <c r="B18" i="68"/>
  <c r="D18" i="68" s="1"/>
  <c r="C14" i="68"/>
  <c r="B14" i="68"/>
  <c r="D14" i="68" s="1"/>
  <c r="C8" i="68"/>
  <c r="B8" i="68"/>
  <c r="D8" i="68" s="1"/>
  <c r="E8" i="68" s="1"/>
  <c r="B5" i="68"/>
  <c r="E65" i="66"/>
  <c r="E61" i="66"/>
  <c r="E57" i="66"/>
  <c r="E31" i="66"/>
  <c r="E19" i="66"/>
  <c r="C65" i="66"/>
  <c r="B65" i="66"/>
  <c r="D65" i="66" s="1"/>
  <c r="C8" i="66"/>
  <c r="C61" i="66"/>
  <c r="B61" i="66"/>
  <c r="D61" i="66" s="1"/>
  <c r="C28" i="65"/>
  <c r="B28" i="65"/>
  <c r="D28" i="65" s="1"/>
  <c r="B37" i="48"/>
  <c r="C37" i="48"/>
  <c r="C19" i="48"/>
  <c r="B19" i="48"/>
  <c r="B45" i="48"/>
  <c r="C45" i="48"/>
  <c r="D45" i="48"/>
  <c r="E44" i="48" s="1"/>
  <c r="D37" i="48"/>
  <c r="E36" i="48" s="1"/>
  <c r="C8" i="48"/>
  <c r="B8" i="48"/>
  <c r="D8" i="48" s="1"/>
  <c r="C8" i="49"/>
  <c r="B8" i="49"/>
  <c r="D8" i="49" s="1"/>
  <c r="C20" i="51"/>
  <c r="B20" i="51"/>
  <c r="C18" i="67"/>
  <c r="B18" i="67"/>
  <c r="D18" i="67" s="1"/>
  <c r="C15" i="67"/>
  <c r="B15" i="67"/>
  <c r="D15" i="67" s="1"/>
  <c r="C8" i="67"/>
  <c r="B8" i="67"/>
  <c r="D8" i="67" s="1"/>
  <c r="E8" i="67" s="1"/>
  <c r="B5" i="67"/>
  <c r="C57" i="66"/>
  <c r="B57" i="66"/>
  <c r="D57" i="66" s="1"/>
  <c r="C31" i="66"/>
  <c r="B31" i="66"/>
  <c r="D31" i="66" s="1"/>
  <c r="C19" i="66"/>
  <c r="B19" i="66"/>
  <c r="D19" i="66" s="1"/>
  <c r="B8" i="66"/>
  <c r="D8" i="66" s="1"/>
  <c r="E8" i="66" s="1"/>
  <c r="B5" i="66"/>
  <c r="C18" i="65"/>
  <c r="B18" i="65"/>
  <c r="D18" i="65" s="1"/>
  <c r="C12" i="65"/>
  <c r="B12" i="65"/>
  <c r="D12" i="65" s="1"/>
  <c r="C8" i="65"/>
  <c r="B8" i="65"/>
  <c r="D8" i="65" s="1"/>
  <c r="E8" i="65" s="1"/>
  <c r="B5" i="65"/>
  <c r="C27" i="51"/>
  <c r="B27" i="51"/>
  <c r="D27" i="51" s="1"/>
  <c r="C9" i="54"/>
  <c r="C8" i="54"/>
  <c r="C22" i="54"/>
  <c r="B22" i="54"/>
  <c r="B9" i="54"/>
  <c r="C17" i="53"/>
  <c r="B17" i="53"/>
  <c r="B9" i="53"/>
  <c r="C16" i="52"/>
  <c r="B16" i="52"/>
  <c r="D16" i="52" s="1"/>
  <c r="C20" i="52"/>
  <c r="C9" i="53" s="1"/>
  <c r="B20" i="52"/>
  <c r="D20" i="52" s="1"/>
  <c r="C29" i="52"/>
  <c r="B29" i="52"/>
  <c r="D33" i="61"/>
  <c r="E33" i="61"/>
  <c r="E25" i="60"/>
  <c r="E18" i="60"/>
  <c r="B8" i="59"/>
  <c r="B17" i="58"/>
  <c r="C40" i="56"/>
  <c r="B40" i="56"/>
  <c r="D40" i="56"/>
  <c r="C35" i="56"/>
  <c r="B35" i="56"/>
  <c r="D35" i="56"/>
  <c r="C23" i="63"/>
  <c r="B23" i="63"/>
  <c r="D23" i="63" s="1"/>
  <c r="C17" i="63"/>
  <c r="B17" i="63"/>
  <c r="D17" i="63"/>
  <c r="C8" i="63"/>
  <c r="B8" i="63"/>
  <c r="D8" i="63"/>
  <c r="E8" i="63"/>
  <c r="B5" i="63"/>
  <c r="C25" i="62"/>
  <c r="B25" i="62"/>
  <c r="D25" i="62"/>
  <c r="E25" i="62" s="1"/>
  <c r="C22" i="62"/>
  <c r="B22" i="62"/>
  <c r="D22" i="62"/>
  <c r="E22" i="62" s="1"/>
  <c r="C8" i="62"/>
  <c r="B8" i="62"/>
  <c r="D8" i="62"/>
  <c r="E8" i="62"/>
  <c r="B5" i="62"/>
  <c r="D29" i="61"/>
  <c r="E29" i="61"/>
  <c r="C25" i="61"/>
  <c r="B25" i="61"/>
  <c r="D25" i="61"/>
  <c r="E25" i="61"/>
  <c r="C14" i="61"/>
  <c r="B14" i="61"/>
  <c r="D14" i="61"/>
  <c r="E14" i="61"/>
  <c r="C8" i="61"/>
  <c r="B8" i="61"/>
  <c r="D8" i="61"/>
  <c r="E8" i="61"/>
  <c r="B5" i="61"/>
  <c r="C25" i="60"/>
  <c r="B25" i="60"/>
  <c r="D25" i="60"/>
  <c r="C18" i="60"/>
  <c r="B18" i="60"/>
  <c r="D18" i="60"/>
  <c r="C8" i="60"/>
  <c r="B8" i="60"/>
  <c r="D8" i="60"/>
  <c r="E8" i="60"/>
  <c r="B5" i="60"/>
  <c r="C22" i="59"/>
  <c r="B22" i="59"/>
  <c r="D22" i="59"/>
  <c r="C15" i="59"/>
  <c r="B15" i="59"/>
  <c r="D15" i="59"/>
  <c r="C8" i="59"/>
  <c r="D8" i="59"/>
  <c r="E8" i="59"/>
  <c r="B5" i="59"/>
  <c r="C26" i="58"/>
  <c r="B26" i="58"/>
  <c r="D26" i="58"/>
  <c r="C17" i="58"/>
  <c r="D17" i="58"/>
  <c r="C8" i="58"/>
  <c r="B8" i="58"/>
  <c r="D8" i="58"/>
  <c r="E8" i="58"/>
  <c r="B5" i="58"/>
  <c r="C15" i="57"/>
  <c r="B15" i="57"/>
  <c r="D15" i="57"/>
  <c r="C8" i="57"/>
  <c r="B8" i="57"/>
  <c r="D8" i="57"/>
  <c r="E8" i="57"/>
  <c r="B5" i="57"/>
  <c r="C22" i="56"/>
  <c r="B22" i="56"/>
  <c r="D22" i="56"/>
  <c r="C20" i="56"/>
  <c r="B20" i="56"/>
  <c r="D20" i="56"/>
  <c r="C15" i="56"/>
  <c r="B15" i="56"/>
  <c r="D15" i="56"/>
  <c r="C8" i="56"/>
  <c r="B8" i="56"/>
  <c r="D8" i="56"/>
  <c r="E8" i="56"/>
  <c r="B5" i="56"/>
  <c r="C22" i="55"/>
  <c r="B22" i="55"/>
  <c r="D22" i="55" s="1"/>
  <c r="C15" i="55"/>
  <c r="B15" i="55"/>
  <c r="D15" i="55" s="1"/>
  <c r="C8" i="55"/>
  <c r="B8" i="55"/>
  <c r="D8" i="55" s="1"/>
  <c r="E8" i="55" s="1"/>
  <c r="B5" i="55"/>
  <c r="C25" i="54"/>
  <c r="B25" i="54"/>
  <c r="D25" i="54"/>
  <c r="E25" i="54" s="1"/>
  <c r="C21" i="54"/>
  <c r="B21" i="54"/>
  <c r="D21" i="54"/>
  <c r="E21" i="54" s="1"/>
  <c r="B8" i="54"/>
  <c r="D8" i="54"/>
  <c r="E8" i="54"/>
  <c r="B5" i="54"/>
  <c r="C16" i="53"/>
  <c r="B16" i="53"/>
  <c r="D16" i="53" s="1"/>
  <c r="C8" i="53"/>
  <c r="B8" i="53"/>
  <c r="D8" i="53" s="1"/>
  <c r="E8" i="53" s="1"/>
  <c r="B5" i="53"/>
  <c r="C13" i="52"/>
  <c r="B13" i="52"/>
  <c r="D13" i="52" s="1"/>
  <c r="C10" i="52"/>
  <c r="B10" i="52"/>
  <c r="D10" i="52"/>
  <c r="C8" i="52"/>
  <c r="B8" i="52"/>
  <c r="D8" i="52"/>
  <c r="B5" i="52"/>
  <c r="D20" i="51"/>
  <c r="C18" i="51"/>
  <c r="B18" i="51"/>
  <c r="D18" i="51"/>
  <c r="C12" i="51"/>
  <c r="B12" i="51"/>
  <c r="D12" i="51" s="1"/>
  <c r="C8" i="51"/>
  <c r="B8" i="51"/>
  <c r="D8" i="51" s="1"/>
  <c r="E8" i="51" s="1"/>
  <c r="B5" i="51"/>
  <c r="C17" i="50"/>
  <c r="B17" i="50"/>
  <c r="D17" i="50"/>
  <c r="C8" i="50"/>
  <c r="B8" i="50"/>
  <c r="D8" i="50"/>
  <c r="E8" i="50"/>
  <c r="B5" i="50"/>
  <c r="E8" i="49"/>
  <c r="B5" i="49"/>
  <c r="D19" i="48"/>
  <c r="E19" i="48" s="1"/>
  <c r="C11" i="48"/>
  <c r="B11" i="48"/>
  <c r="D11" i="48"/>
  <c r="E11" i="48" s="1"/>
  <c r="E8" i="48"/>
  <c r="B5" i="48"/>
  <c r="B28" i="1"/>
  <c r="C58" i="1"/>
  <c r="B58" i="1"/>
  <c r="C45" i="1"/>
  <c r="B45" i="1"/>
  <c r="C28" i="1"/>
  <c r="C8" i="1"/>
  <c r="B8" i="1"/>
  <c r="B5" i="1"/>
  <c r="D28" i="1"/>
  <c r="D58" i="1"/>
  <c r="D45" i="1"/>
  <c r="D8" i="1"/>
  <c r="E8" i="1"/>
  <c r="D29" i="52" l="1"/>
</calcChain>
</file>

<file path=xl/sharedStrings.xml><?xml version="1.0" encoding="utf-8"?>
<sst xmlns="http://schemas.openxmlformats.org/spreadsheetml/2006/main" count="650" uniqueCount="136">
  <si>
    <t xml:space="preserve">Directions: </t>
  </si>
  <si>
    <t xml:space="preserve">1. Select the produce type from the green dropdown list </t>
  </si>
  <si>
    <t>Produce Waste Log</t>
  </si>
  <si>
    <t>2. Enter the Dropped values throughout the day in the peach-colored cells.</t>
  </si>
  <si>
    <t>3. Enter the Returns values throughout the day in the yellow-colored cells.</t>
  </si>
  <si>
    <t>Date</t>
  </si>
  <si>
    <t>Tuesday</t>
  </si>
  <si>
    <t>4. Write closed after produce is complete. If produce continues the next day, move data to the following day</t>
  </si>
  <si>
    <t>5. Print completed waste log and submit to Warehouse office</t>
  </si>
  <si>
    <t>Produce Type</t>
  </si>
  <si>
    <t>Dropped</t>
  </si>
  <si>
    <t>Returns</t>
  </si>
  <si>
    <t>Waste Total</t>
  </si>
  <si>
    <t>%</t>
  </si>
  <si>
    <t>Potato</t>
  </si>
  <si>
    <t>enter &gt;&gt;</t>
  </si>
  <si>
    <t>Bread</t>
  </si>
  <si>
    <t>Lemon</t>
  </si>
  <si>
    <t>apple</t>
  </si>
  <si>
    <t>Assored ref</t>
  </si>
  <si>
    <t>Wednesday</t>
  </si>
  <si>
    <t>sp lexington</t>
  </si>
  <si>
    <t>moved to thursday</t>
  </si>
  <si>
    <t>Watermelon</t>
  </si>
  <si>
    <t>lex</t>
  </si>
  <si>
    <t>closed</t>
  </si>
  <si>
    <t>Thursday</t>
  </si>
  <si>
    <t>wednesday</t>
  </si>
  <si>
    <t>wednesday morning</t>
  </si>
  <si>
    <t>sp bayside</t>
  </si>
  <si>
    <t>thursday pm</t>
  </si>
  <si>
    <t>bayside</t>
  </si>
  <si>
    <t>thus pm</t>
  </si>
  <si>
    <t>Friday</t>
  </si>
  <si>
    <t>Apple</t>
  </si>
  <si>
    <t xml:space="preserve">thurs </t>
  </si>
  <si>
    <t>moved to sat</t>
  </si>
  <si>
    <t>Cabbage</t>
  </si>
  <si>
    <t>friday afternoon</t>
  </si>
  <si>
    <t>Dragonfruit</t>
  </si>
  <si>
    <t>Saturday</t>
  </si>
  <si>
    <t>bp mann</t>
  </si>
  <si>
    <t>Sat Am</t>
  </si>
  <si>
    <t>Sat pm</t>
  </si>
  <si>
    <t>Orange</t>
  </si>
  <si>
    <t>sat am</t>
  </si>
  <si>
    <t>mp tues</t>
  </si>
  <si>
    <t>mp wed</t>
  </si>
  <si>
    <t>mp thurs</t>
  </si>
  <si>
    <t>mp friday</t>
  </si>
  <si>
    <t>Monday</t>
  </si>
  <si>
    <t>potato</t>
  </si>
  <si>
    <t>Stonefruit</t>
  </si>
  <si>
    <t>Pear</t>
  </si>
  <si>
    <t>sp clothier</t>
  </si>
  <si>
    <t>afternoon</t>
  </si>
  <si>
    <t>lincoln</t>
  </si>
  <si>
    <t>evening</t>
  </si>
  <si>
    <t>open</t>
  </si>
  <si>
    <t>done</t>
  </si>
  <si>
    <t>sent back</t>
  </si>
  <si>
    <t>Bell pepper</t>
  </si>
  <si>
    <t>Bimbo</t>
  </si>
  <si>
    <t>dewey</t>
  </si>
  <si>
    <t>jacumba</t>
  </si>
  <si>
    <t>blvd</t>
  </si>
  <si>
    <t>campo</t>
  </si>
  <si>
    <t>JFS</t>
  </si>
  <si>
    <t>sp berry, open</t>
  </si>
  <si>
    <t>berry</t>
  </si>
  <si>
    <t>thursday</t>
  </si>
  <si>
    <t>friday morning</t>
  </si>
  <si>
    <t>open moved to SAT</t>
  </si>
  <si>
    <t>moved from friday</t>
  </si>
  <si>
    <t>Sat AM</t>
  </si>
  <si>
    <t xml:space="preserve"> Sat PM</t>
  </si>
  <si>
    <t>church of naz</t>
  </si>
  <si>
    <t>salvation army</t>
  </si>
  <si>
    <t>Foundry</t>
  </si>
  <si>
    <t>Sat PM</t>
  </si>
  <si>
    <t>lexington</t>
  </si>
  <si>
    <t>Carrot</t>
  </si>
  <si>
    <t>moved to Wednesday</t>
  </si>
  <si>
    <t>Grapefruit</t>
  </si>
  <si>
    <t>Tomato</t>
  </si>
  <si>
    <t>return</t>
  </si>
  <si>
    <t>moved to friday</t>
  </si>
  <si>
    <t>Friday/Saturday</t>
  </si>
  <si>
    <t>thurs</t>
  </si>
  <si>
    <t>fri am</t>
  </si>
  <si>
    <t>markpetplace tuesday</t>
  </si>
  <si>
    <t>mp fri</t>
  </si>
  <si>
    <t>sat pm</t>
  </si>
  <si>
    <t>fri pm</t>
  </si>
  <si>
    <t>bp conway</t>
  </si>
  <si>
    <t>Tues/Wed</t>
  </si>
  <si>
    <t>bp julian</t>
  </si>
  <si>
    <t>bp orange glen</t>
  </si>
  <si>
    <t>tote in cubby room</t>
  </si>
  <si>
    <t>return, closed</t>
  </si>
  <si>
    <t>sp lincoln</t>
  </si>
  <si>
    <t>cpe library</t>
  </si>
  <si>
    <t>wed</t>
  </si>
  <si>
    <t>cpe comm</t>
  </si>
  <si>
    <t>close</t>
  </si>
  <si>
    <t xml:space="preserve">                                                                                      </t>
  </si>
  <si>
    <t>9/24 bimbo</t>
  </si>
  <si>
    <t>cpe</t>
  </si>
  <si>
    <t>open, moved to friday</t>
  </si>
  <si>
    <t>open, moved to saturday</t>
  </si>
  <si>
    <t>sat</t>
  </si>
  <si>
    <t>y</t>
  </si>
  <si>
    <t>waste not 800 lbs, will ignore</t>
  </si>
  <si>
    <t>was one pallet returned in the morning? waste also too high will ignore</t>
  </si>
  <si>
    <t>saturday</t>
  </si>
  <si>
    <t>mp tuesday</t>
  </si>
  <si>
    <t>Bimbo 9/27</t>
  </si>
  <si>
    <t>open, moved to monday</t>
  </si>
  <si>
    <t>DO NOT WRITE ON. PLEASE DUPLICATE THIS TAB</t>
  </si>
  <si>
    <t>Avocado</t>
  </si>
  <si>
    <t>Banana</t>
  </si>
  <si>
    <t>Cauliflower</t>
  </si>
  <si>
    <t>Corn</t>
  </si>
  <si>
    <t>Cucumber</t>
  </si>
  <si>
    <t>Honeydew</t>
  </si>
  <si>
    <t>Grapes</t>
  </si>
  <si>
    <t>Kiwi</t>
  </si>
  <si>
    <t>lettuce</t>
  </si>
  <si>
    <t>Mango</t>
  </si>
  <si>
    <t>Onion</t>
  </si>
  <si>
    <t>Summer squash</t>
  </si>
  <si>
    <t>Winter squash</t>
  </si>
  <si>
    <t>Squash</t>
  </si>
  <si>
    <t>Strawberry</t>
  </si>
  <si>
    <t>Sweet potato</t>
  </si>
  <si>
    <t>Salvage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</si>
</sst>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right"/>
    </xf>
    <xf numFmtId="0" fontId="2" fillId="5" borderId="0" xfId="0" applyFont="1" applyFill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" fontId="3" fillId="0" borderId="0" xfId="0" applyNumberFormat="1" applyFont="1" applyAlignment="1">
      <alignment horizontal="right"/>
    </xf>
    <xf numFmtId="0" fontId="1" fillId="6" borderId="0" xfId="0" applyFont="1" applyFill="1"/>
    <xf numFmtId="0" fontId="1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662BC-B339-4FFD-BEC0-5920380F2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624FE-C89A-4099-978B-D8A50AE8D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903075-9018-4953-ADA6-0C2CA5521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A44C72-7ACE-4D77-884F-8B0188F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3F980-1F37-4EC8-B3D9-75599326A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D74BA6-7F18-4123-B15B-FE8E95D1D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F8D5C-133B-4A44-A678-D676B5993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A03061-24B6-44B3-83C6-FC7D09885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599A0-F2A9-4ADE-BC8C-7E832867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9CCD6-A864-413F-A648-751B29445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48F085-3894-4467-8631-BCA2BD223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50B54-991A-437B-A3B0-ACB6D6C9E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70E98-2A2E-4516-827C-79A878974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DAEE57-9100-493E-A4FE-50A9E0C84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C8B37-C786-4461-B7A5-C9A75063A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72D10-500F-4BEE-A7E6-7AE21C80B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99C8D-CC01-4E32-9631-7A68C06E5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9715B-F6AC-44D7-86ED-F5B88BFCF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2C12-D28C-4E5C-9408-231F93409C2C}">
  <dimension ref="A1:F42"/>
  <sheetViews>
    <sheetView topLeftCell="A33" zoomScale="70" zoomScaleNormal="70" workbookViewId="0">
      <selection activeCell="C42" sqref="C4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SUM(B9:B14)</f>
        <v>6859</v>
      </c>
      <c r="C8" s="5">
        <f>SUM(C9:C14)</f>
        <v>6465</v>
      </c>
      <c r="D8" s="6">
        <f>B8-C8</f>
        <v>394</v>
      </c>
      <c r="E8" s="3">
        <f>D8/B8*100</f>
        <v>5.7442775914856394</v>
      </c>
    </row>
    <row r="9" spans="1:6" outlineLevel="1">
      <c r="A9" s="8" t="s">
        <v>15</v>
      </c>
      <c r="B9" s="7">
        <v>585</v>
      </c>
      <c r="C9" s="9">
        <v>727</v>
      </c>
    </row>
    <row r="10" spans="1:6" outlineLevel="1">
      <c r="B10" s="7">
        <v>2072</v>
      </c>
      <c r="C10" s="9">
        <v>1190</v>
      </c>
    </row>
    <row r="11" spans="1:6" outlineLevel="1">
      <c r="B11" s="7">
        <v>2128</v>
      </c>
      <c r="C11" s="9">
        <v>1239</v>
      </c>
    </row>
    <row r="12" spans="1:6" outlineLevel="1">
      <c r="B12" s="7">
        <v>2074</v>
      </c>
      <c r="C12" s="9">
        <v>1128</v>
      </c>
    </row>
    <row r="13" spans="1:6" outlineLevel="1">
      <c r="B13" s="7"/>
      <c r="C13" s="9">
        <v>1158</v>
      </c>
    </row>
    <row r="14" spans="1:6" outlineLevel="1">
      <c r="B14" s="7"/>
      <c r="C14" s="9">
        <v>1023</v>
      </c>
    </row>
    <row r="15" spans="1:6">
      <c r="A15" s="4" t="s">
        <v>16</v>
      </c>
      <c r="B15" s="5">
        <f>SUM(B16:B19)</f>
        <v>548</v>
      </c>
      <c r="C15" s="5">
        <f>SUM(C16:C19)</f>
        <v>321</v>
      </c>
      <c r="D15" s="6">
        <f>B15-C15</f>
        <v>227</v>
      </c>
    </row>
    <row r="16" spans="1:6" outlineLevel="1">
      <c r="A16" s="8" t="s">
        <v>15</v>
      </c>
      <c r="B16" s="7">
        <v>156</v>
      </c>
      <c r="C16" s="9">
        <v>98</v>
      </c>
    </row>
    <row r="17" spans="1:4" outlineLevel="1">
      <c r="A17" s="8"/>
      <c r="B17" s="7">
        <v>170</v>
      </c>
      <c r="C17" s="9">
        <v>121</v>
      </c>
    </row>
    <row r="18" spans="1:4" outlineLevel="1">
      <c r="A18" s="8"/>
      <c r="B18" s="7">
        <v>102</v>
      </c>
      <c r="C18" s="9">
        <v>102</v>
      </c>
    </row>
    <row r="19" spans="1:4" outlineLevel="1">
      <c r="A19" s="8"/>
      <c r="B19" s="7">
        <v>120</v>
      </c>
      <c r="C19" s="9"/>
    </row>
    <row r="20" spans="1:4">
      <c r="A20" s="4" t="s">
        <v>17</v>
      </c>
      <c r="B20" s="5">
        <f>SUM(B21:B21)</f>
        <v>971</v>
      </c>
      <c r="C20" s="5">
        <f>SUM(C21:C21)</f>
        <v>504</v>
      </c>
      <c r="D20" s="6">
        <f>B20-C20</f>
        <v>467</v>
      </c>
    </row>
    <row r="21" spans="1:4" outlineLevel="1">
      <c r="A21" s="8" t="s">
        <v>15</v>
      </c>
      <c r="B21" s="7">
        <v>971</v>
      </c>
      <c r="C21" s="9">
        <v>504</v>
      </c>
    </row>
    <row r="22" spans="1:4">
      <c r="A22" s="4" t="s">
        <v>18</v>
      </c>
      <c r="B22" s="5">
        <f>SUM(B23:B34)</f>
        <v>7390</v>
      </c>
      <c r="C22" s="5">
        <f>SUM(C23:C34)</f>
        <v>7200</v>
      </c>
      <c r="D22" s="6">
        <f>B22-C22</f>
        <v>190</v>
      </c>
    </row>
    <row r="23" spans="1:4" outlineLevel="1">
      <c r="A23" s="8" t="s">
        <v>15</v>
      </c>
      <c r="B23" s="7">
        <v>400</v>
      </c>
      <c r="C23" s="9">
        <v>715</v>
      </c>
    </row>
    <row r="24" spans="1:4" outlineLevel="1">
      <c r="B24" s="7">
        <v>5739</v>
      </c>
      <c r="C24" s="9">
        <v>614</v>
      </c>
    </row>
    <row r="25" spans="1:4" outlineLevel="1">
      <c r="B25" s="7">
        <v>662</v>
      </c>
      <c r="C25" s="9">
        <v>617</v>
      </c>
    </row>
    <row r="26" spans="1:4" outlineLevel="1">
      <c r="B26" s="7">
        <v>589</v>
      </c>
      <c r="C26" s="9">
        <v>607</v>
      </c>
    </row>
    <row r="27" spans="1:4" outlineLevel="1">
      <c r="B27" s="7"/>
      <c r="C27" s="9">
        <v>629</v>
      </c>
    </row>
    <row r="28" spans="1:4" outlineLevel="1">
      <c r="B28" s="7"/>
      <c r="C28" s="9">
        <v>569</v>
      </c>
    </row>
    <row r="29" spans="1:4" outlineLevel="1">
      <c r="B29" s="7"/>
      <c r="C29" s="9">
        <v>695</v>
      </c>
    </row>
    <row r="30" spans="1:4" outlineLevel="1">
      <c r="B30" s="7"/>
      <c r="C30" s="9">
        <v>672</v>
      </c>
    </row>
    <row r="31" spans="1:4" outlineLevel="1">
      <c r="B31" s="7"/>
      <c r="C31" s="9">
        <v>684</v>
      </c>
    </row>
    <row r="32" spans="1:4" outlineLevel="1">
      <c r="B32" s="7"/>
      <c r="C32" s="9">
        <v>695</v>
      </c>
    </row>
    <row r="33" spans="1:4" outlineLevel="1">
      <c r="B33" s="7"/>
      <c r="C33" s="9">
        <v>703</v>
      </c>
    </row>
    <row r="34" spans="1:4" outlineLevel="1">
      <c r="B34" s="7"/>
      <c r="C34" s="9"/>
    </row>
    <row r="35" spans="1:4">
      <c r="A35" s="4" t="s">
        <v>16</v>
      </c>
      <c r="B35" s="5">
        <f>SUM(B36:B39)</f>
        <v>512</v>
      </c>
      <c r="C35" s="5">
        <f>SUM(C36:C39)</f>
        <v>489</v>
      </c>
      <c r="D35" s="6">
        <f>B35-C35</f>
        <v>23</v>
      </c>
    </row>
    <row r="36" spans="1:4">
      <c r="A36" s="8" t="s">
        <v>15</v>
      </c>
      <c r="B36" s="7">
        <v>174</v>
      </c>
      <c r="C36" s="9">
        <v>230</v>
      </c>
    </row>
    <row r="37" spans="1:4">
      <c r="B37" s="7">
        <v>129</v>
      </c>
      <c r="C37" s="9">
        <v>259</v>
      </c>
    </row>
    <row r="38" spans="1:4">
      <c r="B38" s="7">
        <v>92</v>
      </c>
      <c r="C38" s="9"/>
    </row>
    <row r="39" spans="1:4">
      <c r="B39" s="7">
        <v>117</v>
      </c>
      <c r="C39" s="9"/>
    </row>
    <row r="40" spans="1:4">
      <c r="A40" s="4"/>
      <c r="B40" s="5">
        <f>SUM(B41:B59)</f>
        <v>554</v>
      </c>
      <c r="C40" s="5">
        <f>SUM(C41:C59)</f>
        <v>424</v>
      </c>
      <c r="D40" s="6">
        <f>B40-C40</f>
        <v>130</v>
      </c>
    </row>
    <row r="41" spans="1:4">
      <c r="A41" s="8" t="s">
        <v>19</v>
      </c>
      <c r="B41" s="7">
        <v>554</v>
      </c>
      <c r="C41" s="9">
        <v>424</v>
      </c>
    </row>
    <row r="42" spans="1:4">
      <c r="B42" s="7"/>
      <c r="C42" s="9"/>
    </row>
  </sheetData>
  <dataValidations count="2">
    <dataValidation allowBlank="1" showInputMessage="1" showErrorMessage="1" promptTitle="ENTER DATA" prompt="don't forget to enter something" sqref="J8" xr:uid="{887C6872-128E-4053-BA38-6013D9F87FEA}"/>
    <dataValidation type="whole" allowBlank="1" showInputMessage="1" showErrorMessage="1" sqref="I8" xr:uid="{CC86D758-7749-461E-9055-0DD91B40C04D}">
      <formula1>0</formula1>
      <formula2>1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BF96B9-80F1-4EE7-9EFF-D73EC3F6B63B}">
          <x14:formula1>
            <xm:f>'list of produce'!$A$1:$A$30</xm:f>
          </x14:formula1>
          <xm:sqref>A20 A22</xm:sqref>
        </x14:dataValidation>
        <x14:dataValidation type="list" allowBlank="1" showInputMessage="1" showErrorMessage="1" xr:uid="{82302401-1106-47C4-B006-2B6F9F33C692}">
          <x14:formula1>
            <xm:f>'list of produce'!$A$1:$A$31</xm:f>
          </x14:formula1>
          <xm:sqref>A8 A40 A35 A15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6B2C-9E11-4CE8-BB97-02A5BAED03E0}">
  <dimension ref="A1:F19"/>
  <sheetViews>
    <sheetView zoomScale="70" zoomScaleNormal="70" workbookViewId="0">
      <selection activeCell="C13" sqref="C13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33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34</v>
      </c>
      <c r="B8" s="5">
        <f>SUM(B9:B15)</f>
        <v>8901</v>
      </c>
      <c r="C8" s="5">
        <f>SUM(C9:C15)</f>
        <v>6502</v>
      </c>
      <c r="D8" s="6">
        <f>B8-C8</f>
        <v>2399</v>
      </c>
      <c r="E8" s="3">
        <f>D8/B8*100</f>
        <v>26.952027862037976</v>
      </c>
    </row>
    <row r="9" spans="1:6" outlineLevel="1">
      <c r="A9" s="8" t="s">
        <v>15</v>
      </c>
      <c r="B9" s="7">
        <f>'9.12'!B20</f>
        <v>5189</v>
      </c>
      <c r="C9" s="9">
        <f>'9.12'!C20</f>
        <v>4640</v>
      </c>
      <c r="D9" s="3" t="s">
        <v>70</v>
      </c>
    </row>
    <row r="10" spans="1:6" outlineLevel="1">
      <c r="B10" s="7">
        <v>566</v>
      </c>
      <c r="C10" s="9">
        <v>803</v>
      </c>
      <c r="D10" s="3" t="s">
        <v>71</v>
      </c>
    </row>
    <row r="11" spans="1:6" outlineLevel="1">
      <c r="B11" s="7">
        <v>687</v>
      </c>
      <c r="C11" s="9">
        <v>539</v>
      </c>
      <c r="D11" s="3" t="s">
        <v>38</v>
      </c>
    </row>
    <row r="12" spans="1:6" outlineLevel="1">
      <c r="B12" s="7">
        <v>644</v>
      </c>
      <c r="C12" s="9">
        <v>520</v>
      </c>
      <c r="D12" s="3" t="s">
        <v>72</v>
      </c>
    </row>
    <row r="13" spans="1:6" outlineLevel="1">
      <c r="B13" s="7">
        <v>642</v>
      </c>
      <c r="C13" s="9"/>
    </row>
    <row r="14" spans="1:6" outlineLevel="1">
      <c r="B14" s="7">
        <v>605</v>
      </c>
      <c r="C14" s="9"/>
    </row>
    <row r="15" spans="1:6" outlineLevel="1">
      <c r="B15" s="7">
        <v>568</v>
      </c>
      <c r="C15" s="9"/>
    </row>
    <row r="16" spans="1:6">
      <c r="A16" s="4" t="s">
        <v>14</v>
      </c>
      <c r="B16" s="5">
        <f>SUM(B17:B19)</f>
        <v>9450</v>
      </c>
      <c r="C16" s="5">
        <f>SUM(C17:C19)</f>
        <v>6680</v>
      </c>
      <c r="D16" s="6">
        <f>B16-C16</f>
        <v>2770</v>
      </c>
    </row>
    <row r="17" spans="1:4" outlineLevel="1">
      <c r="A17" s="8" t="s">
        <v>15</v>
      </c>
      <c r="B17" s="7">
        <f>'9.12'!B29</f>
        <v>9450</v>
      </c>
      <c r="C17" s="9">
        <f>'9.12'!C29</f>
        <v>6044</v>
      </c>
      <c r="D17" s="3" t="s">
        <v>70</v>
      </c>
    </row>
    <row r="18" spans="1:4" outlineLevel="1">
      <c r="A18" s="8"/>
      <c r="B18" s="7"/>
      <c r="C18" s="9">
        <v>636</v>
      </c>
      <c r="D18" s="3" t="s">
        <v>38</v>
      </c>
    </row>
    <row r="19" spans="1:4" outlineLevel="1">
      <c r="A19" s="8"/>
      <c r="B19" s="7"/>
      <c r="C19" s="9"/>
    </row>
  </sheetData>
  <dataValidations count="2">
    <dataValidation type="whole" allowBlank="1" showInputMessage="1" showErrorMessage="1" sqref="I8" xr:uid="{5DE97760-E7D1-4C45-8C96-6AEFFBDC92D8}">
      <formula1>0</formula1>
      <formula2>1</formula2>
    </dataValidation>
    <dataValidation allowBlank="1" showInputMessage="1" showErrorMessage="1" promptTitle="ENTER DATA" prompt="don't forget to enter something" sqref="J8" xr:uid="{5E2286A1-EF53-4A12-A061-740295534395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F1E731-7C1E-4D01-B6DE-5DAEA2A4C4BC}">
          <x14:formula1>
            <xm:f>'list of produce'!$A$1:$A$31</xm:f>
          </x14:formula1>
          <xm:sqref>A8 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6434-3D6A-400D-BBDE-8DDCC63E1F54}">
  <dimension ref="A1:F28"/>
  <sheetViews>
    <sheetView topLeftCell="A12" zoomScale="70" zoomScaleNormal="70" workbookViewId="0">
      <selection activeCell="E25" sqref="E2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40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34</v>
      </c>
      <c r="B8" s="5">
        <f>SUM(B9:B20)</f>
        <v>13385</v>
      </c>
      <c r="C8" s="5">
        <f>SUM(C9:C20)</f>
        <v>12867</v>
      </c>
      <c r="D8" s="14">
        <f>B8-C8</f>
        <v>518</v>
      </c>
      <c r="E8" s="16">
        <f>D8/B8*100</f>
        <v>3.8700037355248416</v>
      </c>
    </row>
    <row r="9" spans="1:6" outlineLevel="1">
      <c r="A9" s="13">
        <v>45547</v>
      </c>
      <c r="B9" s="7">
        <f>'9.13'!B8</f>
        <v>8901</v>
      </c>
      <c r="C9" s="9">
        <f>'9.13'!C8</f>
        <v>6502</v>
      </c>
      <c r="D9" s="3" t="s">
        <v>73</v>
      </c>
    </row>
    <row r="10" spans="1:6" outlineLevel="1">
      <c r="B10" s="7">
        <v>667</v>
      </c>
      <c r="C10" s="9">
        <v>654</v>
      </c>
      <c r="D10" s="3" t="s">
        <v>74</v>
      </c>
    </row>
    <row r="11" spans="1:6" outlineLevel="1">
      <c r="B11" s="7">
        <v>618</v>
      </c>
      <c r="C11" s="9">
        <v>615</v>
      </c>
    </row>
    <row r="12" spans="1:6" outlineLevel="1">
      <c r="B12" s="7">
        <v>658</v>
      </c>
      <c r="C12" s="9">
        <v>546</v>
      </c>
    </row>
    <row r="13" spans="1:6" outlineLevel="1">
      <c r="B13" s="7">
        <v>625</v>
      </c>
      <c r="C13" s="9">
        <v>665</v>
      </c>
    </row>
    <row r="14" spans="1:6" outlineLevel="1">
      <c r="B14" s="7">
        <v>610</v>
      </c>
      <c r="C14" s="9">
        <v>514</v>
      </c>
    </row>
    <row r="15" spans="1:6" outlineLevel="1">
      <c r="B15" s="7">
        <v>626</v>
      </c>
      <c r="C15" s="9">
        <v>618</v>
      </c>
    </row>
    <row r="16" spans="1:6" outlineLevel="1">
      <c r="B16" s="7">
        <v>680</v>
      </c>
      <c r="C16" s="9">
        <v>484</v>
      </c>
      <c r="D16" s="3" t="s">
        <v>75</v>
      </c>
    </row>
    <row r="17" spans="1:5" outlineLevel="1">
      <c r="B17" s="7"/>
      <c r="C17" s="9">
        <v>640</v>
      </c>
      <c r="D17" s="3" t="s">
        <v>76</v>
      </c>
    </row>
    <row r="18" spans="1:5" outlineLevel="1">
      <c r="B18" s="7"/>
      <c r="C18" s="9">
        <v>700</v>
      </c>
      <c r="D18" s="3" t="s">
        <v>77</v>
      </c>
    </row>
    <row r="19" spans="1:5" outlineLevel="1">
      <c r="B19" s="7"/>
      <c r="C19" s="9">
        <v>800</v>
      </c>
      <c r="D19" s="3" t="s">
        <v>78</v>
      </c>
    </row>
    <row r="20" spans="1:5" outlineLevel="1">
      <c r="B20" s="7"/>
      <c r="C20" s="9">
        <v>129</v>
      </c>
    </row>
    <row r="21" spans="1:5">
      <c r="A21" s="4" t="s">
        <v>14</v>
      </c>
      <c r="B21" s="5">
        <f>SUM(B22:B24)</f>
        <v>9450</v>
      </c>
      <c r="C21" s="5">
        <f>SUM(C22:C24)</f>
        <v>8076</v>
      </c>
      <c r="D21" s="14">
        <f>B21-C21</f>
        <v>1374</v>
      </c>
      <c r="E21" s="16">
        <f>D21/B21*100</f>
        <v>14.539682539682538</v>
      </c>
    </row>
    <row r="22" spans="1:5" outlineLevel="1">
      <c r="A22" s="13">
        <v>45540</v>
      </c>
      <c r="B22" s="7">
        <f>'9.13'!B16</f>
        <v>9450</v>
      </c>
      <c r="C22" s="9">
        <f>'9.13'!C16</f>
        <v>6680</v>
      </c>
      <c r="D22" s="3" t="s">
        <v>73</v>
      </c>
    </row>
    <row r="23" spans="1:5" outlineLevel="1">
      <c r="A23" s="8"/>
      <c r="B23" s="7"/>
      <c r="C23" s="9">
        <v>842</v>
      </c>
      <c r="D23" s="3" t="s">
        <v>74</v>
      </c>
    </row>
    <row r="24" spans="1:5" outlineLevel="1">
      <c r="A24" s="8"/>
      <c r="B24" s="7"/>
      <c r="C24" s="9">
        <v>554</v>
      </c>
      <c r="D24" s="3" t="s">
        <v>25</v>
      </c>
    </row>
    <row r="25" spans="1:5">
      <c r="A25" s="4" t="s">
        <v>16</v>
      </c>
      <c r="B25" s="5">
        <f>SUM(B26:B28)</f>
        <v>414</v>
      </c>
      <c r="C25" s="5">
        <f>SUM(C26:C28)</f>
        <v>395</v>
      </c>
      <c r="D25" s="14">
        <f>B25-C25</f>
        <v>19</v>
      </c>
      <c r="E25" s="16">
        <f>D25/B25*100</f>
        <v>4.5893719806763285</v>
      </c>
    </row>
    <row r="26" spans="1:5" outlineLevel="1">
      <c r="A26" s="8" t="s">
        <v>15</v>
      </c>
      <c r="B26" s="7">
        <v>147</v>
      </c>
      <c r="C26" s="9">
        <v>128</v>
      </c>
      <c r="D26" s="3" t="s">
        <v>79</v>
      </c>
    </row>
    <row r="27" spans="1:5" outlineLevel="1">
      <c r="B27" s="7">
        <v>128</v>
      </c>
      <c r="C27" s="9">
        <v>116</v>
      </c>
    </row>
    <row r="28" spans="1:5" outlineLevel="1">
      <c r="B28" s="7">
        <v>139</v>
      </c>
      <c r="C28" s="9">
        <v>151</v>
      </c>
    </row>
  </sheetData>
  <dataValidations count="2">
    <dataValidation allowBlank="1" showInputMessage="1" showErrorMessage="1" promptTitle="ENTER DATA" prompt="don't forget to enter something" sqref="J8" xr:uid="{055D11AF-D5EC-4424-ADF2-2639BA1A2DA4}"/>
    <dataValidation type="whole" allowBlank="1" showInputMessage="1" showErrorMessage="1" sqref="I8" xr:uid="{681CE534-FB98-4CB9-8186-3099FB3D6723}">
      <formula1>0</formula1>
      <formula2>1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53013A-48BA-4262-B5BE-A7F83C64C679}">
          <x14:formula1>
            <xm:f>'list of produce'!$A$1:$A$30</xm:f>
          </x14:formula1>
          <xm:sqref>A25</xm:sqref>
        </x14:dataValidation>
        <x14:dataValidation type="list" allowBlank="1" showInputMessage="1" showErrorMessage="1" xr:uid="{23FA3252-7D71-4E1D-B57E-F68B07236CF9}">
          <x14:formula1>
            <xm:f>'list of produce'!$A$1:$A$31</xm:f>
          </x14:formula1>
          <xm:sqref>A8 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E907-258A-476B-AA13-C08B90E26FA3}">
  <dimension ref="A1:F27"/>
  <sheetViews>
    <sheetView zoomScale="70" zoomScaleNormal="70" workbookViewId="0">
      <selection activeCell="D34" sqref="A28:D34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50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61</v>
      </c>
      <c r="B8" s="5">
        <f>SUM(B9:B14)</f>
        <v>4020</v>
      </c>
      <c r="C8" s="5">
        <f>SUM(C9:C14)</f>
        <v>3918</v>
      </c>
      <c r="D8" s="6">
        <f>B8-C8</f>
        <v>102</v>
      </c>
      <c r="E8" s="3">
        <f>D8/B8*100</f>
        <v>2.5373134328358207</v>
      </c>
    </row>
    <row r="9" spans="1:6" outlineLevel="1">
      <c r="A9" s="8" t="s">
        <v>15</v>
      </c>
      <c r="B9" s="7">
        <v>1600</v>
      </c>
      <c r="C9" s="9">
        <v>1045</v>
      </c>
    </row>
    <row r="10" spans="1:6" outlineLevel="1">
      <c r="B10" s="7">
        <v>1600</v>
      </c>
      <c r="C10" s="9">
        <v>955</v>
      </c>
    </row>
    <row r="11" spans="1:6" outlineLevel="1">
      <c r="B11" s="7">
        <v>820</v>
      </c>
      <c r="C11" s="9">
        <v>1600</v>
      </c>
    </row>
    <row r="12" spans="1:6" outlineLevel="1">
      <c r="B12" s="7"/>
      <c r="C12" s="9">
        <v>132</v>
      </c>
    </row>
    <row r="13" spans="1:6" outlineLevel="1">
      <c r="B13" s="7"/>
      <c r="C13" s="9">
        <v>186</v>
      </c>
    </row>
    <row r="14" spans="1:6" outlineLevel="1">
      <c r="B14" s="7"/>
      <c r="C14" s="9"/>
    </row>
    <row r="15" spans="1:6">
      <c r="A15" s="4" t="s">
        <v>16</v>
      </c>
      <c r="B15" s="5">
        <f>SUM(B16:B21)</f>
        <v>809</v>
      </c>
      <c r="C15" s="5">
        <f>SUM(C16:C21)</f>
        <v>776</v>
      </c>
      <c r="D15" s="6">
        <f>B15-C15</f>
        <v>33</v>
      </c>
      <c r="E15" s="3">
        <v>4</v>
      </c>
    </row>
    <row r="16" spans="1:6" outlineLevel="1">
      <c r="A16" s="8" t="s">
        <v>15</v>
      </c>
      <c r="B16" s="7">
        <v>255</v>
      </c>
      <c r="C16" s="9">
        <v>297</v>
      </c>
    </row>
    <row r="17" spans="1:5" outlineLevel="1">
      <c r="A17" s="8"/>
      <c r="B17" s="7">
        <v>338</v>
      </c>
      <c r="C17" s="9">
        <v>200</v>
      </c>
    </row>
    <row r="18" spans="1:5" outlineLevel="1">
      <c r="A18" s="8"/>
      <c r="B18" s="7">
        <v>216</v>
      </c>
      <c r="C18" s="9">
        <v>203</v>
      </c>
    </row>
    <row r="19" spans="1:5" outlineLevel="1">
      <c r="A19" s="8"/>
      <c r="B19" s="7"/>
      <c r="C19" s="9">
        <v>76</v>
      </c>
    </row>
    <row r="20" spans="1:5" outlineLevel="1">
      <c r="A20" s="8"/>
      <c r="B20" s="7"/>
      <c r="C20" s="9"/>
    </row>
    <row r="21" spans="1:5" outlineLevel="1">
      <c r="B21" s="7"/>
      <c r="C21" s="9"/>
    </row>
    <row r="22" spans="1:5">
      <c r="A22" s="4" t="s">
        <v>52</v>
      </c>
      <c r="B22" s="5">
        <f>SUM(B23:B27)</f>
        <v>6402</v>
      </c>
      <c r="C22" s="5">
        <f>SUM(C23:C27)</f>
        <v>5766</v>
      </c>
      <c r="D22" s="6">
        <f>B22-C22</f>
        <v>636</v>
      </c>
      <c r="E22" s="3">
        <v>9.9</v>
      </c>
    </row>
    <row r="23" spans="1:5" outlineLevel="1">
      <c r="A23" s="8" t="s">
        <v>15</v>
      </c>
      <c r="B23" s="7">
        <v>421</v>
      </c>
      <c r="C23" s="9">
        <v>264</v>
      </c>
    </row>
    <row r="24" spans="1:5" outlineLevel="1">
      <c r="B24" s="7">
        <v>1607</v>
      </c>
      <c r="C24" s="9">
        <v>1473</v>
      </c>
    </row>
    <row r="25" spans="1:5" outlineLevel="1">
      <c r="B25" s="7">
        <v>1658</v>
      </c>
      <c r="C25" s="9">
        <v>1157</v>
      </c>
    </row>
    <row r="26" spans="1:5" outlineLevel="1">
      <c r="B26" s="7">
        <v>1603</v>
      </c>
      <c r="C26" s="9">
        <v>1783</v>
      </c>
    </row>
    <row r="27" spans="1:5" outlineLevel="1">
      <c r="B27" s="7">
        <v>1113</v>
      </c>
      <c r="C27" s="9">
        <v>1089</v>
      </c>
    </row>
  </sheetData>
  <dataValidations count="2">
    <dataValidation allowBlank="1" showInputMessage="1" showErrorMessage="1" promptTitle="ENTER DATA" prompt="don't forget to enter something" sqref="J8" xr:uid="{85268169-A2C4-4149-A134-8B42B19D9EDD}"/>
    <dataValidation type="whole" allowBlank="1" showInputMessage="1" showErrorMessage="1" sqref="I8" xr:uid="{1C4B3953-138B-4B9E-9AD1-13F91E047242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59C641-582F-4049-BB48-1B5593629BE1}">
          <x14:formula1>
            <xm:f>'list of produce'!$A$1:$A$30</xm:f>
          </x14:formula1>
          <xm:sqref>A22</xm:sqref>
        </x14:dataValidation>
        <x14:dataValidation type="list" allowBlank="1" showInputMessage="1" showErrorMessage="1" xr:uid="{A3BB7131-9213-4037-B73D-DF11F8669164}">
          <x14:formula1>
            <xm:f>'list of produce'!$A$1:$A$31</xm:f>
          </x14:formula1>
          <xm:sqref>A8 A15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C2E6-310D-44D6-BDE6-F090B03285A4}">
  <dimension ref="A1:F21"/>
  <sheetViews>
    <sheetView zoomScale="70" zoomScaleNormal="70" workbookViewId="0">
      <selection activeCell="D22" sqref="D2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52</v>
      </c>
      <c r="B8" s="5">
        <f>SUM(B9:B16)</f>
        <v>8243</v>
      </c>
      <c r="C8" s="5">
        <f>SUM(C9:C16)</f>
        <v>8903</v>
      </c>
      <c r="D8" s="6">
        <f>B8-C8</f>
        <v>-660</v>
      </c>
      <c r="E8" s="3">
        <f>D8/B8*100</f>
        <v>-8.0067936430911075</v>
      </c>
    </row>
    <row r="9" spans="1:6" outlineLevel="1">
      <c r="A9" s="8" t="s">
        <v>15</v>
      </c>
      <c r="B9" s="7">
        <v>1745</v>
      </c>
      <c r="C9" s="9">
        <v>1675</v>
      </c>
      <c r="D9" s="3" t="s">
        <v>55</v>
      </c>
    </row>
    <row r="10" spans="1:6" outlineLevel="1">
      <c r="B10" s="7">
        <v>1633</v>
      </c>
      <c r="C10" s="9">
        <v>1579</v>
      </c>
    </row>
    <row r="11" spans="1:6" outlineLevel="1">
      <c r="B11" s="7">
        <v>1572</v>
      </c>
      <c r="C11" s="9">
        <v>1283</v>
      </c>
    </row>
    <row r="12" spans="1:6" outlineLevel="1">
      <c r="B12" s="7">
        <v>1674</v>
      </c>
      <c r="C12" s="9">
        <v>1204</v>
      </c>
    </row>
    <row r="13" spans="1:6" outlineLevel="1">
      <c r="B13" s="7">
        <v>1619</v>
      </c>
      <c r="C13" s="9">
        <v>1389</v>
      </c>
      <c r="D13" s="3" t="s">
        <v>57</v>
      </c>
    </row>
    <row r="14" spans="1:6" outlineLevel="1">
      <c r="B14" s="7"/>
      <c r="C14" s="9">
        <v>692</v>
      </c>
    </row>
    <row r="15" spans="1:6" outlineLevel="1">
      <c r="B15" s="7"/>
      <c r="C15" s="9">
        <v>822</v>
      </c>
      <c r="D15" s="3" t="s">
        <v>80</v>
      </c>
    </row>
    <row r="16" spans="1:6" outlineLevel="1">
      <c r="B16" s="7"/>
      <c r="C16" s="9">
        <v>259</v>
      </c>
    </row>
    <row r="17" spans="1:4">
      <c r="A17" s="4" t="s">
        <v>81</v>
      </c>
      <c r="B17" s="5">
        <f>SUM(B18:B21)</f>
        <v>4200</v>
      </c>
      <c r="C17" s="5">
        <f>SUM(C18:C21)</f>
        <v>2816</v>
      </c>
      <c r="D17" s="6">
        <f>B17-C17</f>
        <v>1384</v>
      </c>
    </row>
    <row r="18" spans="1:4" outlineLevel="1">
      <c r="A18" s="8" t="s">
        <v>15</v>
      </c>
      <c r="B18" s="7">
        <v>2100</v>
      </c>
      <c r="C18" s="9">
        <v>1657</v>
      </c>
    </row>
    <row r="19" spans="1:4" outlineLevel="1">
      <c r="A19" s="8"/>
      <c r="B19" s="7">
        <v>2100</v>
      </c>
      <c r="C19" s="9">
        <v>1159</v>
      </c>
      <c r="D19" s="3" t="s">
        <v>55</v>
      </c>
    </row>
    <row r="20" spans="1:4" outlineLevel="1">
      <c r="A20" s="8"/>
      <c r="B20" s="7"/>
      <c r="C20" s="9"/>
      <c r="D20" s="3" t="s">
        <v>57</v>
      </c>
    </row>
    <row r="21" spans="1:4" outlineLevel="1">
      <c r="A21" s="8"/>
      <c r="B21" s="7"/>
      <c r="C21" s="9"/>
      <c r="D21" s="3" t="s">
        <v>82</v>
      </c>
    </row>
  </sheetData>
  <dataValidations count="2">
    <dataValidation allowBlank="1" showInputMessage="1" showErrorMessage="1" promptTitle="ENTER DATA" prompt="don't forget to enter something" sqref="J8" xr:uid="{5D612B35-4DAB-4FD6-B0F6-60110F84FB40}"/>
    <dataValidation type="whole" allowBlank="1" showInputMessage="1" showErrorMessage="1" sqref="I8" xr:uid="{3C8C041C-1C3E-4215-8B6C-A5FDEACD7D4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6C172-E817-4E33-B592-4B6908EEA67C}">
          <x14:formula1>
            <xm:f>'list of produce'!$A$1:$A$31</xm:f>
          </x14:formula1>
          <xm:sqref>A8 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FF6E-A8D1-45B8-A5C6-BD24E032C453}">
  <dimension ref="A1:F32"/>
  <sheetViews>
    <sheetView topLeftCell="A13" zoomScale="70" zoomScaleNormal="70" workbookViewId="0">
      <selection activeCell="D30" sqref="D3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SUM(B9:B11)</f>
        <v>2585</v>
      </c>
      <c r="C8" s="5">
        <f>SUM(C9:C11)</f>
        <v>2410</v>
      </c>
      <c r="D8" s="6">
        <f>B8-C8</f>
        <v>175</v>
      </c>
      <c r="E8" s="3">
        <f>D8/B8*100</f>
        <v>6.7698259187620886</v>
      </c>
    </row>
    <row r="9" spans="1:6" outlineLevel="1">
      <c r="A9" s="8" t="s">
        <v>15</v>
      </c>
      <c r="B9" s="7">
        <v>2585</v>
      </c>
      <c r="C9" s="9">
        <v>787</v>
      </c>
      <c r="D9" s="3" t="s">
        <v>80</v>
      </c>
    </row>
    <row r="10" spans="1:6" outlineLevel="1">
      <c r="B10" s="7"/>
      <c r="C10" s="9">
        <v>975</v>
      </c>
      <c r="D10" s="3" t="s">
        <v>55</v>
      </c>
    </row>
    <row r="11" spans="1:6" outlineLevel="1">
      <c r="B11" s="7"/>
      <c r="C11" s="9">
        <v>648</v>
      </c>
      <c r="D11" s="3" t="s">
        <v>25</v>
      </c>
    </row>
    <row r="12" spans="1:6">
      <c r="A12" s="4" t="s">
        <v>81</v>
      </c>
      <c r="B12" s="5">
        <f>SUM(B13:B17)</f>
        <v>4200</v>
      </c>
      <c r="C12" s="5">
        <f>SUM(C13:C17)</f>
        <v>3794</v>
      </c>
      <c r="D12" s="6">
        <f>B12-C12</f>
        <v>406</v>
      </c>
    </row>
    <row r="13" spans="1:6" outlineLevel="1">
      <c r="A13" s="8" t="s">
        <v>15</v>
      </c>
      <c r="B13" s="7">
        <v>2100</v>
      </c>
      <c r="C13" s="9">
        <v>1657</v>
      </c>
    </row>
    <row r="14" spans="1:6" outlineLevel="1">
      <c r="A14" s="8"/>
      <c r="B14" s="7">
        <v>2100</v>
      </c>
      <c r="C14" s="9">
        <v>1159</v>
      </c>
      <c r="D14" s="3" t="s">
        <v>55</v>
      </c>
    </row>
    <row r="15" spans="1:6" outlineLevel="1">
      <c r="A15" s="8"/>
      <c r="B15" s="7"/>
      <c r="C15" s="9"/>
      <c r="D15" s="3" t="s">
        <v>57</v>
      </c>
    </row>
    <row r="16" spans="1:6" outlineLevel="1">
      <c r="A16" s="8"/>
      <c r="B16" s="7"/>
      <c r="C16" s="9">
        <v>828</v>
      </c>
      <c r="D16" s="3" t="s">
        <v>80</v>
      </c>
    </row>
    <row r="17" spans="1:4" outlineLevel="1">
      <c r="A17" s="8"/>
      <c r="B17" s="7"/>
      <c r="C17" s="9">
        <v>150</v>
      </c>
      <c r="D17" s="3" t="s">
        <v>25</v>
      </c>
    </row>
    <row r="18" spans="1:4">
      <c r="A18" s="4" t="s">
        <v>83</v>
      </c>
      <c r="B18" s="5">
        <f>SUM(B19:B19)</f>
        <v>972</v>
      </c>
      <c r="C18" s="5">
        <f>SUM(C19:C19)</f>
        <v>602</v>
      </c>
      <c r="D18" s="6">
        <f>B18-C18</f>
        <v>370</v>
      </c>
    </row>
    <row r="19" spans="1:4" outlineLevel="1">
      <c r="A19" s="8" t="s">
        <v>15</v>
      </c>
      <c r="B19" s="7">
        <v>972</v>
      </c>
      <c r="C19" s="9">
        <v>602</v>
      </c>
      <c r="D19" s="3" t="s">
        <v>25</v>
      </c>
    </row>
    <row r="20" spans="1:4">
      <c r="A20" s="4" t="s">
        <v>61</v>
      </c>
      <c r="B20" s="5">
        <f>SUM(B21:B26)</f>
        <v>1600</v>
      </c>
      <c r="C20" s="5">
        <f>SUM(C21:C26)</f>
        <v>1473</v>
      </c>
      <c r="D20" s="6">
        <f>B20-C20</f>
        <v>127</v>
      </c>
    </row>
    <row r="21" spans="1:4" outlineLevel="1">
      <c r="A21" s="8" t="s">
        <v>15</v>
      </c>
      <c r="B21" s="7">
        <v>1600</v>
      </c>
      <c r="C21" s="9">
        <v>521</v>
      </c>
      <c r="D21" s="3" t="s">
        <v>55</v>
      </c>
    </row>
    <row r="22" spans="1:4" outlineLevel="1">
      <c r="B22" s="7"/>
      <c r="C22" s="9">
        <v>445</v>
      </c>
      <c r="D22" s="3" t="s">
        <v>80</v>
      </c>
    </row>
    <row r="23" spans="1:4" outlineLevel="1">
      <c r="B23" s="7"/>
      <c r="C23" s="9">
        <v>507</v>
      </c>
      <c r="D23" s="3" t="s">
        <v>25</v>
      </c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A27" s="4" t="s">
        <v>84</v>
      </c>
      <c r="B27" s="5">
        <f>SUM(B28:B39)</f>
        <v>1800</v>
      </c>
      <c r="C27" s="5">
        <f>SUM(C28:C39)</f>
        <v>1773</v>
      </c>
      <c r="D27" s="6">
        <f>B27-C27</f>
        <v>27</v>
      </c>
    </row>
    <row r="28" spans="1:4" outlineLevel="1">
      <c r="A28" s="8" t="s">
        <v>15</v>
      </c>
      <c r="B28" s="7">
        <v>1800</v>
      </c>
      <c r="C28" s="9">
        <v>1173</v>
      </c>
    </row>
    <row r="29" spans="1:4" outlineLevel="1">
      <c r="B29" s="7"/>
      <c r="C29" s="9">
        <v>600</v>
      </c>
      <c r="D29" s="3" t="s">
        <v>85</v>
      </c>
    </row>
    <row r="30" spans="1:4" outlineLevel="1">
      <c r="B30" s="7"/>
      <c r="C30" s="9"/>
    </row>
    <row r="31" spans="1:4" outlineLevel="1">
      <c r="B31" s="7"/>
      <c r="C31" s="9"/>
    </row>
    <row r="32" spans="1:4" outlineLevel="1">
      <c r="B32" s="7"/>
      <c r="C32" s="9"/>
    </row>
  </sheetData>
  <dataValidations count="2">
    <dataValidation allowBlank="1" showInputMessage="1" showErrorMessage="1" promptTitle="ENTER DATA" prompt="don't forget to enter something" sqref="J8" xr:uid="{A64330B0-FD45-49CB-B93E-16222CE9BB49}"/>
    <dataValidation type="whole" allowBlank="1" showInputMessage="1" showErrorMessage="1" sqref="I8" xr:uid="{0737A845-48C1-4902-9358-AF801329017F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143A69-6123-4A66-BAFC-223ED25772D1}">
          <x14:formula1>
            <xm:f>'list of produce'!$A$1:$A$30</xm:f>
          </x14:formula1>
          <xm:sqref>A18 A20 A27</xm:sqref>
        </x14:dataValidation>
        <x14:dataValidation type="list" allowBlank="1" showInputMessage="1" showErrorMessage="1" xr:uid="{1FB28303-2DEC-4F23-A145-2F00598F6A1F}">
          <x14:formula1>
            <xm:f>'list of produce'!$A$1:$A$31</xm:f>
          </x14:formula1>
          <xm:sqref>A8 A12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7097-DDBE-4955-82A7-86FACCBB1E57}">
  <dimension ref="A1:F10"/>
  <sheetViews>
    <sheetView zoomScale="70" zoomScaleNormal="70" workbookViewId="0">
      <selection activeCell="D11" sqref="D1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SUM(B9:B10)</f>
        <v>5170</v>
      </c>
      <c r="C8" s="5">
        <f>SUM(C9:C10)</f>
        <v>1803</v>
      </c>
      <c r="D8" s="6">
        <f>B8-C8</f>
        <v>3367</v>
      </c>
      <c r="E8" s="3">
        <f>D8/B8*100</f>
        <v>65.125725338491293</v>
      </c>
    </row>
    <row r="9" spans="1:6" outlineLevel="1">
      <c r="A9" s="8" t="s">
        <v>15</v>
      </c>
      <c r="B9" s="7">
        <v>2585</v>
      </c>
      <c r="C9" s="9">
        <v>1803</v>
      </c>
    </row>
    <row r="10" spans="1:6" outlineLevel="1">
      <c r="B10" s="7">
        <v>2585</v>
      </c>
      <c r="C10" s="9"/>
      <c r="D10" s="3" t="s">
        <v>86</v>
      </c>
    </row>
  </sheetData>
  <dataValidations count="2">
    <dataValidation type="whole" allowBlank="1" showInputMessage="1" showErrorMessage="1" sqref="I8" xr:uid="{35324D0A-144E-4702-AC01-AD51A7A81A05}">
      <formula1>0</formula1>
      <formula2>1</formula2>
    </dataValidation>
    <dataValidation allowBlank="1" showInputMessage="1" showErrorMessage="1" promptTitle="ENTER DATA" prompt="don't forget to enter something" sqref="J8" xr:uid="{5E97B7C8-93FB-4D08-9920-5B26F4962831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A28E4-3679-46C1-8898-4ECBDA59B37C}">
          <x14:formula1>
            <xm:f>'list of produce'!$A$1:$A$30</xm:f>
          </x14:formula1>
          <xm:sqref>A8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DA89-7ADD-4024-B55A-9902B9ED799E}">
  <dimension ref="A1:F49"/>
  <sheetViews>
    <sheetView zoomScale="70" zoomScaleNormal="70" workbookViewId="0">
      <selection activeCell="C19" sqref="C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87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SUM(B9:B10)</f>
        <v>5170</v>
      </c>
      <c r="C8" s="5">
        <f>SUM(C9:C10)</f>
        <v>5014</v>
      </c>
      <c r="D8" s="6">
        <f>B8-C8</f>
        <v>156</v>
      </c>
      <c r="E8" s="3">
        <f>D8/B8*100</f>
        <v>3.0174081237911028</v>
      </c>
    </row>
    <row r="9" spans="1:6" outlineLevel="1">
      <c r="A9" s="8" t="s">
        <v>15</v>
      </c>
      <c r="B9" s="7">
        <v>2585</v>
      </c>
      <c r="C9" s="9">
        <v>3606</v>
      </c>
      <c r="D9" s="3" t="s">
        <v>88</v>
      </c>
    </row>
    <row r="10" spans="1:6" outlineLevel="1">
      <c r="B10" s="7">
        <v>2585</v>
      </c>
      <c r="C10" s="9">
        <v>1408</v>
      </c>
      <c r="D10" s="3" t="s">
        <v>89</v>
      </c>
    </row>
    <row r="11" spans="1:6">
      <c r="A11" s="4" t="s">
        <v>16</v>
      </c>
      <c r="B11" s="5">
        <f>SUM(B12:B18)</f>
        <v>1484</v>
      </c>
      <c r="C11" s="5">
        <f>SUM(C12:C18)</f>
        <v>1250</v>
      </c>
      <c r="D11" s="6">
        <f>B11-C11</f>
        <v>234</v>
      </c>
      <c r="E11" s="3">
        <f>D11/B11*100</f>
        <v>15.768194070080863</v>
      </c>
    </row>
    <row r="12" spans="1:6" outlineLevel="1">
      <c r="A12" s="8" t="s">
        <v>15</v>
      </c>
      <c r="B12" s="7">
        <v>718</v>
      </c>
      <c r="C12" s="9">
        <v>200</v>
      </c>
    </row>
    <row r="13" spans="1:6" outlineLevel="1">
      <c r="A13" s="13">
        <v>45554</v>
      </c>
      <c r="B13" s="7">
        <v>134</v>
      </c>
      <c r="C13" s="9">
        <v>189</v>
      </c>
      <c r="D13" s="3" t="s">
        <v>88</v>
      </c>
    </row>
    <row r="14" spans="1:6" outlineLevel="1">
      <c r="A14" s="13">
        <v>45555</v>
      </c>
      <c r="B14" s="7">
        <v>109</v>
      </c>
      <c r="C14" s="9">
        <v>98</v>
      </c>
      <c r="D14" s="3" t="s">
        <v>90</v>
      </c>
    </row>
    <row r="15" spans="1:6" outlineLevel="1">
      <c r="A15" s="8"/>
      <c r="B15" s="7">
        <v>110</v>
      </c>
      <c r="C15" s="9">
        <v>113</v>
      </c>
      <c r="D15" s="3" t="s">
        <v>47</v>
      </c>
    </row>
    <row r="16" spans="1:6" outlineLevel="1">
      <c r="A16" s="8"/>
      <c r="B16" s="7">
        <v>119</v>
      </c>
      <c r="C16" s="9">
        <v>110</v>
      </c>
      <c r="D16" s="3" t="s">
        <v>48</v>
      </c>
    </row>
    <row r="17" spans="1:5" outlineLevel="1">
      <c r="A17" s="8"/>
      <c r="B17" s="7">
        <v>144</v>
      </c>
      <c r="C17" s="9">
        <v>115</v>
      </c>
      <c r="D17" s="3" t="s">
        <v>91</v>
      </c>
    </row>
    <row r="18" spans="1:5" outlineLevel="1">
      <c r="A18" s="8"/>
      <c r="B18" s="7">
        <v>150</v>
      </c>
      <c r="C18" s="9">
        <v>425</v>
      </c>
      <c r="D18" s="3" t="s">
        <v>92</v>
      </c>
    </row>
    <row r="19" spans="1:5">
      <c r="A19" s="4" t="s">
        <v>34</v>
      </c>
      <c r="B19" s="5">
        <f>SUM(B20:B35)</f>
        <v>10528</v>
      </c>
      <c r="C19" s="5">
        <f>SUM(C20:C36)</f>
        <v>10305</v>
      </c>
      <c r="D19" s="6">
        <f>B19-C19</f>
        <v>223</v>
      </c>
      <c r="E19" s="3">
        <f>D19/B19*100</f>
        <v>2.118161094224924</v>
      </c>
    </row>
    <row r="20" spans="1:5" outlineLevel="1">
      <c r="A20" s="8" t="s">
        <v>15</v>
      </c>
      <c r="B20" s="7">
        <v>676</v>
      </c>
      <c r="C20" s="9">
        <v>624</v>
      </c>
      <c r="D20" s="3" t="s">
        <v>89</v>
      </c>
    </row>
    <row r="21" spans="1:5" outlineLevel="1">
      <c r="B21" s="7">
        <v>668</v>
      </c>
      <c r="C21" s="9">
        <v>735</v>
      </c>
    </row>
    <row r="22" spans="1:5" outlineLevel="1">
      <c r="B22" s="7">
        <v>674</v>
      </c>
      <c r="C22" s="9">
        <v>608</v>
      </c>
    </row>
    <row r="23" spans="1:5" outlineLevel="1">
      <c r="B23" s="7">
        <v>705</v>
      </c>
      <c r="C23" s="9">
        <v>771</v>
      </c>
      <c r="D23" s="3" t="s">
        <v>93</v>
      </c>
    </row>
    <row r="24" spans="1:5" outlineLevel="1">
      <c r="B24" s="7">
        <v>667</v>
      </c>
      <c r="C24" s="9">
        <v>703</v>
      </c>
    </row>
    <row r="25" spans="1:5" outlineLevel="1">
      <c r="B25" s="7">
        <v>672</v>
      </c>
      <c r="C25" s="9">
        <v>457</v>
      </c>
    </row>
    <row r="26" spans="1:5" outlineLevel="1">
      <c r="B26" s="7">
        <v>653</v>
      </c>
      <c r="C26" s="9">
        <v>100</v>
      </c>
      <c r="D26" s="3" t="s">
        <v>94</v>
      </c>
    </row>
    <row r="27" spans="1:5" outlineLevel="1">
      <c r="B27" s="7">
        <v>682</v>
      </c>
      <c r="C27" s="9">
        <v>1706</v>
      </c>
      <c r="D27" s="3" t="s">
        <v>45</v>
      </c>
    </row>
    <row r="28" spans="1:5" outlineLevel="1">
      <c r="B28" s="7">
        <v>660</v>
      </c>
      <c r="C28" s="9">
        <v>750</v>
      </c>
    </row>
    <row r="29" spans="1:5" outlineLevel="1">
      <c r="B29" s="7">
        <v>681</v>
      </c>
      <c r="C29" s="9">
        <v>704</v>
      </c>
      <c r="D29" s="3" t="s">
        <v>92</v>
      </c>
    </row>
    <row r="30" spans="1:5" outlineLevel="1">
      <c r="B30" s="7">
        <v>666</v>
      </c>
      <c r="C30" s="9">
        <v>672</v>
      </c>
    </row>
    <row r="31" spans="1:5" outlineLevel="1">
      <c r="B31" s="7">
        <v>604</v>
      </c>
      <c r="C31" s="9">
        <v>694</v>
      </c>
    </row>
    <row r="32" spans="1:5" outlineLevel="1">
      <c r="B32" s="7">
        <v>611</v>
      </c>
      <c r="C32" s="9">
        <v>659</v>
      </c>
      <c r="D32" s="3" t="s">
        <v>25</v>
      </c>
    </row>
    <row r="33" spans="1:5" outlineLevel="1">
      <c r="B33" s="7">
        <v>633</v>
      </c>
      <c r="C33" s="9">
        <v>461</v>
      </c>
    </row>
    <row r="34" spans="1:5" outlineLevel="1">
      <c r="B34" s="7">
        <v>594</v>
      </c>
      <c r="C34" s="9">
        <v>288</v>
      </c>
    </row>
    <row r="35" spans="1:5" outlineLevel="1">
      <c r="B35" s="7">
        <v>682</v>
      </c>
      <c r="C35" s="9">
        <v>177</v>
      </c>
    </row>
    <row r="36" spans="1:5">
      <c r="B36" s="7"/>
      <c r="C36" s="9">
        <v>196</v>
      </c>
      <c r="D36" s="3" t="s">
        <v>85</v>
      </c>
      <c r="E36" s="3">
        <f>D37/B37*100</f>
        <v>13.487763870726695</v>
      </c>
    </row>
    <row r="37" spans="1:5">
      <c r="A37" s="4" t="s">
        <v>44</v>
      </c>
      <c r="B37" s="5">
        <f>SUM(B38:B44)</f>
        <v>5353</v>
      </c>
      <c r="C37" s="5">
        <f>SUM(C38:C44)</f>
        <v>4631</v>
      </c>
      <c r="D37" s="6">
        <f>B37-C37</f>
        <v>722</v>
      </c>
    </row>
    <row r="38" spans="1:5">
      <c r="A38" s="8" t="s">
        <v>15</v>
      </c>
      <c r="B38" s="7">
        <v>996</v>
      </c>
      <c r="C38" s="9">
        <v>1132</v>
      </c>
      <c r="D38" s="3" t="s">
        <v>93</v>
      </c>
    </row>
    <row r="39" spans="1:5">
      <c r="A39" s="8"/>
      <c r="B39" s="7">
        <v>985</v>
      </c>
      <c r="C39" s="9">
        <v>1151</v>
      </c>
    </row>
    <row r="40" spans="1:5">
      <c r="A40" s="8"/>
      <c r="B40" s="7">
        <v>1060</v>
      </c>
      <c r="C40" s="9">
        <v>317</v>
      </c>
    </row>
    <row r="41" spans="1:5">
      <c r="B41" s="7">
        <v>985</v>
      </c>
      <c r="C41" s="9">
        <v>628</v>
      </c>
      <c r="D41" s="3" t="s">
        <v>45</v>
      </c>
    </row>
    <row r="42" spans="1:5">
      <c r="B42" s="7">
        <v>955</v>
      </c>
      <c r="C42" s="9">
        <v>671</v>
      </c>
    </row>
    <row r="43" spans="1:5">
      <c r="B43" s="7">
        <v>372</v>
      </c>
      <c r="C43" s="9">
        <v>647</v>
      </c>
      <c r="D43" s="3" t="s">
        <v>92</v>
      </c>
    </row>
    <row r="44" spans="1:5">
      <c r="B44" s="7"/>
      <c r="C44" s="9">
        <v>85</v>
      </c>
      <c r="E44" s="3">
        <f>D45/B45*100</f>
        <v>17.632681564245811</v>
      </c>
    </row>
    <row r="45" spans="1:5">
      <c r="A45" s="4" t="s">
        <v>83</v>
      </c>
      <c r="B45" s="5">
        <f>SUM(B46:B49)</f>
        <v>2864</v>
      </c>
      <c r="C45" s="5">
        <f>SUM(C46:C49)</f>
        <v>2359</v>
      </c>
      <c r="D45" s="6">
        <f>B45-C45</f>
        <v>505</v>
      </c>
    </row>
    <row r="46" spans="1:5">
      <c r="A46" s="8" t="s">
        <v>15</v>
      </c>
      <c r="B46" s="7">
        <v>840</v>
      </c>
      <c r="C46" s="9">
        <v>741</v>
      </c>
      <c r="D46" s="3" t="s">
        <v>45</v>
      </c>
    </row>
    <row r="47" spans="1:5">
      <c r="B47" s="7">
        <v>324</v>
      </c>
      <c r="C47" s="9">
        <v>780</v>
      </c>
    </row>
    <row r="48" spans="1:5">
      <c r="B48" s="7">
        <v>842</v>
      </c>
      <c r="C48" s="9">
        <v>838</v>
      </c>
      <c r="D48" s="3" t="s">
        <v>25</v>
      </c>
    </row>
    <row r="49" spans="2:3">
      <c r="B49" s="7">
        <v>858</v>
      </c>
      <c r="C49" s="9"/>
    </row>
  </sheetData>
  <dataValidations count="2">
    <dataValidation type="whole" allowBlank="1" showInputMessage="1" showErrorMessage="1" sqref="I8" xr:uid="{9686A635-9920-4374-B544-5A0742D230CD}">
      <formula1>0</formula1>
      <formula2>1</formula2>
    </dataValidation>
    <dataValidation allowBlank="1" showInputMessage="1" showErrorMessage="1" promptTitle="ENTER DATA" prompt="don't forget to enter something" sqref="J8" xr:uid="{3300A0E3-B7DE-4A71-A016-8B4AA6A41389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BB0B06-1719-40B6-ACD8-419283B98A5D}">
          <x14:formula1>
            <xm:f>'list of produce'!$A$1:$A$31</xm:f>
          </x14:formula1>
          <xm:sqref>A11 A37 A45</xm:sqref>
        </x14:dataValidation>
        <x14:dataValidation type="list" allowBlank="1" showInputMessage="1" showErrorMessage="1" xr:uid="{0B6DE467-DB48-4BE5-A308-2B4A79FEE19C}">
          <x14:formula1>
            <xm:f>'list of produce'!$A$1:$A$30</xm:f>
          </x14:formula1>
          <xm:sqref>A19 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F7A-FE75-486D-BC1C-9C154AF5D61B}">
  <dimension ref="A1:F32"/>
  <sheetViews>
    <sheetView zoomScale="70" zoomScaleNormal="70" workbookViewId="0">
      <selection activeCell="K31" sqref="K3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50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44</v>
      </c>
      <c r="B8" s="5">
        <f>SUM(B9:B11)</f>
        <v>457</v>
      </c>
      <c r="C8" s="5">
        <f>SUM(C9:C11)</f>
        <v>421</v>
      </c>
      <c r="D8" s="6">
        <f>B8-C8</f>
        <v>36</v>
      </c>
      <c r="E8" s="3">
        <f>D8/B8*100</f>
        <v>7.8774617067833699</v>
      </c>
    </row>
    <row r="9" spans="1:6" outlineLevel="1">
      <c r="A9" s="8" t="s">
        <v>15</v>
      </c>
      <c r="B9" s="7">
        <v>457</v>
      </c>
      <c r="C9" s="9">
        <v>421</v>
      </c>
    </row>
    <row r="10" spans="1:6" outlineLevel="1">
      <c r="B10" s="7"/>
      <c r="C10" s="9"/>
    </row>
    <row r="11" spans="1:6" outlineLevel="1">
      <c r="B11" s="7"/>
      <c r="C11" s="9"/>
    </row>
    <row r="12" spans="1:6">
      <c r="A12" s="4" t="s">
        <v>34</v>
      </c>
      <c r="B12" s="5">
        <f>SUM(B13:B16)</f>
        <v>704</v>
      </c>
      <c r="C12" s="5">
        <f>SUM(C13:C16)</f>
        <v>704</v>
      </c>
      <c r="D12" s="6">
        <f>B12-C12</f>
        <v>0</v>
      </c>
    </row>
    <row r="13" spans="1:6" outlineLevel="1">
      <c r="A13" s="8" t="s">
        <v>15</v>
      </c>
      <c r="B13" s="7">
        <v>477</v>
      </c>
      <c r="C13" s="9">
        <v>704</v>
      </c>
    </row>
    <row r="14" spans="1:6" outlineLevel="1">
      <c r="A14" s="8"/>
      <c r="B14" s="7">
        <v>31</v>
      </c>
      <c r="C14" s="9"/>
    </row>
    <row r="15" spans="1:6" outlineLevel="1">
      <c r="A15" s="8"/>
      <c r="B15" s="7">
        <v>196</v>
      </c>
      <c r="C15" s="9"/>
    </row>
    <row r="16" spans="1:6" outlineLevel="1">
      <c r="A16" s="8"/>
      <c r="B16" s="7"/>
      <c r="C16" s="9"/>
    </row>
    <row r="17" spans="1:4" outlineLevel="1">
      <c r="B17" s="7"/>
      <c r="C17" s="9"/>
    </row>
    <row r="18" spans="1:4">
      <c r="A18" s="4" t="s">
        <v>53</v>
      </c>
      <c r="B18" s="5">
        <f>SUM(B19:B31)</f>
        <v>9728</v>
      </c>
      <c r="C18" s="5">
        <f>SUM(C19:C31)</f>
        <v>9428</v>
      </c>
      <c r="D18" s="6">
        <f>B18-C18</f>
        <v>300</v>
      </c>
    </row>
    <row r="19" spans="1:4" outlineLevel="1">
      <c r="A19" s="8" t="s">
        <v>15</v>
      </c>
      <c r="B19" s="7">
        <v>861</v>
      </c>
      <c r="C19" s="9">
        <v>1439</v>
      </c>
    </row>
    <row r="20" spans="1:4" outlineLevel="1">
      <c r="B20" s="7">
        <v>847</v>
      </c>
      <c r="C20" s="9">
        <v>1366</v>
      </c>
    </row>
    <row r="21" spans="1:4" outlineLevel="1">
      <c r="B21" s="7">
        <v>861</v>
      </c>
      <c r="C21" s="9">
        <v>1437</v>
      </c>
    </row>
    <row r="22" spans="1:4" outlineLevel="1">
      <c r="B22" s="7">
        <v>763</v>
      </c>
      <c r="C22" s="9">
        <v>1474</v>
      </c>
    </row>
    <row r="23" spans="1:4" outlineLevel="1">
      <c r="B23" s="7">
        <v>854</v>
      </c>
      <c r="C23" s="9">
        <v>1676</v>
      </c>
    </row>
    <row r="24" spans="1:4" outlineLevel="1">
      <c r="B24" s="7">
        <v>881</v>
      </c>
      <c r="C24" s="9">
        <v>229</v>
      </c>
    </row>
    <row r="25" spans="1:4" outlineLevel="1">
      <c r="B25" s="7">
        <v>853</v>
      </c>
      <c r="C25" s="9">
        <v>50</v>
      </c>
    </row>
    <row r="26" spans="1:4" outlineLevel="1">
      <c r="B26" s="7">
        <v>869</v>
      </c>
      <c r="C26" s="9"/>
    </row>
    <row r="27" spans="1:4" outlineLevel="1">
      <c r="B27" s="7">
        <v>845</v>
      </c>
      <c r="C27" s="9"/>
    </row>
    <row r="28" spans="1:4" outlineLevel="1">
      <c r="A28" s="4" t="s">
        <v>16</v>
      </c>
      <c r="B28" s="5">
        <f>SUM(B29:B41)</f>
        <v>1047</v>
      </c>
      <c r="C28" s="5">
        <f>SUM(C29:C42)</f>
        <v>935</v>
      </c>
      <c r="D28" s="6">
        <f>B28-C28</f>
        <v>112</v>
      </c>
    </row>
    <row r="29" spans="1:4" outlineLevel="1">
      <c r="A29" s="8" t="s">
        <v>15</v>
      </c>
      <c r="B29" s="7">
        <v>302</v>
      </c>
      <c r="C29" s="9">
        <v>360</v>
      </c>
    </row>
    <row r="30" spans="1:4" outlineLevel="1">
      <c r="A30" s="8"/>
      <c r="B30" s="7">
        <v>644</v>
      </c>
      <c r="C30" s="9">
        <v>258</v>
      </c>
    </row>
    <row r="31" spans="1:4" outlineLevel="1">
      <c r="B31" s="7">
        <v>101</v>
      </c>
      <c r="C31" s="9">
        <v>204</v>
      </c>
    </row>
    <row r="32" spans="1:4">
      <c r="C32" s="9">
        <v>113</v>
      </c>
    </row>
  </sheetData>
  <dataValidations count="2">
    <dataValidation type="whole" allowBlank="1" showInputMessage="1" showErrorMessage="1" sqref="I8" xr:uid="{1C062DA1-299C-4D12-9B46-15EFA7CB2CF0}">
      <formula1>0</formula1>
      <formula2>1</formula2>
    </dataValidation>
    <dataValidation allowBlank="1" showInputMessage="1" showErrorMessage="1" promptTitle="ENTER DATA" prompt="don't forget to enter something" sqref="J8" xr:uid="{2C1D4614-E320-49CB-90B5-49E6492188E6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BB35F-1E27-457A-9E5B-63FD1F698C95}">
          <x14:formula1>
            <xm:f>'list of produce'!$A$1:$A$31</xm:f>
          </x14:formula1>
          <xm:sqref>A8 A12</xm:sqref>
        </x14:dataValidation>
        <x14:dataValidation type="list" allowBlank="1" showInputMessage="1" showErrorMessage="1" xr:uid="{8F808F2E-149D-4444-8AD1-7ECD8F339533}">
          <x14:formula1>
            <xm:f>'list of produce'!$A$1:$A$30</xm:f>
          </x14:formula1>
          <xm:sqref>A18 A28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FFE6-6BEB-435F-B697-DB6AB847BEBF}">
  <dimension ref="A1:F68"/>
  <sheetViews>
    <sheetView topLeftCell="A41" zoomScale="70" zoomScaleNormal="70" workbookViewId="0">
      <selection activeCell="C54" sqref="C54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95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34</v>
      </c>
      <c r="B8" s="5">
        <f>SUM(B9:B16)</f>
        <v>4665</v>
      </c>
      <c r="C8" s="5">
        <f>SUM(C9:C18)</f>
        <v>4460</v>
      </c>
      <c r="D8" s="6">
        <f>B8-C8</f>
        <v>205</v>
      </c>
      <c r="E8" s="3">
        <f>D8/B8*100</f>
        <v>4.394426580921758</v>
      </c>
    </row>
    <row r="9" spans="1:6" outlineLevel="1">
      <c r="A9" s="8" t="s">
        <v>15</v>
      </c>
      <c r="B9" s="7">
        <v>703</v>
      </c>
      <c r="C9" s="9">
        <v>630</v>
      </c>
    </row>
    <row r="10" spans="1:6" outlineLevel="1">
      <c r="A10" s="8"/>
      <c r="B10" s="7"/>
      <c r="C10" s="9">
        <v>140</v>
      </c>
      <c r="D10" s="3" t="s">
        <v>96</v>
      </c>
    </row>
    <row r="11" spans="1:6" outlineLevel="1">
      <c r="B11" s="7">
        <v>675</v>
      </c>
      <c r="C11" s="9">
        <v>579</v>
      </c>
    </row>
    <row r="12" spans="1:6" outlineLevel="1">
      <c r="B12" s="7">
        <v>684</v>
      </c>
      <c r="C12" s="9">
        <v>543</v>
      </c>
    </row>
    <row r="13" spans="1:6" outlineLevel="1">
      <c r="B13" s="7">
        <v>676</v>
      </c>
      <c r="C13" s="9">
        <v>568</v>
      </c>
    </row>
    <row r="14" spans="1:6" outlineLevel="1">
      <c r="B14" s="7">
        <v>631</v>
      </c>
      <c r="C14" s="9">
        <v>822</v>
      </c>
    </row>
    <row r="15" spans="1:6" outlineLevel="1">
      <c r="B15" s="7">
        <v>666</v>
      </c>
      <c r="C15" s="9">
        <v>100</v>
      </c>
      <c r="D15" s="3" t="s">
        <v>97</v>
      </c>
    </row>
    <row r="16" spans="1:6" outlineLevel="1">
      <c r="B16" s="7">
        <v>630</v>
      </c>
      <c r="C16" s="9">
        <v>429</v>
      </c>
      <c r="D16" s="3" t="s">
        <v>98</v>
      </c>
    </row>
    <row r="17" spans="1:5">
      <c r="B17" s="7"/>
      <c r="C17" s="9">
        <v>471</v>
      </c>
      <c r="D17" s="3" t="s">
        <v>85</v>
      </c>
    </row>
    <row r="18" spans="1:5" outlineLevel="1">
      <c r="B18" s="7"/>
      <c r="C18" s="9">
        <v>178</v>
      </c>
      <c r="D18" s="3" t="s">
        <v>99</v>
      </c>
    </row>
    <row r="19" spans="1:5" outlineLevel="1">
      <c r="A19" s="4" t="s">
        <v>53</v>
      </c>
      <c r="B19" s="5">
        <f>SUM(B20:B30)</f>
        <v>9432</v>
      </c>
      <c r="C19" s="5">
        <f>SUM(C20:C30)</f>
        <v>8084</v>
      </c>
      <c r="D19" s="6">
        <f>B19-C19</f>
        <v>1348</v>
      </c>
      <c r="E19" s="3">
        <f>D19/B19*100</f>
        <v>14.291772688719254</v>
      </c>
    </row>
    <row r="20" spans="1:5" outlineLevel="1">
      <c r="A20" s="8" t="s">
        <v>15</v>
      </c>
      <c r="B20" s="7">
        <v>854</v>
      </c>
      <c r="C20" s="9">
        <v>1419</v>
      </c>
    </row>
    <row r="21" spans="1:5" outlineLevel="1">
      <c r="A21" s="8"/>
      <c r="B21" s="7">
        <v>874</v>
      </c>
      <c r="C21" s="9">
        <v>1534</v>
      </c>
    </row>
    <row r="22" spans="1:5" outlineLevel="1">
      <c r="A22" s="8"/>
      <c r="B22" s="7">
        <v>738</v>
      </c>
      <c r="C22" s="9">
        <v>1157</v>
      </c>
    </row>
    <row r="23" spans="1:5" outlineLevel="1">
      <c r="A23" s="8"/>
      <c r="B23" s="7">
        <v>880</v>
      </c>
      <c r="C23" s="9">
        <v>787</v>
      </c>
    </row>
    <row r="24" spans="1:5" outlineLevel="1">
      <c r="A24" s="8"/>
      <c r="B24" s="7">
        <v>840</v>
      </c>
      <c r="C24" s="9">
        <v>280</v>
      </c>
      <c r="D24" s="3" t="s">
        <v>54</v>
      </c>
    </row>
    <row r="25" spans="1:5" outlineLevel="1">
      <c r="B25" s="7">
        <v>889</v>
      </c>
      <c r="C25" s="9">
        <v>744</v>
      </c>
    </row>
    <row r="26" spans="1:5" outlineLevel="1">
      <c r="B26" s="7">
        <v>902</v>
      </c>
      <c r="C26" s="9">
        <v>560</v>
      </c>
    </row>
    <row r="27" spans="1:5" outlineLevel="1">
      <c r="B27" s="7">
        <v>852</v>
      </c>
      <c r="C27" s="9">
        <v>400</v>
      </c>
      <c r="D27" s="3" t="s">
        <v>100</v>
      </c>
    </row>
    <row r="28" spans="1:5" outlineLevel="1">
      <c r="B28" s="7">
        <v>850</v>
      </c>
      <c r="C28" s="9">
        <v>400</v>
      </c>
      <c r="D28" s="3" t="s">
        <v>101</v>
      </c>
    </row>
    <row r="29" spans="1:5">
      <c r="A29" s="3" t="s">
        <v>102</v>
      </c>
      <c r="B29" s="7">
        <v>872</v>
      </c>
      <c r="C29" s="9">
        <v>401</v>
      </c>
      <c r="D29" s="3" t="s">
        <v>103</v>
      </c>
    </row>
    <row r="30" spans="1:5" outlineLevel="1">
      <c r="B30" s="7">
        <v>881</v>
      </c>
      <c r="C30" s="9">
        <v>402</v>
      </c>
      <c r="D30" s="3" t="s">
        <v>104</v>
      </c>
    </row>
    <row r="31" spans="1:5" outlineLevel="1">
      <c r="A31" s="4" t="s">
        <v>14</v>
      </c>
      <c r="B31" s="5">
        <f>SUM(B32:B55)</f>
        <v>21324</v>
      </c>
      <c r="C31" s="5">
        <f>SUM(C32:C55)</f>
        <v>20695</v>
      </c>
      <c r="D31" s="6">
        <f>B31-C31</f>
        <v>629</v>
      </c>
      <c r="E31" s="3">
        <f>D31/B31*100</f>
        <v>2.9497280060026263</v>
      </c>
    </row>
    <row r="32" spans="1:5" outlineLevel="1">
      <c r="A32" s="8" t="s">
        <v>15</v>
      </c>
      <c r="B32" s="7">
        <v>2011</v>
      </c>
      <c r="C32" s="9">
        <v>890</v>
      </c>
    </row>
    <row r="33" spans="1:6" outlineLevel="1">
      <c r="B33" s="7">
        <v>2241</v>
      </c>
      <c r="C33" s="9">
        <v>860</v>
      </c>
    </row>
    <row r="34" spans="1:6" outlineLevel="1">
      <c r="B34" s="7">
        <v>1971</v>
      </c>
      <c r="C34" s="9">
        <v>838</v>
      </c>
    </row>
    <row r="35" spans="1:6" outlineLevel="1">
      <c r="B35" s="7">
        <v>1889</v>
      </c>
      <c r="C35" s="9">
        <v>829</v>
      </c>
    </row>
    <row r="36" spans="1:6" outlineLevel="1">
      <c r="B36" s="7">
        <v>2248</v>
      </c>
      <c r="C36" s="9">
        <v>280</v>
      </c>
      <c r="D36" s="3" t="s">
        <v>54</v>
      </c>
    </row>
    <row r="37" spans="1:6" outlineLevel="1">
      <c r="B37" s="7">
        <v>2050</v>
      </c>
      <c r="C37" s="9">
        <v>815</v>
      </c>
    </row>
    <row r="38" spans="1:6" outlineLevel="1">
      <c r="B38" s="7">
        <v>2024</v>
      </c>
      <c r="C38" s="9">
        <v>781</v>
      </c>
    </row>
    <row r="39" spans="1:6" outlineLevel="1">
      <c r="A39" s="3" t="s">
        <v>102</v>
      </c>
      <c r="B39" s="7">
        <v>2188</v>
      </c>
      <c r="C39" s="9">
        <v>812</v>
      </c>
    </row>
    <row r="40" spans="1:6" outlineLevel="1">
      <c r="B40" s="7">
        <v>1994</v>
      </c>
      <c r="C40" s="9">
        <v>815</v>
      </c>
    </row>
    <row r="41" spans="1:6" outlineLevel="1">
      <c r="B41" s="7">
        <v>1007</v>
      </c>
      <c r="C41" s="9">
        <v>872</v>
      </c>
    </row>
    <row r="42" spans="1:6" outlineLevel="1">
      <c r="B42" s="7">
        <v>1701</v>
      </c>
      <c r="C42" s="9">
        <v>992</v>
      </c>
      <c r="F42" s="3" t="s">
        <v>105</v>
      </c>
    </row>
    <row r="43" spans="1:6" outlineLevel="1">
      <c r="B43" s="7"/>
      <c r="C43" s="9">
        <v>631</v>
      </c>
    </row>
    <row r="44" spans="1:6" outlineLevel="1">
      <c r="B44" s="7"/>
      <c r="C44" s="9">
        <v>1220</v>
      </c>
    </row>
    <row r="45" spans="1:6" outlineLevel="1">
      <c r="B45" s="7"/>
      <c r="C45" s="9">
        <v>1284</v>
      </c>
    </row>
    <row r="46" spans="1:6" outlineLevel="1">
      <c r="B46" s="7"/>
      <c r="C46" s="9">
        <v>400</v>
      </c>
      <c r="D46" s="3" t="s">
        <v>100</v>
      </c>
    </row>
    <row r="47" spans="1:6" outlineLevel="1">
      <c r="B47" s="7"/>
      <c r="C47" s="9">
        <v>400</v>
      </c>
      <c r="D47" s="3" t="s">
        <v>101</v>
      </c>
    </row>
    <row r="48" spans="1:6" outlineLevel="1">
      <c r="B48" s="7"/>
      <c r="C48" s="9">
        <v>1076</v>
      </c>
      <c r="D48" s="3" t="s">
        <v>85</v>
      </c>
    </row>
    <row r="49" spans="1:5" outlineLevel="1">
      <c r="B49" s="7"/>
      <c r="C49" s="9">
        <v>402</v>
      </c>
      <c r="D49" s="3" t="s">
        <v>103</v>
      </c>
    </row>
    <row r="50" spans="1:5" outlineLevel="1">
      <c r="B50" s="7"/>
      <c r="C50" s="9">
        <v>1514</v>
      </c>
    </row>
    <row r="51" spans="1:5" outlineLevel="1">
      <c r="B51" s="7"/>
      <c r="C51" s="9">
        <v>799</v>
      </c>
    </row>
    <row r="52" spans="1:5" outlineLevel="1">
      <c r="B52" s="7"/>
      <c r="C52" s="9">
        <v>780</v>
      </c>
    </row>
    <row r="53" spans="1:5" outlineLevel="1">
      <c r="B53" s="7"/>
      <c r="C53" s="9">
        <v>468</v>
      </c>
    </row>
    <row r="54" spans="1:5">
      <c r="B54" s="7"/>
      <c r="C54" s="9">
        <v>837</v>
      </c>
      <c r="D54" s="3" t="s">
        <v>99</v>
      </c>
    </row>
    <row r="55" spans="1:5" outlineLevel="1">
      <c r="B55" s="7"/>
      <c r="C55" s="9">
        <v>2100</v>
      </c>
      <c r="D55" s="3" t="s">
        <v>99</v>
      </c>
    </row>
    <row r="56" spans="1:5" outlineLevel="1">
      <c r="B56" s="7"/>
      <c r="C56" s="9">
        <v>638</v>
      </c>
      <c r="D56" s="3" t="s">
        <v>99</v>
      </c>
    </row>
    <row r="57" spans="1:5" outlineLevel="1">
      <c r="A57" s="4" t="s">
        <v>16</v>
      </c>
      <c r="B57" s="5">
        <f>SUM(B58:B60)</f>
        <v>805</v>
      </c>
      <c r="C57" s="5">
        <f>SUM(C58:C60)</f>
        <v>770</v>
      </c>
      <c r="D57" s="6">
        <f>B57-C57</f>
        <v>35</v>
      </c>
      <c r="E57" s="3">
        <f>D57/B57*100</f>
        <v>4.3478260869565215</v>
      </c>
    </row>
    <row r="58" spans="1:5">
      <c r="A58" s="8" t="s">
        <v>106</v>
      </c>
      <c r="B58" s="7">
        <v>805</v>
      </c>
      <c r="C58" s="9">
        <v>357</v>
      </c>
    </row>
    <row r="59" spans="1:5">
      <c r="B59" s="7"/>
      <c r="C59" s="9">
        <v>298</v>
      </c>
    </row>
    <row r="60" spans="1:5">
      <c r="B60" s="7"/>
      <c r="C60" s="9">
        <v>115</v>
      </c>
    </row>
    <row r="61" spans="1:5">
      <c r="A61" s="4" t="s">
        <v>39</v>
      </c>
      <c r="B61" s="5">
        <f>SUM(B62:B64)</f>
        <v>1000</v>
      </c>
      <c r="C61" s="5">
        <f>SUM(C62:C64)</f>
        <v>897</v>
      </c>
      <c r="D61" s="6">
        <f>B61-C61</f>
        <v>103</v>
      </c>
      <c r="E61" s="3">
        <f>D61/B61*100</f>
        <v>10.299999999999999</v>
      </c>
    </row>
    <row r="62" spans="1:5">
      <c r="A62" s="8"/>
      <c r="B62" s="7">
        <v>500</v>
      </c>
      <c r="C62" s="9">
        <v>897</v>
      </c>
    </row>
    <row r="63" spans="1:5">
      <c r="B63" s="7">
        <v>500</v>
      </c>
      <c r="C63" s="9"/>
    </row>
    <row r="64" spans="1:5">
      <c r="B64" s="7"/>
      <c r="C64" s="9"/>
    </row>
    <row r="65" spans="1:5">
      <c r="A65" s="4" t="s">
        <v>84</v>
      </c>
      <c r="B65" s="5">
        <f>SUM(B66:B68)</f>
        <v>1800</v>
      </c>
      <c r="C65" s="5">
        <f>SUM(C66:C68)</f>
        <v>1682</v>
      </c>
      <c r="D65" s="6">
        <f>B65-C65</f>
        <v>118</v>
      </c>
      <c r="E65" s="3">
        <f>D65/B65*100</f>
        <v>6.5555555555555562</v>
      </c>
    </row>
    <row r="66" spans="1:5">
      <c r="A66" s="8"/>
      <c r="B66" s="7">
        <v>1800</v>
      </c>
      <c r="C66" s="9">
        <v>226</v>
      </c>
      <c r="D66" s="3" t="s">
        <v>107</v>
      </c>
    </row>
    <row r="67" spans="1:5">
      <c r="B67" s="7"/>
      <c r="C67" s="9">
        <v>1456</v>
      </c>
      <c r="D67" s="3" t="s">
        <v>99</v>
      </c>
    </row>
    <row r="68" spans="1:5">
      <c r="B68" s="7"/>
      <c r="C68" s="9"/>
    </row>
  </sheetData>
  <dataValidations count="2">
    <dataValidation allowBlank="1" showInputMessage="1" showErrorMessage="1" promptTitle="ENTER DATA" prompt="don't forget to enter something" sqref="J8" xr:uid="{E309DF2A-385D-4DF8-8016-72C81310A903}"/>
    <dataValidation type="whole" allowBlank="1" showInputMessage="1" showErrorMessage="1" sqref="I8" xr:uid="{5DB06C1B-FDCC-40A5-9890-0FE7637FDCD1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11575A-326A-487E-BB8B-B3F0D13CB10A}">
          <x14:formula1>
            <xm:f>'list of produce'!$A$1:$A$30</xm:f>
          </x14:formula1>
          <xm:sqref>A31 A57 A61 A65</xm:sqref>
        </x14:dataValidation>
        <x14:dataValidation type="list" allowBlank="1" showInputMessage="1" showErrorMessage="1" xr:uid="{E0548B67-6F1E-4DB8-A3F3-5B65F202FBFD}">
          <x14:formula1>
            <xm:f>'list of produce'!$A$1:$A$31</xm:f>
          </x14:formula1>
          <xm:sqref>A8 A19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91A7-3EDC-4CB2-B248-6BD3440AC9A8}">
  <dimension ref="A1:F19"/>
  <sheetViews>
    <sheetView zoomScale="70" zoomScaleNormal="70" workbookViewId="0">
      <selection activeCell="C6" sqref="C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SUM(B9:B14)</f>
        <v>12147</v>
      </c>
      <c r="C8" s="5">
        <f>SUM(C9:C14)</f>
        <v>5837</v>
      </c>
      <c r="D8" s="6">
        <f>B8-C8</f>
        <v>6310</v>
      </c>
      <c r="E8" s="3">
        <f>D8/B8*100</f>
        <v>51.946982794105544</v>
      </c>
    </row>
    <row r="9" spans="1:6" outlineLevel="1">
      <c r="A9" s="8" t="s">
        <v>15</v>
      </c>
      <c r="B9" s="7">
        <v>2069</v>
      </c>
      <c r="C9" s="9">
        <v>1313</v>
      </c>
    </row>
    <row r="10" spans="1:6" outlineLevel="1">
      <c r="B10" s="7">
        <v>1972</v>
      </c>
      <c r="C10" s="9">
        <v>1231</v>
      </c>
    </row>
    <row r="11" spans="1:6" outlineLevel="1">
      <c r="B11" s="7">
        <v>2063</v>
      </c>
      <c r="C11" s="9">
        <v>1635</v>
      </c>
    </row>
    <row r="12" spans="1:6" outlineLevel="1">
      <c r="B12" s="7">
        <v>1947</v>
      </c>
      <c r="C12" s="9">
        <v>1658</v>
      </c>
    </row>
    <row r="13" spans="1:6" outlineLevel="1">
      <c r="B13" s="7">
        <v>2076</v>
      </c>
      <c r="C13" s="9"/>
    </row>
    <row r="14" spans="1:6" outlineLevel="1">
      <c r="B14" s="7">
        <v>2020</v>
      </c>
      <c r="C14" s="9"/>
      <c r="D14" s="3" t="s">
        <v>108</v>
      </c>
    </row>
    <row r="15" spans="1:6">
      <c r="A15" s="4" t="s">
        <v>18</v>
      </c>
      <c r="B15" s="5">
        <f>SUM(B16:B17)</f>
        <v>613</v>
      </c>
      <c r="C15" s="5">
        <f>SUM(C16:C17)</f>
        <v>577</v>
      </c>
      <c r="D15" s="6">
        <f>B15-C15</f>
        <v>36</v>
      </c>
    </row>
    <row r="16" spans="1:6" outlineLevel="1">
      <c r="A16" s="8" t="s">
        <v>15</v>
      </c>
      <c r="B16" s="7">
        <v>142</v>
      </c>
      <c r="C16" s="9">
        <v>383</v>
      </c>
      <c r="D16" s="3" t="s">
        <v>107</v>
      </c>
    </row>
    <row r="17" spans="1:4" outlineLevel="1">
      <c r="A17" s="8"/>
      <c r="B17" s="7">
        <v>471</v>
      </c>
      <c r="C17" s="9">
        <v>194</v>
      </c>
      <c r="D17" s="3" t="s">
        <v>25</v>
      </c>
    </row>
    <row r="18" spans="1:4">
      <c r="A18" s="4" t="s">
        <v>84</v>
      </c>
      <c r="B18" s="5">
        <f>SUM(B19:B19)</f>
        <v>1456</v>
      </c>
      <c r="C18" s="5">
        <f>SUM(C19:C19)</f>
        <v>200</v>
      </c>
      <c r="D18" s="6">
        <f>B18-C18</f>
        <v>1256</v>
      </c>
    </row>
    <row r="19" spans="1:4" outlineLevel="1">
      <c r="A19" s="8" t="s">
        <v>15</v>
      </c>
      <c r="B19" s="7">
        <v>1456</v>
      </c>
      <c r="C19" s="9">
        <v>200</v>
      </c>
      <c r="D19" s="3" t="s">
        <v>108</v>
      </c>
    </row>
  </sheetData>
  <dataValidations count="2">
    <dataValidation type="whole" allowBlank="1" showInputMessage="1" showErrorMessage="1" sqref="I8" xr:uid="{35084EF0-57F3-4D0D-A76B-38252C9A28BF}">
      <formula1>0</formula1>
      <formula2>1</formula2>
    </dataValidation>
    <dataValidation allowBlank="1" showInputMessage="1" showErrorMessage="1" promptTitle="ENTER DATA" prompt="don't forget to enter something" sqref="J8" xr:uid="{022E6757-2DDA-422C-8513-06C90094CD25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5B8C5C-2EFD-4386-9CFA-A1EC030506A8}">
          <x14:formula1>
            <xm:f>'list of produce'!$A$1:$A$31</xm:f>
          </x14:formula1>
          <xm:sqref>A8 A15</xm:sqref>
        </x14:dataValidation>
        <x14:dataValidation type="list" allowBlank="1" showInputMessage="1" showErrorMessage="1" xr:uid="{25D9BA07-FE72-4D00-9DB8-6AE1C6CF290F}">
          <x14:formula1>
            <xm:f>'list of produce'!$A$1:$A$30</xm:f>
          </x14:formula1>
          <xm:sqref>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AF1B-784D-4924-A24D-A5C6D0235D70}">
  <dimension ref="A1:F22"/>
  <sheetViews>
    <sheetView topLeftCell="A22" zoomScale="70" zoomScaleNormal="70" workbookViewId="0">
      <selection activeCell="D35" sqref="A23:D3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SUM(B9:B14)</f>
        <v>8389</v>
      </c>
      <c r="C8" s="5">
        <f>SUM(C9:C14)</f>
        <v>4928</v>
      </c>
      <c r="D8" s="6">
        <f>B8-C8</f>
        <v>3461</v>
      </c>
      <c r="E8" s="3">
        <f>D8/B8*100</f>
        <v>41.256407199904636</v>
      </c>
    </row>
    <row r="9" spans="1:6" outlineLevel="1">
      <c r="A9" s="8" t="s">
        <v>15</v>
      </c>
      <c r="B9" s="7">
        <v>2103</v>
      </c>
      <c r="C9" s="9">
        <v>800</v>
      </c>
      <c r="D9" s="3" t="s">
        <v>21</v>
      </c>
    </row>
    <row r="10" spans="1:6" outlineLevel="1">
      <c r="B10" s="7">
        <v>2062</v>
      </c>
      <c r="C10" s="9">
        <v>746</v>
      </c>
    </row>
    <row r="11" spans="1:6" outlineLevel="1">
      <c r="B11" s="7">
        <v>2132</v>
      </c>
      <c r="C11" s="9">
        <v>1366</v>
      </c>
    </row>
    <row r="12" spans="1:6" outlineLevel="1">
      <c r="B12" s="7">
        <v>2092</v>
      </c>
      <c r="C12" s="9">
        <v>1269</v>
      </c>
    </row>
    <row r="13" spans="1:6" outlineLevel="1">
      <c r="B13" s="7"/>
      <c r="C13" s="9">
        <v>747</v>
      </c>
      <c r="D13" s="3" t="s">
        <v>22</v>
      </c>
    </row>
    <row r="14" spans="1:6" outlineLevel="1">
      <c r="B14" s="7"/>
      <c r="C14" s="9"/>
    </row>
    <row r="15" spans="1:6">
      <c r="A15" s="4" t="s">
        <v>23</v>
      </c>
      <c r="B15" s="5">
        <f>SUM(B16:B22)</f>
        <v>4692</v>
      </c>
      <c r="C15" s="5">
        <f>SUM(C16:C22)</f>
        <v>4639</v>
      </c>
      <c r="D15" s="6">
        <f>B15-C15</f>
        <v>53</v>
      </c>
    </row>
    <row r="16" spans="1:6" outlineLevel="1">
      <c r="A16" s="8" t="s">
        <v>15</v>
      </c>
      <c r="B16" s="7">
        <v>732</v>
      </c>
      <c r="C16" s="9">
        <v>775</v>
      </c>
    </row>
    <row r="17" spans="1:4" outlineLevel="1">
      <c r="A17" s="8"/>
      <c r="B17" s="7">
        <v>718</v>
      </c>
      <c r="C17" s="9">
        <v>843</v>
      </c>
      <c r="D17" s="3" t="s">
        <v>24</v>
      </c>
    </row>
    <row r="18" spans="1:4" outlineLevel="1">
      <c r="A18" s="8"/>
      <c r="B18" s="7">
        <v>741</v>
      </c>
      <c r="C18" s="9">
        <v>312</v>
      </c>
      <c r="D18" s="3" t="s">
        <v>24</v>
      </c>
    </row>
    <row r="19" spans="1:4" outlineLevel="1">
      <c r="A19" s="8"/>
      <c r="B19" s="7">
        <v>692</v>
      </c>
      <c r="C19" s="9">
        <v>801</v>
      </c>
    </row>
    <row r="20" spans="1:4" outlineLevel="1">
      <c r="A20" s="8"/>
      <c r="B20" s="7">
        <v>656</v>
      </c>
      <c r="C20" s="9">
        <v>758</v>
      </c>
    </row>
    <row r="21" spans="1:4" outlineLevel="1">
      <c r="B21" s="7">
        <v>705</v>
      </c>
      <c r="C21" s="9">
        <v>362</v>
      </c>
    </row>
    <row r="22" spans="1:4" outlineLevel="1">
      <c r="B22" s="7">
        <v>448</v>
      </c>
      <c r="C22" s="9">
        <v>788</v>
      </c>
      <c r="D22" s="3" t="s">
        <v>25</v>
      </c>
    </row>
  </sheetData>
  <dataValidations count="2">
    <dataValidation allowBlank="1" showInputMessage="1" showErrorMessage="1" promptTitle="ENTER DATA" prompt="don't forget to enter something" sqref="J8" xr:uid="{CF83BA46-16B4-48D2-810B-3BF8B4B32588}"/>
    <dataValidation type="whole" allowBlank="1" showInputMessage="1" showErrorMessage="1" sqref="I8" xr:uid="{3DA0A92C-EAAD-4864-9F5E-7CD2C578E1FC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FA2B9-796D-41FA-B053-3DE60F3A9EAA}">
          <x14:formula1>
            <xm:f>'list of produce'!$A$1:$A$31</xm:f>
          </x14:formula1>
          <xm:sqref>A8 A15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D3BD-3296-4CD1-BE88-1BB185CC71EC}">
  <dimension ref="A1:AB21"/>
  <sheetViews>
    <sheetView zoomScale="70" zoomScaleNormal="70" workbookViewId="0">
      <selection activeCell="G13" sqref="G13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28">
      <c r="F1" s="10" t="s">
        <v>0</v>
      </c>
    </row>
    <row r="2" spans="1:28">
      <c r="F2" s="11" t="s">
        <v>1</v>
      </c>
    </row>
    <row r="3" spans="1:28">
      <c r="A3" s="1" t="s">
        <v>2</v>
      </c>
      <c r="F3" s="11" t="s">
        <v>3</v>
      </c>
    </row>
    <row r="4" spans="1:28">
      <c r="F4" s="11" t="s">
        <v>4</v>
      </c>
    </row>
    <row r="5" spans="1:28">
      <c r="A5" s="1" t="s">
        <v>5</v>
      </c>
      <c r="B5" s="2">
        <f ca="1">TODAY()</f>
        <v>45569</v>
      </c>
      <c r="C5" s="3" t="s">
        <v>33</v>
      </c>
      <c r="F5" s="11" t="s">
        <v>7</v>
      </c>
    </row>
    <row r="6" spans="1:28">
      <c r="A6" s="1"/>
      <c r="B6" s="2"/>
      <c r="F6" s="11" t="s">
        <v>8</v>
      </c>
    </row>
    <row r="7" spans="1:28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28">
      <c r="A8" s="4" t="s">
        <v>14</v>
      </c>
      <c r="B8" s="5">
        <f>SUM(B9:B13)</f>
        <v>12147</v>
      </c>
      <c r="C8" s="5">
        <f>SUM(C9:C13)</f>
        <v>10621</v>
      </c>
      <c r="D8" s="6">
        <f>B8-C8</f>
        <v>1526</v>
      </c>
      <c r="E8" s="3">
        <f>D8/B8*100</f>
        <v>12.562772701078456</v>
      </c>
    </row>
    <row r="9" spans="1:28" outlineLevel="1">
      <c r="A9" s="8" t="s">
        <v>15</v>
      </c>
      <c r="B9" s="7">
        <v>12147</v>
      </c>
      <c r="C9" s="9">
        <v>5837</v>
      </c>
      <c r="D9" s="3" t="s">
        <v>88</v>
      </c>
    </row>
    <row r="10" spans="1:28" outlineLevel="1">
      <c r="B10" s="7"/>
      <c r="C10" s="9">
        <v>1368</v>
      </c>
    </row>
    <row r="11" spans="1:28" outlineLevel="1">
      <c r="B11" s="7"/>
      <c r="C11" s="9">
        <v>1266</v>
      </c>
      <c r="D11" s="3" t="s">
        <v>109</v>
      </c>
    </row>
    <row r="12" spans="1:28" outlineLevel="1">
      <c r="B12" s="7"/>
      <c r="C12" s="9">
        <v>1471</v>
      </c>
      <c r="D12" s="3" t="s">
        <v>110</v>
      </c>
    </row>
    <row r="13" spans="1:28" outlineLevel="1">
      <c r="B13" s="7"/>
      <c r="C13" s="9">
        <v>679</v>
      </c>
      <c r="D13" s="3" t="s">
        <v>110</v>
      </c>
    </row>
    <row r="14" spans="1:28">
      <c r="A14" s="4" t="s">
        <v>84</v>
      </c>
      <c r="B14" s="5">
        <f>SUM(B15:B17)</f>
        <v>1456</v>
      </c>
      <c r="C14" s="5">
        <f>SUM(C15:C17)</f>
        <v>672</v>
      </c>
      <c r="D14" s="6">
        <f>B14-C14</f>
        <v>784</v>
      </c>
      <c r="AB14" s="3" t="s">
        <v>111</v>
      </c>
    </row>
    <row r="15" spans="1:28" outlineLevel="1">
      <c r="A15" s="8" t="s">
        <v>15</v>
      </c>
      <c r="B15" s="7">
        <v>1456</v>
      </c>
      <c r="C15" s="9">
        <v>200</v>
      </c>
      <c r="D15" s="3" t="s">
        <v>88</v>
      </c>
    </row>
    <row r="16" spans="1:28" outlineLevel="1">
      <c r="A16" s="8"/>
      <c r="B16" s="7"/>
      <c r="C16" s="9">
        <v>472</v>
      </c>
      <c r="D16" s="3" t="s">
        <v>112</v>
      </c>
    </row>
    <row r="17" spans="1:4" outlineLevel="1">
      <c r="A17" s="8"/>
      <c r="B17" s="7"/>
      <c r="C17" s="9"/>
    </row>
    <row r="18" spans="1:4">
      <c r="A18" s="4" t="s">
        <v>34</v>
      </c>
      <c r="B18" s="5">
        <f>SUM(B19:B21)</f>
        <v>4209</v>
      </c>
      <c r="C18" s="5">
        <f>SUM(C19:C21)</f>
        <v>864</v>
      </c>
      <c r="D18" s="6">
        <f>B18-C18</f>
        <v>3345</v>
      </c>
    </row>
    <row r="19" spans="1:4" outlineLevel="1">
      <c r="A19" s="8" t="s">
        <v>15</v>
      </c>
      <c r="B19" s="7">
        <v>2130</v>
      </c>
      <c r="C19" s="9">
        <v>569</v>
      </c>
    </row>
    <row r="20" spans="1:4" outlineLevel="1">
      <c r="B20" s="7">
        <v>2079</v>
      </c>
      <c r="C20" s="9">
        <v>295</v>
      </c>
    </row>
    <row r="21" spans="1:4" outlineLevel="1">
      <c r="B21" s="7"/>
      <c r="C21" s="9"/>
      <c r="D21" s="3" t="s">
        <v>113</v>
      </c>
    </row>
  </sheetData>
  <dataValidations count="2">
    <dataValidation allowBlank="1" showInputMessage="1" showErrorMessage="1" promptTitle="ENTER DATA" prompt="don't forget to enter something" sqref="J8" xr:uid="{98172123-40C7-4D90-A05B-58BE4CAB995D}"/>
    <dataValidation type="whole" allowBlank="1" showInputMessage="1" showErrorMessage="1" sqref="I8" xr:uid="{D90917CC-58C4-4DBB-BF14-6D151AC4F310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B7F34A-62E3-4E8D-A957-E7D35BCE4C84}">
          <x14:formula1>
            <xm:f>'list of produce'!$A$1:$A$30</xm:f>
          </x14:formula1>
          <xm:sqref>A18</xm:sqref>
        </x14:dataValidation>
        <x14:dataValidation type="list" allowBlank="1" showInputMessage="1" showErrorMessage="1" xr:uid="{EC4CFE57-D92E-46C3-9551-68A385D5344F}">
          <x14:formula1>
            <xm:f>'list of produce'!$A$1:$A$31</xm:f>
          </x14:formula1>
          <xm:sqref>A8 A14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D5F9-1469-4D7C-A860-C8E286835FAB}">
  <dimension ref="A1:F33"/>
  <sheetViews>
    <sheetView tabSelected="1" topLeftCell="A13" zoomScale="70" zoomScaleNormal="70" workbookViewId="0">
      <selection activeCell="D32" sqref="D3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114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83</v>
      </c>
      <c r="B8" s="5">
        <f>SUM(B9:B18)</f>
        <v>6935</v>
      </c>
      <c r="C8" s="5">
        <f>SUM(C9:C18)</f>
        <v>6101</v>
      </c>
      <c r="D8" s="6">
        <f>B8-C8</f>
        <v>834</v>
      </c>
      <c r="E8" s="3">
        <f>D8/B8*100</f>
        <v>12.02595529920692</v>
      </c>
    </row>
    <row r="9" spans="1:6" outlineLevel="1">
      <c r="A9" s="8" t="s">
        <v>15</v>
      </c>
      <c r="B9" s="7">
        <v>914</v>
      </c>
      <c r="C9" s="9">
        <v>673</v>
      </c>
      <c r="D9" s="3" t="s">
        <v>74</v>
      </c>
    </row>
    <row r="10" spans="1:6" outlineLevel="1">
      <c r="B10" s="7">
        <v>875</v>
      </c>
      <c r="C10" s="9">
        <v>634</v>
      </c>
    </row>
    <row r="11" spans="1:6" outlineLevel="1">
      <c r="B11" s="7">
        <v>878</v>
      </c>
      <c r="C11" s="9">
        <v>704</v>
      </c>
    </row>
    <row r="12" spans="1:6" outlineLevel="1">
      <c r="B12" s="7">
        <v>792</v>
      </c>
      <c r="C12" s="9">
        <v>603</v>
      </c>
    </row>
    <row r="13" spans="1:6" outlineLevel="1">
      <c r="B13" s="7">
        <v>942</v>
      </c>
      <c r="C13" s="9">
        <v>792</v>
      </c>
      <c r="D13" s="3" t="s">
        <v>79</v>
      </c>
    </row>
    <row r="14" spans="1:6" outlineLevel="1">
      <c r="B14" s="7">
        <v>804</v>
      </c>
      <c r="C14" s="9">
        <v>649</v>
      </c>
    </row>
    <row r="15" spans="1:6" outlineLevel="1">
      <c r="B15" s="7"/>
      <c r="C15" s="9">
        <v>716</v>
      </c>
    </row>
    <row r="16" spans="1:6" outlineLevel="1">
      <c r="B16" s="7"/>
      <c r="C16" s="9">
        <v>663</v>
      </c>
    </row>
    <row r="17" spans="1:5" outlineLevel="1">
      <c r="B17" s="7">
        <v>922</v>
      </c>
      <c r="C17" s="9">
        <v>667</v>
      </c>
    </row>
    <row r="18" spans="1:5" outlineLevel="1">
      <c r="B18" s="7">
        <v>808</v>
      </c>
      <c r="C18" s="9"/>
    </row>
    <row r="19" spans="1:5">
      <c r="A19" s="4" t="s">
        <v>16</v>
      </c>
      <c r="B19" s="5">
        <f>SUM(B20:B24)</f>
        <v>539</v>
      </c>
      <c r="C19" s="5">
        <f>SUM(C20:C24)</f>
        <v>417</v>
      </c>
      <c r="D19" s="6">
        <f>B19-C19</f>
        <v>122</v>
      </c>
      <c r="E19" s="3">
        <f>D19/B19*100</f>
        <v>22.634508348794064</v>
      </c>
    </row>
    <row r="20" spans="1:5" outlineLevel="1">
      <c r="A20" s="8" t="s">
        <v>15</v>
      </c>
      <c r="B20" s="7">
        <v>97</v>
      </c>
      <c r="C20" s="9">
        <v>122</v>
      </c>
      <c r="D20" s="3" t="s">
        <v>115</v>
      </c>
    </row>
    <row r="21" spans="1:5" outlineLevel="1">
      <c r="A21" s="8" t="s">
        <v>116</v>
      </c>
      <c r="B21" s="7">
        <v>131</v>
      </c>
      <c r="C21" s="9">
        <v>128</v>
      </c>
      <c r="D21" s="3" t="s">
        <v>47</v>
      </c>
    </row>
    <row r="22" spans="1:5" outlineLevel="1">
      <c r="A22" s="8"/>
      <c r="B22" s="7">
        <v>101</v>
      </c>
      <c r="C22" s="9">
        <v>118</v>
      </c>
      <c r="D22" s="3" t="s">
        <v>48</v>
      </c>
    </row>
    <row r="23" spans="1:5" outlineLevel="1">
      <c r="A23" s="8"/>
      <c r="B23" s="7">
        <v>125</v>
      </c>
      <c r="C23" s="9">
        <v>49</v>
      </c>
      <c r="D23" s="3" t="s">
        <v>49</v>
      </c>
    </row>
    <row r="24" spans="1:5" outlineLevel="1">
      <c r="A24" s="8"/>
      <c r="B24" s="7">
        <v>85</v>
      </c>
      <c r="C24" s="9"/>
      <c r="D24" s="3" t="s">
        <v>25</v>
      </c>
    </row>
    <row r="25" spans="1:5">
      <c r="A25" s="4" t="s">
        <v>34</v>
      </c>
      <c r="B25" s="5">
        <f>SUM(B26:B33)</f>
        <v>5097</v>
      </c>
      <c r="C25" s="5">
        <f>SUM(C26:C33)</f>
        <v>1920</v>
      </c>
      <c r="D25" s="6">
        <f>B25-C25</f>
        <v>3177</v>
      </c>
      <c r="E25" s="3">
        <f>D25/B25*100</f>
        <v>62.33078281341966</v>
      </c>
    </row>
    <row r="26" spans="1:5" outlineLevel="1">
      <c r="A26" s="8" t="s">
        <v>15</v>
      </c>
      <c r="B26" s="7">
        <v>634</v>
      </c>
      <c r="C26" s="9">
        <v>575</v>
      </c>
      <c r="D26" s="3" t="s">
        <v>74</v>
      </c>
    </row>
    <row r="27" spans="1:5" outlineLevel="1">
      <c r="B27" s="7">
        <v>619</v>
      </c>
      <c r="C27" s="9">
        <v>526</v>
      </c>
    </row>
    <row r="28" spans="1:5" outlineLevel="1">
      <c r="B28" s="7">
        <v>644</v>
      </c>
      <c r="C28" s="9">
        <v>8</v>
      </c>
    </row>
    <row r="29" spans="1:5" outlineLevel="1">
      <c r="B29" s="7">
        <v>652</v>
      </c>
      <c r="C29" s="9">
        <v>557</v>
      </c>
    </row>
    <row r="30" spans="1:5" outlineLevel="1">
      <c r="B30" s="7">
        <v>640</v>
      </c>
      <c r="C30" s="9">
        <v>254</v>
      </c>
      <c r="D30" s="3" t="s">
        <v>79</v>
      </c>
    </row>
    <row r="31" spans="1:5" outlineLevel="1">
      <c r="B31" s="7">
        <v>641</v>
      </c>
      <c r="C31" s="9"/>
      <c r="D31" s="3" t="s">
        <v>117</v>
      </c>
    </row>
    <row r="32" spans="1:5" outlineLevel="1">
      <c r="B32" s="7">
        <v>633</v>
      </c>
      <c r="C32" s="9"/>
    </row>
    <row r="33" spans="2:3" outlineLevel="1">
      <c r="B33" s="7">
        <v>634</v>
      </c>
      <c r="C33" s="9"/>
    </row>
  </sheetData>
  <dataValidations count="2">
    <dataValidation type="whole" allowBlank="1" showInputMessage="1" showErrorMessage="1" sqref="I8" xr:uid="{34F4B055-7C7B-4024-A89D-01DB7712760D}">
      <formula1>0</formula1>
      <formula2>1</formula2>
    </dataValidation>
    <dataValidation allowBlank="1" showInputMessage="1" showErrorMessage="1" promptTitle="ENTER DATA" prompt="don't forget to enter something" sqref="J8" xr:uid="{F6621E5F-8E1F-47AB-B907-3D0E0BC5F29A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10FC25-7B8D-42A9-A22F-9BB312698F9C}">
          <x14:formula1>
            <xm:f>'list of produce'!$A$1:$A$31</xm:f>
          </x14:formula1>
          <xm:sqref>A8 A19</xm:sqref>
        </x14:dataValidation>
        <x14:dataValidation type="list" allowBlank="1" showInputMessage="1" showErrorMessage="1" xr:uid="{ADB69315-173C-411C-8F03-4C917C92CA06}">
          <x14:formula1>
            <xm:f>'list of produce'!$A$1:$A$30</xm:f>
          </x14:formula1>
          <xm:sqref>A25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37B2-D8D9-439E-AD4B-489A0165CD0A}">
  <dimension ref="A1:F70"/>
  <sheetViews>
    <sheetView zoomScale="70" zoomScaleNormal="70" workbookViewId="0">
      <selection activeCell="A8" sqref="A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A1" s="3" t="s">
        <v>118</v>
      </c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/>
      <c r="B8" s="5">
        <f>SUM(B9:B27)</f>
        <v>0</v>
      </c>
      <c r="C8" s="5">
        <f>SUM(C9:C27)</f>
        <v>0</v>
      </c>
      <c r="D8" s="6">
        <f>B8-C8</f>
        <v>0</v>
      </c>
      <c r="E8" s="3" t="e">
        <f>D8/B8*100</f>
        <v>#DIV/0!</v>
      </c>
    </row>
    <row r="9" spans="1:6" outlineLevel="1">
      <c r="A9" s="8" t="s">
        <v>15</v>
      </c>
      <c r="B9" s="7"/>
      <c r="C9" s="9"/>
    </row>
    <row r="10" spans="1:6" outlineLevel="1">
      <c r="B10" s="7"/>
      <c r="C10" s="9"/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 outlineLevel="1">
      <c r="B16" s="7"/>
      <c r="C16" s="9"/>
    </row>
    <row r="17" spans="1:4" outlineLevel="1">
      <c r="B17" s="7"/>
      <c r="C17" s="9"/>
    </row>
    <row r="18" spans="1:4" outlineLevel="1">
      <c r="B18" s="7"/>
      <c r="C18" s="9"/>
    </row>
    <row r="19" spans="1:4" outlineLevel="1">
      <c r="B19" s="7"/>
      <c r="C19" s="9"/>
    </row>
    <row r="20" spans="1:4" outlineLevel="1">
      <c r="B20" s="7"/>
      <c r="C20" s="9"/>
    </row>
    <row r="21" spans="1:4" outlineLevel="1"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>
      <c r="A28" s="4"/>
      <c r="B28" s="5">
        <f>SUM(B29:B44)</f>
        <v>0</v>
      </c>
      <c r="C28" s="5">
        <f>SUM(C29:C44)</f>
        <v>0</v>
      </c>
      <c r="D28" s="6">
        <f>B28-C28</f>
        <v>0</v>
      </c>
    </row>
    <row r="29" spans="1:4" outlineLevel="1">
      <c r="A29" s="8" t="s">
        <v>15</v>
      </c>
      <c r="B29" s="7"/>
      <c r="C29" s="9"/>
    </row>
    <row r="30" spans="1:4" outlineLevel="1">
      <c r="A30" s="8"/>
      <c r="B30" s="7"/>
      <c r="C30" s="9"/>
    </row>
    <row r="31" spans="1:4" outlineLevel="1">
      <c r="A31" s="8"/>
      <c r="B31" s="7"/>
      <c r="C31" s="9"/>
    </row>
    <row r="32" spans="1:4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allowBlank="1" showInputMessage="1" showErrorMessage="1" promptTitle="ENTER DATA" prompt="don't forget to enter something" sqref="J8" xr:uid="{96774C47-F374-40C9-978F-D62FB6F1F3EA}"/>
    <dataValidation type="whole" allowBlank="1" showInputMessage="1" showErrorMessage="1" sqref="I8" xr:uid="{DCB70C49-7BA0-454E-9E55-F56AF832EB52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AE3CE5-2E79-4206-A0B5-BC2F8C187A44}">
          <x14:formula1>
            <xm:f>'list of produce'!$A$1:$A$30</xm:f>
          </x14:formula1>
          <xm:sqref>A45 A58</xm:sqref>
        </x14:dataValidation>
        <x14:dataValidation type="list" allowBlank="1" showInputMessage="1" showErrorMessage="1" xr:uid="{FFFCEB7A-2B48-4643-8C15-EA0AC1D9C063}">
          <x14:formula1>
            <xm:f>'list of produce'!$A$1:$A$31</xm:f>
          </x14:formula1>
          <xm:sqref>A8 A28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32B-41C6-4803-ACB2-702C98957CBF}">
  <dimension ref="A1:A31"/>
  <sheetViews>
    <sheetView workbookViewId="0">
      <selection activeCell="E18" sqref="E18"/>
    </sheetView>
  </sheetViews>
  <sheetFormatPr defaultRowHeight="15"/>
  <cols>
    <col min="1" max="1" width="14.7109375" customWidth="1"/>
  </cols>
  <sheetData>
    <row r="1" spans="1:1">
      <c r="A1" t="s">
        <v>34</v>
      </c>
    </row>
    <row r="2" spans="1:1">
      <c r="A2" t="s">
        <v>119</v>
      </c>
    </row>
    <row r="3" spans="1:1">
      <c r="A3" t="s">
        <v>120</v>
      </c>
    </row>
    <row r="4" spans="1:1">
      <c r="A4" t="s">
        <v>61</v>
      </c>
    </row>
    <row r="5" spans="1:1">
      <c r="A5" t="s">
        <v>16</v>
      </c>
    </row>
    <row r="6" spans="1:1">
      <c r="A6" t="s">
        <v>37</v>
      </c>
    </row>
    <row r="7" spans="1:1">
      <c r="A7" t="s">
        <v>81</v>
      </c>
    </row>
    <row r="8" spans="1:1">
      <c r="A8" t="s">
        <v>121</v>
      </c>
    </row>
    <row r="9" spans="1:1">
      <c r="A9" t="s">
        <v>122</v>
      </c>
    </row>
    <row r="10" spans="1:1">
      <c r="A10" t="s">
        <v>123</v>
      </c>
    </row>
    <row r="11" spans="1:1">
      <c r="A11" t="s">
        <v>39</v>
      </c>
    </row>
    <row r="12" spans="1:1">
      <c r="A12" t="s">
        <v>124</v>
      </c>
    </row>
    <row r="13" spans="1:1">
      <c r="A13" t="s">
        <v>83</v>
      </c>
    </row>
    <row r="14" spans="1:1">
      <c r="A14" t="s">
        <v>125</v>
      </c>
    </row>
    <row r="15" spans="1:1">
      <c r="A15" t="s">
        <v>126</v>
      </c>
    </row>
    <row r="16" spans="1:1">
      <c r="A16" t="s">
        <v>127</v>
      </c>
    </row>
    <row r="17" spans="1:1">
      <c r="A17" t="s">
        <v>17</v>
      </c>
    </row>
    <row r="18" spans="1:1">
      <c r="A18" t="s">
        <v>128</v>
      </c>
    </row>
    <row r="19" spans="1:1">
      <c r="A19" t="s">
        <v>129</v>
      </c>
    </row>
    <row r="20" spans="1:1">
      <c r="A20" t="s">
        <v>44</v>
      </c>
    </row>
    <row r="21" spans="1:1">
      <c r="A21" t="s">
        <v>53</v>
      </c>
    </row>
    <row r="22" spans="1:1">
      <c r="A22" t="s">
        <v>14</v>
      </c>
    </row>
    <row r="23" spans="1:1">
      <c r="A23" t="s">
        <v>130</v>
      </c>
    </row>
    <row r="24" spans="1:1">
      <c r="A24" t="s">
        <v>131</v>
      </c>
    </row>
    <row r="25" spans="1:1" ht="15.75" customHeight="1">
      <c r="A25" t="s">
        <v>132</v>
      </c>
    </row>
    <row r="26" spans="1:1">
      <c r="A26" t="s">
        <v>52</v>
      </c>
    </row>
    <row r="27" spans="1:1">
      <c r="A27" t="s">
        <v>133</v>
      </c>
    </row>
    <row r="28" spans="1:1">
      <c r="A28" t="s">
        <v>134</v>
      </c>
    </row>
    <row r="29" spans="1:1">
      <c r="A29" t="s">
        <v>84</v>
      </c>
    </row>
    <row r="30" spans="1:1">
      <c r="A30" t="s">
        <v>23</v>
      </c>
    </row>
    <row r="31" spans="1:1">
      <c r="A31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F1F1-08C3-4813-81BE-2B37ABE4C347}">
  <dimension ref="A1:F30"/>
  <sheetViews>
    <sheetView topLeftCell="A17" zoomScale="70" zoomScaleNormal="70" workbookViewId="0">
      <selection activeCell="H19" sqref="H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SUM(B9:B16)</f>
        <v>10413</v>
      </c>
      <c r="C8" s="5">
        <f>SUM(C9:C16)</f>
        <v>9614</v>
      </c>
      <c r="D8" s="6">
        <f>B8-C8</f>
        <v>799</v>
      </c>
      <c r="E8" s="3">
        <f>D8/B8*100</f>
        <v>7.6731009315278973</v>
      </c>
    </row>
    <row r="9" spans="1:6" outlineLevel="1">
      <c r="A9" s="8" t="s">
        <v>15</v>
      </c>
      <c r="B9" s="7">
        <v>8389</v>
      </c>
      <c r="C9" s="9">
        <v>4928</v>
      </c>
      <c r="D9" s="3" t="s">
        <v>27</v>
      </c>
    </row>
    <row r="10" spans="1:6" outlineLevel="1">
      <c r="B10" s="7">
        <v>971</v>
      </c>
      <c r="C10" s="9">
        <v>1368</v>
      </c>
      <c r="D10" s="3" t="s">
        <v>28</v>
      </c>
    </row>
    <row r="11" spans="1:6" outlineLevel="1">
      <c r="B11" s="7">
        <v>1053</v>
      </c>
      <c r="C11" s="9">
        <v>440</v>
      </c>
      <c r="D11" s="3" t="s">
        <v>29</v>
      </c>
    </row>
    <row r="12" spans="1:6" outlineLevel="1">
      <c r="B12" s="7"/>
      <c r="C12" s="9">
        <v>827</v>
      </c>
      <c r="D12" s="3" t="s">
        <v>30</v>
      </c>
    </row>
    <row r="13" spans="1:6" outlineLevel="1">
      <c r="B13" s="7"/>
      <c r="C13" s="9">
        <v>850</v>
      </c>
    </row>
    <row r="14" spans="1:6" outlineLevel="1">
      <c r="B14" s="7"/>
      <c r="C14" s="9">
        <v>794</v>
      </c>
    </row>
    <row r="15" spans="1:6" outlineLevel="1">
      <c r="B15" s="7"/>
      <c r="C15" s="9">
        <v>407</v>
      </c>
      <c r="D15" s="3" t="s">
        <v>25</v>
      </c>
    </row>
    <row r="16" spans="1:6" outlineLevel="1">
      <c r="B16" s="7"/>
      <c r="C16" s="9"/>
    </row>
    <row r="17" spans="1:4">
      <c r="A17" s="4" t="s">
        <v>23</v>
      </c>
      <c r="B17" s="5">
        <f>SUM(B18:B25)</f>
        <v>4793</v>
      </c>
      <c r="C17" s="5">
        <f>SUM(C18:C25)</f>
        <v>4518</v>
      </c>
      <c r="D17" s="6">
        <f>B17-C17</f>
        <v>275</v>
      </c>
    </row>
    <row r="18" spans="1:4" outlineLevel="1">
      <c r="A18" s="8" t="s">
        <v>15</v>
      </c>
      <c r="B18" s="7">
        <v>639</v>
      </c>
      <c r="C18" s="9">
        <v>637</v>
      </c>
    </row>
    <row r="19" spans="1:4" outlineLevel="1">
      <c r="B19" s="7">
        <v>629</v>
      </c>
      <c r="C19" s="9">
        <v>724</v>
      </c>
    </row>
    <row r="20" spans="1:4" outlineLevel="1">
      <c r="B20" s="7">
        <v>747</v>
      </c>
      <c r="C20" s="9">
        <v>649</v>
      </c>
      <c r="D20" s="3" t="s">
        <v>31</v>
      </c>
    </row>
    <row r="21" spans="1:4" outlineLevel="1">
      <c r="B21" s="7">
        <v>686</v>
      </c>
      <c r="C21" s="9">
        <v>664</v>
      </c>
      <c r="D21" s="3" t="s">
        <v>32</v>
      </c>
    </row>
    <row r="22" spans="1:4" outlineLevel="1">
      <c r="B22" s="7">
        <v>683</v>
      </c>
      <c r="C22" s="9">
        <v>618</v>
      </c>
    </row>
    <row r="23" spans="1:4" outlineLevel="1">
      <c r="B23" s="7">
        <v>728</v>
      </c>
      <c r="C23" s="9">
        <v>545</v>
      </c>
    </row>
    <row r="24" spans="1:4" outlineLevel="1">
      <c r="B24" s="7">
        <v>681</v>
      </c>
      <c r="C24" s="9">
        <v>681</v>
      </c>
      <c r="D24" s="3" t="s">
        <v>25</v>
      </c>
    </row>
    <row r="25" spans="1:4" outlineLevel="1">
      <c r="B25" s="7"/>
      <c r="C25" s="9"/>
    </row>
    <row r="26" spans="1:4">
      <c r="A26" s="4" t="s">
        <v>16</v>
      </c>
      <c r="B26" s="5">
        <f>SUM(B27:B30)</f>
        <v>863</v>
      </c>
      <c r="C26" s="5">
        <f>SUM(C27:C30)</f>
        <v>737</v>
      </c>
      <c r="D26" s="6">
        <f>B26-C26</f>
        <v>126</v>
      </c>
    </row>
    <row r="27" spans="1:4" outlineLevel="1">
      <c r="A27" s="8" t="s">
        <v>15</v>
      </c>
      <c r="B27" s="7">
        <v>863</v>
      </c>
      <c r="C27" s="9">
        <v>289</v>
      </c>
    </row>
    <row r="28" spans="1:4" outlineLevel="1">
      <c r="B28" s="7"/>
      <c r="C28" s="9">
        <v>270</v>
      </c>
    </row>
    <row r="29" spans="1:4" outlineLevel="1">
      <c r="B29" s="7"/>
      <c r="C29" s="9">
        <v>178</v>
      </c>
      <c r="D29" s="3" t="s">
        <v>25</v>
      </c>
    </row>
    <row r="30" spans="1:4" outlineLevel="1">
      <c r="B30" s="7"/>
      <c r="C30" s="9"/>
    </row>
  </sheetData>
  <dataValidations count="2">
    <dataValidation type="whole" allowBlank="1" showInputMessage="1" showErrorMessage="1" sqref="I8" xr:uid="{A2C2118B-96BA-49B1-8274-9E3F7D91B64D}">
      <formula1>0</formula1>
      <formula2>1</formula2>
    </dataValidation>
    <dataValidation allowBlank="1" showInputMessage="1" showErrorMessage="1" promptTitle="ENTER DATA" prompt="don't forget to enter something" sqref="J8" xr:uid="{2C738EF4-CF38-48A2-B2CA-26A12FFD4368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7A3E2A-2107-4E03-9568-58E41A30F64D}">
          <x14:formula1>
            <xm:f>'list of produce'!$A$1:$A$31</xm:f>
          </x14:formula1>
          <xm:sqref>A8</xm:sqref>
        </x14:dataValidation>
        <x14:dataValidation type="list" allowBlank="1" showInputMessage="1" showErrorMessage="1" xr:uid="{9BB09728-0949-4C28-8792-CF9C59CCE19D}">
          <x14:formula1>
            <xm:f>'list of produce'!$A$1:$A$30</xm:f>
          </x14:formula1>
          <xm:sqref>A17 A26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F0D2-6E65-43BA-9116-93A5A812428F}">
  <dimension ref="A1:F24"/>
  <sheetViews>
    <sheetView topLeftCell="A7" zoomScale="70" zoomScaleNormal="70" workbookViewId="0">
      <selection activeCell="D15" sqref="D1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33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34</v>
      </c>
      <c r="B8" s="5">
        <f>SUM(B9:B14)</f>
        <v>9721</v>
      </c>
      <c r="C8" s="5">
        <f>SUM(C9:C14)</f>
        <v>8731</v>
      </c>
      <c r="D8" s="6">
        <f>B8-C8</f>
        <v>990</v>
      </c>
      <c r="E8" s="3">
        <f>D8/B8*100</f>
        <v>10.184137434420327</v>
      </c>
    </row>
    <row r="9" spans="1:6" outlineLevel="1">
      <c r="A9" s="8" t="s">
        <v>15</v>
      </c>
      <c r="B9" s="7">
        <v>6461</v>
      </c>
      <c r="C9" s="9">
        <v>5515</v>
      </c>
      <c r="D9" s="3" t="s">
        <v>35</v>
      </c>
    </row>
    <row r="10" spans="1:6" outlineLevel="1">
      <c r="B10" s="7">
        <v>655</v>
      </c>
      <c r="C10" s="9">
        <v>639</v>
      </c>
    </row>
    <row r="11" spans="1:6" outlineLevel="1">
      <c r="B11" s="7">
        <v>639</v>
      </c>
      <c r="C11" s="9">
        <v>590</v>
      </c>
    </row>
    <row r="12" spans="1:6" outlineLevel="1">
      <c r="B12" s="7">
        <v>639</v>
      </c>
      <c r="C12" s="9">
        <v>667</v>
      </c>
    </row>
    <row r="13" spans="1:6" outlineLevel="1">
      <c r="B13" s="7">
        <v>643</v>
      </c>
      <c r="C13" s="9">
        <v>748</v>
      </c>
    </row>
    <row r="14" spans="1:6" outlineLevel="1">
      <c r="B14" s="7">
        <v>684</v>
      </c>
      <c r="C14" s="9">
        <v>572</v>
      </c>
      <c r="D14" s="3" t="s">
        <v>36</v>
      </c>
    </row>
    <row r="15" spans="1:6">
      <c r="A15" s="4" t="s">
        <v>37</v>
      </c>
      <c r="B15" s="5">
        <f>SUM(B16:B21)</f>
        <v>3572</v>
      </c>
      <c r="C15" s="5">
        <f>SUM(C16:C21)</f>
        <v>3549</v>
      </c>
      <c r="D15" s="6">
        <f>B15-C15</f>
        <v>23</v>
      </c>
    </row>
    <row r="16" spans="1:6" outlineLevel="1">
      <c r="A16" s="8" t="s">
        <v>15</v>
      </c>
      <c r="B16" s="7">
        <v>1207</v>
      </c>
      <c r="C16" s="9">
        <v>740</v>
      </c>
    </row>
    <row r="17" spans="1:4" outlineLevel="1">
      <c r="A17" s="8"/>
      <c r="B17" s="7">
        <v>1204</v>
      </c>
      <c r="C17" s="9">
        <v>561</v>
      </c>
    </row>
    <row r="18" spans="1:4" outlineLevel="1">
      <c r="A18" s="8"/>
      <c r="B18" s="7">
        <v>1161</v>
      </c>
      <c r="C18" s="9">
        <v>615</v>
      </c>
    </row>
    <row r="19" spans="1:4" outlineLevel="1">
      <c r="A19" s="8"/>
      <c r="B19" s="7"/>
      <c r="C19" s="9">
        <v>640</v>
      </c>
    </row>
    <row r="20" spans="1:4" outlineLevel="1">
      <c r="A20" s="8"/>
      <c r="B20" s="7"/>
      <c r="C20" s="9">
        <v>620</v>
      </c>
      <c r="D20" s="3" t="s">
        <v>38</v>
      </c>
    </row>
    <row r="21" spans="1:4" outlineLevel="1">
      <c r="B21" s="7"/>
      <c r="C21" s="9">
        <v>373</v>
      </c>
      <c r="D21" s="3" t="s">
        <v>25</v>
      </c>
    </row>
    <row r="22" spans="1:4">
      <c r="A22" s="4" t="s">
        <v>39</v>
      </c>
      <c r="B22" s="5">
        <f>SUM(B23:B24)</f>
        <v>1000</v>
      </c>
      <c r="C22" s="5">
        <f>SUM(C23:C24)</f>
        <v>1051</v>
      </c>
      <c r="D22" s="6">
        <f>B22-C22</f>
        <v>-51</v>
      </c>
    </row>
    <row r="23" spans="1:4" outlineLevel="1">
      <c r="A23" s="8" t="s">
        <v>15</v>
      </c>
      <c r="B23" s="7">
        <v>1000</v>
      </c>
      <c r="C23" s="9">
        <v>585</v>
      </c>
    </row>
    <row r="24" spans="1:4" outlineLevel="1">
      <c r="B24" s="7"/>
      <c r="C24" s="9">
        <v>466</v>
      </c>
      <c r="D24" s="3" t="s">
        <v>25</v>
      </c>
    </row>
  </sheetData>
  <dataValidations count="2">
    <dataValidation type="whole" allowBlank="1" showInputMessage="1" showErrorMessage="1" sqref="I8" xr:uid="{68D7680E-882E-4B36-9279-78FB4EDEA701}">
      <formula1>0</formula1>
      <formula2>1</formula2>
    </dataValidation>
    <dataValidation allowBlank="1" showInputMessage="1" showErrorMessage="1" promptTitle="ENTER DATA" prompt="don't forget to enter something" sqref="J8" xr:uid="{B158AAA9-B4B2-44B8-A718-04667BF4E6EC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DDDCA7-844D-47D8-8D3A-A9E59A59F655}">
          <x14:formula1>
            <xm:f>'list of produce'!$A$1:$A$31</xm:f>
          </x14:formula1>
          <xm:sqref>A8 A15</xm:sqref>
        </x14:dataValidation>
        <x14:dataValidation type="list" allowBlank="1" showInputMessage="1" showErrorMessage="1" xr:uid="{7251F8EB-0942-485E-929F-F5F5DBB6AC47}">
          <x14:formula1>
            <xm:f>'list of produce'!$A$1:$A$30</xm:f>
          </x14:formula1>
          <xm:sqref>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0E95-60C5-4C06-A7E9-833C3BA938F4}">
  <dimension ref="A1:F30"/>
  <sheetViews>
    <sheetView topLeftCell="A6" zoomScale="70" zoomScaleNormal="70" workbookViewId="0">
      <selection activeCell="I19" sqref="I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5" width="10.7109375" style="3" customWidth="1"/>
    <col min="6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40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34</v>
      </c>
      <c r="B8" s="5">
        <f>SUM(B9:B17)</f>
        <v>14280</v>
      </c>
      <c r="C8" s="5">
        <f>SUM(C9:C17)</f>
        <v>12992</v>
      </c>
      <c r="D8" s="6">
        <f>B8-C8</f>
        <v>1288</v>
      </c>
      <c r="E8" s="12">
        <f>D8/B8*100</f>
        <v>9.0196078431372548</v>
      </c>
    </row>
    <row r="9" spans="1:6" outlineLevel="1">
      <c r="A9" s="8" t="s">
        <v>15</v>
      </c>
      <c r="B9" s="7">
        <v>9721</v>
      </c>
      <c r="C9" s="9">
        <v>8731</v>
      </c>
    </row>
    <row r="10" spans="1:6" outlineLevel="1">
      <c r="B10" s="7">
        <v>605</v>
      </c>
      <c r="C10" s="9">
        <v>250</v>
      </c>
      <c r="D10" s="3" t="s">
        <v>41</v>
      </c>
    </row>
    <row r="11" spans="1:6" outlineLevel="1">
      <c r="B11" s="7">
        <v>653</v>
      </c>
      <c r="C11" s="9">
        <v>654</v>
      </c>
      <c r="D11" s="3" t="s">
        <v>42</v>
      </c>
    </row>
    <row r="12" spans="1:6" outlineLevel="1">
      <c r="B12" s="7">
        <v>655</v>
      </c>
      <c r="C12" s="9">
        <v>635</v>
      </c>
      <c r="D12" s="3" t="s">
        <v>43</v>
      </c>
    </row>
    <row r="13" spans="1:6" outlineLevel="1">
      <c r="B13" s="7">
        <v>683</v>
      </c>
      <c r="C13" s="9">
        <v>621</v>
      </c>
    </row>
    <row r="14" spans="1:6" outlineLevel="1">
      <c r="B14" s="7">
        <v>671</v>
      </c>
      <c r="C14" s="9">
        <v>668</v>
      </c>
    </row>
    <row r="15" spans="1:6" outlineLevel="1">
      <c r="B15" s="7">
        <v>650</v>
      </c>
      <c r="C15" s="9">
        <v>696</v>
      </c>
    </row>
    <row r="16" spans="1:6" outlineLevel="1">
      <c r="B16" s="7">
        <v>642</v>
      </c>
      <c r="C16" s="9">
        <v>737</v>
      </c>
    </row>
    <row r="17" spans="1:5" outlineLevel="1">
      <c r="B17" s="7"/>
      <c r="C17" s="9"/>
    </row>
    <row r="18" spans="1:5">
      <c r="A18" s="4" t="s">
        <v>44</v>
      </c>
      <c r="B18" s="5">
        <f>SUM(B19:B24)</f>
        <v>4888</v>
      </c>
      <c r="C18" s="5">
        <f>SUM(C19:C24)</f>
        <v>4532</v>
      </c>
      <c r="D18" s="6">
        <f>B18-C18</f>
        <v>356</v>
      </c>
      <c r="E18" s="12">
        <f>D18/B18*100</f>
        <v>7.2831423895253682</v>
      </c>
    </row>
    <row r="19" spans="1:5" outlineLevel="1">
      <c r="A19" s="13">
        <v>45539</v>
      </c>
      <c r="B19" s="7">
        <v>779</v>
      </c>
      <c r="C19" s="9">
        <v>1630</v>
      </c>
      <c r="D19" s="3" t="s">
        <v>45</v>
      </c>
    </row>
    <row r="20" spans="1:5" outlineLevel="1">
      <c r="A20" s="8"/>
      <c r="B20" s="7">
        <v>720</v>
      </c>
      <c r="C20" s="9">
        <v>1590</v>
      </c>
    </row>
    <row r="21" spans="1:5" outlineLevel="1">
      <c r="A21" s="8"/>
      <c r="B21" s="7">
        <v>1014</v>
      </c>
      <c r="C21" s="9">
        <v>1312</v>
      </c>
      <c r="D21" s="3" t="s">
        <v>43</v>
      </c>
    </row>
    <row r="22" spans="1:5" outlineLevel="1">
      <c r="A22" s="8"/>
      <c r="B22" s="7">
        <v>940</v>
      </c>
      <c r="C22" s="9"/>
    </row>
    <row r="23" spans="1:5" outlineLevel="1">
      <c r="A23" s="8"/>
      <c r="B23" s="7">
        <v>955</v>
      </c>
      <c r="C23" s="9"/>
    </row>
    <row r="24" spans="1:5" outlineLevel="1">
      <c r="B24" s="7">
        <v>480</v>
      </c>
      <c r="C24" s="9"/>
    </row>
    <row r="25" spans="1:5">
      <c r="A25" s="4" t="s">
        <v>16</v>
      </c>
      <c r="B25" s="5">
        <f>SUM(B26:B30)</f>
        <v>695</v>
      </c>
      <c r="C25" s="5">
        <f>SUM(C26:C30)</f>
        <v>586</v>
      </c>
      <c r="D25" s="6">
        <f>B25-C25</f>
        <v>109</v>
      </c>
      <c r="E25" s="12">
        <f>D25/B25*100</f>
        <v>15.683453237410072</v>
      </c>
    </row>
    <row r="26" spans="1:5" outlineLevel="1">
      <c r="A26" s="8" t="s">
        <v>15</v>
      </c>
      <c r="B26" s="7">
        <v>119</v>
      </c>
      <c r="C26" s="9">
        <v>118</v>
      </c>
      <c r="D26" s="3" t="s">
        <v>46</v>
      </c>
    </row>
    <row r="27" spans="1:5" outlineLevel="1">
      <c r="B27" s="7">
        <v>141</v>
      </c>
      <c r="C27" s="9">
        <v>101</v>
      </c>
      <c r="D27" s="3" t="s">
        <v>47</v>
      </c>
    </row>
    <row r="28" spans="1:5" outlineLevel="1">
      <c r="B28" s="7">
        <v>121</v>
      </c>
      <c r="C28" s="9">
        <v>118</v>
      </c>
      <c r="D28" s="3" t="s">
        <v>48</v>
      </c>
    </row>
    <row r="29" spans="1:5" outlineLevel="1">
      <c r="B29" s="7">
        <v>175</v>
      </c>
      <c r="C29" s="9">
        <v>124</v>
      </c>
      <c r="D29" s="3" t="s">
        <v>49</v>
      </c>
    </row>
    <row r="30" spans="1:5" outlineLevel="1">
      <c r="B30" s="7">
        <v>139</v>
      </c>
      <c r="C30" s="9">
        <v>125</v>
      </c>
      <c r="D30" s="3" t="s">
        <v>25</v>
      </c>
    </row>
  </sheetData>
  <dataValidations count="2">
    <dataValidation type="whole" allowBlank="1" showInputMessage="1" showErrorMessage="1" sqref="I8" xr:uid="{2DA5AB30-C058-42A2-950D-B1D74DCE3643}">
      <formula1>0</formula1>
      <formula2>1</formula2>
    </dataValidation>
    <dataValidation allowBlank="1" showInputMessage="1" showErrorMessage="1" promptTitle="ENTER DATA" prompt="don't forget to enter something" sqref="J8" xr:uid="{3600FA5C-9512-4F25-850D-88FDAAF36048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6DA768-BA19-4CEB-8A14-F62B82CF343E}">
          <x14:formula1>
            <xm:f>'list of produce'!$A$1:$A$31</xm:f>
          </x14:formula1>
          <xm:sqref>A8 A18</xm:sqref>
        </x14:dataValidation>
        <x14:dataValidation type="list" allowBlank="1" showInputMessage="1" showErrorMessage="1" xr:uid="{F27CF833-B139-4D78-B66B-9CF0B56E1FDE}">
          <x14:formula1>
            <xm:f>'list of produce'!$A$1:$A$30</xm:f>
          </x14:formula1>
          <xm:sqref>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317F-1F18-4925-8A6B-AB3AFA8BE682}">
  <dimension ref="A1:F37"/>
  <sheetViews>
    <sheetView topLeftCell="A11" zoomScale="70" zoomScaleNormal="70" workbookViewId="0">
      <selection activeCell="A5" sqref="A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50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SUM(B9:B13)</f>
        <v>2509</v>
      </c>
      <c r="C8" s="5">
        <f>SUM(C9:C13)</f>
        <v>2367</v>
      </c>
      <c r="D8" s="6">
        <f>B8-C8</f>
        <v>142</v>
      </c>
      <c r="E8" s="3">
        <f>D8/B8*100</f>
        <v>5.6596253487445196</v>
      </c>
    </row>
    <row r="9" spans="1:6" outlineLevel="1">
      <c r="A9" s="8" t="s">
        <v>15</v>
      </c>
      <c r="B9" s="7">
        <v>580</v>
      </c>
      <c r="C9" s="9">
        <v>832</v>
      </c>
    </row>
    <row r="10" spans="1:6" outlineLevel="1">
      <c r="B10" s="7">
        <v>626</v>
      </c>
      <c r="C10" s="9">
        <v>841</v>
      </c>
    </row>
    <row r="11" spans="1:6" outlineLevel="1">
      <c r="B11" s="7">
        <v>687</v>
      </c>
      <c r="C11" s="9">
        <v>694</v>
      </c>
    </row>
    <row r="12" spans="1:6" outlineLevel="1">
      <c r="B12" s="7">
        <v>616</v>
      </c>
      <c r="C12" s="9"/>
    </row>
    <row r="13" spans="1:6" outlineLevel="1">
      <c r="B13" s="7"/>
      <c r="C13" s="9"/>
    </row>
    <row r="14" spans="1:6">
      <c r="A14" s="4" t="s">
        <v>34</v>
      </c>
      <c r="B14" s="5">
        <f>SUM(B15:B24)</f>
        <v>5166</v>
      </c>
      <c r="C14" s="5">
        <f>SUM(C15:C24)</f>
        <v>4554</v>
      </c>
      <c r="D14" s="6">
        <f>B14-C14</f>
        <v>612</v>
      </c>
      <c r="E14" s="3">
        <f>D14/B14*100</f>
        <v>11.846689895470384</v>
      </c>
    </row>
    <row r="15" spans="1:6" outlineLevel="1">
      <c r="A15" s="8" t="s">
        <v>15</v>
      </c>
      <c r="B15" s="7">
        <v>640</v>
      </c>
      <c r="C15" s="9">
        <v>646</v>
      </c>
    </row>
    <row r="16" spans="1:6" outlineLevel="1">
      <c r="A16" s="8"/>
      <c r="B16" s="7">
        <v>607</v>
      </c>
      <c r="C16" s="9">
        <v>693</v>
      </c>
    </row>
    <row r="17" spans="1:5" outlineLevel="1">
      <c r="A17" s="8"/>
      <c r="B17" s="7">
        <v>686</v>
      </c>
      <c r="C17" s="9">
        <v>649</v>
      </c>
    </row>
    <row r="18" spans="1:5" outlineLevel="1">
      <c r="A18" s="8"/>
      <c r="B18" s="7">
        <v>652</v>
      </c>
      <c r="C18" s="9">
        <v>708</v>
      </c>
    </row>
    <row r="19" spans="1:5" outlineLevel="1">
      <c r="A19" s="8"/>
      <c r="B19" s="7">
        <v>623</v>
      </c>
      <c r="C19" s="9">
        <v>664</v>
      </c>
    </row>
    <row r="20" spans="1:5" outlineLevel="1">
      <c r="B20" s="7">
        <v>646</v>
      </c>
      <c r="C20" s="9">
        <v>667</v>
      </c>
    </row>
    <row r="21" spans="1:5" outlineLevel="1">
      <c r="B21" s="7">
        <v>643</v>
      </c>
      <c r="C21" s="9">
        <v>527</v>
      </c>
    </row>
    <row r="22" spans="1:5" outlineLevel="1">
      <c r="B22" s="7">
        <v>669</v>
      </c>
      <c r="C22" s="9"/>
    </row>
    <row r="23" spans="1:5" outlineLevel="1">
      <c r="B23" s="7"/>
      <c r="C23" s="9"/>
    </row>
    <row r="24" spans="1:5" outlineLevel="1">
      <c r="B24" s="7"/>
      <c r="C24" s="9"/>
    </row>
    <row r="25" spans="1:5">
      <c r="A25" s="4" t="s">
        <v>51</v>
      </c>
      <c r="B25" s="5">
        <f>SUM(B26:B28)</f>
        <v>2100</v>
      </c>
      <c r="C25" s="5">
        <f>SUM(C26:C28)</f>
        <v>2024</v>
      </c>
      <c r="D25" s="6">
        <f>B25-C25</f>
        <v>76</v>
      </c>
      <c r="E25" s="3">
        <f>D25/B25*100</f>
        <v>3.6190476190476191</v>
      </c>
    </row>
    <row r="26" spans="1:5" outlineLevel="1">
      <c r="A26" s="8" t="s">
        <v>15</v>
      </c>
      <c r="B26" s="7">
        <v>2100</v>
      </c>
      <c r="C26" s="9">
        <v>624</v>
      </c>
    </row>
    <row r="27" spans="1:5" outlineLevel="1">
      <c r="B27" s="7"/>
      <c r="C27" s="9">
        <v>1400</v>
      </c>
    </row>
    <row r="28" spans="1:5" outlineLevel="1">
      <c r="B28" s="7"/>
      <c r="C28" s="9"/>
    </row>
    <row r="29" spans="1:5">
      <c r="A29" s="4" t="s">
        <v>16</v>
      </c>
      <c r="B29" s="5">
        <v>390</v>
      </c>
      <c r="C29" s="5">
        <v>298</v>
      </c>
      <c r="D29" s="6">
        <f>B29-C29</f>
        <v>92</v>
      </c>
      <c r="E29" s="3">
        <f>D29/B29*100</f>
        <v>23.589743589743588</v>
      </c>
    </row>
    <row r="30" spans="1:5" outlineLevel="1">
      <c r="A30" s="8" t="s">
        <v>15</v>
      </c>
      <c r="B30" s="7">
        <v>108</v>
      </c>
      <c r="C30" s="9">
        <v>298</v>
      </c>
    </row>
    <row r="31" spans="1:5" outlineLevel="1">
      <c r="B31" s="7">
        <v>282</v>
      </c>
      <c r="C31" s="9">
        <v>827</v>
      </c>
    </row>
    <row r="32" spans="1:5" outlineLevel="1">
      <c r="B32" s="7">
        <v>639</v>
      </c>
      <c r="C32" s="9"/>
    </row>
    <row r="33" spans="1:5" outlineLevel="1">
      <c r="A33" s="4" t="s">
        <v>52</v>
      </c>
      <c r="B33" s="5">
        <v>1849</v>
      </c>
      <c r="C33" s="5">
        <v>1642</v>
      </c>
      <c r="D33" s="6">
        <f>B33-C33</f>
        <v>207</v>
      </c>
      <c r="E33" s="3">
        <f>D33/B33*100</f>
        <v>11.195240670632774</v>
      </c>
    </row>
    <row r="34" spans="1:5" outlineLevel="1">
      <c r="A34" s="8" t="s">
        <v>15</v>
      </c>
      <c r="B34" s="7">
        <v>1849</v>
      </c>
      <c r="C34" s="9">
        <v>1432</v>
      </c>
    </row>
    <row r="35" spans="1:5" outlineLevel="1">
      <c r="B35" s="7"/>
      <c r="C35" s="9">
        <v>210</v>
      </c>
    </row>
    <row r="36" spans="1:5" outlineLevel="1">
      <c r="B36" s="7"/>
      <c r="C36" s="9"/>
    </row>
    <row r="37" spans="1:5">
      <c r="B37" s="7"/>
      <c r="C37" s="9"/>
    </row>
  </sheetData>
  <dataValidations count="2">
    <dataValidation type="whole" allowBlank="1" showInputMessage="1" showErrorMessage="1" sqref="I8" xr:uid="{7A04D465-9762-45F0-8556-CC585A89AC0F}">
      <formula1>0</formula1>
      <formula2>1</formula2>
    </dataValidation>
    <dataValidation allowBlank="1" showInputMessage="1" showErrorMessage="1" promptTitle="ENTER DATA" prompt="don't forget to enter something" sqref="J8" xr:uid="{962D8A2C-2E80-4DC0-99E3-03A76442C253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F2725-B83D-4639-A394-7F8AEA4FC090}">
          <x14:formula1>
            <xm:f>'list of produce'!$A$1:$A$31</xm:f>
          </x14:formula1>
          <xm:sqref>A8 A14 A33</xm:sqref>
        </x14:dataValidation>
        <x14:dataValidation type="list" allowBlank="1" showInputMessage="1" showErrorMessage="1" xr:uid="{07749E4F-51AF-4BD7-A82F-A031A7FFF41F}">
          <x14:formula1>
            <xm:f>'list of produce'!$A$1:$A$30</xm:f>
          </x14:formula1>
          <xm:sqref>A25 A29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9C8-E29A-4E67-A293-A63041EFFAA3}">
  <dimension ref="A1:F32"/>
  <sheetViews>
    <sheetView topLeftCell="A23" zoomScale="70" zoomScaleNormal="70" workbookViewId="0">
      <selection activeCell="D27" sqref="C25:D2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SUM(B9:B21)</f>
        <v>11035</v>
      </c>
      <c r="C8" s="5">
        <f>SUM(C9:C21)</f>
        <v>7571</v>
      </c>
      <c r="D8" s="14">
        <f>B8-C8</f>
        <v>3464</v>
      </c>
      <c r="E8" s="3">
        <f>D8/B8*100</f>
        <v>31.391028545536926</v>
      </c>
    </row>
    <row r="9" spans="1:6" outlineLevel="1">
      <c r="A9" s="8" t="s">
        <v>15</v>
      </c>
      <c r="B9" s="7">
        <v>848</v>
      </c>
      <c r="C9" s="9">
        <v>740</v>
      </c>
    </row>
    <row r="10" spans="1:6" outlineLevel="1">
      <c r="B10" s="7">
        <v>848</v>
      </c>
      <c r="C10" s="9">
        <v>752</v>
      </c>
    </row>
    <row r="11" spans="1:6" outlineLevel="1">
      <c r="B11" s="7">
        <v>866</v>
      </c>
      <c r="C11" s="9">
        <v>774</v>
      </c>
    </row>
    <row r="12" spans="1:6" outlineLevel="1">
      <c r="B12" s="7">
        <v>851</v>
      </c>
      <c r="C12" s="9">
        <v>750</v>
      </c>
    </row>
    <row r="13" spans="1:6" outlineLevel="1">
      <c r="B13" s="7">
        <v>851</v>
      </c>
      <c r="C13" s="9">
        <v>819</v>
      </c>
    </row>
    <row r="14" spans="1:6" outlineLevel="1">
      <c r="B14" s="7">
        <v>851</v>
      </c>
      <c r="C14" s="9">
        <v>864</v>
      </c>
    </row>
    <row r="15" spans="1:6" outlineLevel="1">
      <c r="B15" s="7">
        <v>838</v>
      </c>
      <c r="C15" s="9">
        <v>817</v>
      </c>
    </row>
    <row r="16" spans="1:6" outlineLevel="1">
      <c r="B16" s="7">
        <v>852</v>
      </c>
      <c r="C16" s="9">
        <v>759</v>
      </c>
    </row>
    <row r="17" spans="1:5" outlineLevel="1">
      <c r="B17" s="7">
        <v>860</v>
      </c>
      <c r="C17" s="9">
        <v>737</v>
      </c>
    </row>
    <row r="18" spans="1:5" outlineLevel="1">
      <c r="B18" s="7">
        <v>853</v>
      </c>
      <c r="C18" s="9">
        <v>559</v>
      </c>
    </row>
    <row r="19" spans="1:5" outlineLevel="1">
      <c r="B19" s="7">
        <v>845</v>
      </c>
      <c r="C19" s="9"/>
    </row>
    <row r="20" spans="1:5" outlineLevel="1">
      <c r="B20" s="7">
        <v>836</v>
      </c>
      <c r="C20" s="9"/>
    </row>
    <row r="21" spans="1:5" outlineLevel="1">
      <c r="B21" s="7">
        <v>836</v>
      </c>
      <c r="C21" s="9"/>
    </row>
    <row r="22" spans="1:5">
      <c r="A22" s="4" t="s">
        <v>34</v>
      </c>
      <c r="B22" s="5">
        <f>SUM(B23:B24)</f>
        <v>527</v>
      </c>
      <c r="C22" s="5">
        <f>SUM(C23:C24)</f>
        <v>482</v>
      </c>
      <c r="D22" s="14">
        <f>B22-C22</f>
        <v>45</v>
      </c>
      <c r="E22" s="3">
        <f>D22/B22*100</f>
        <v>8.5388994307400381</v>
      </c>
    </row>
    <row r="23" spans="1:5" outlineLevel="1">
      <c r="A23" s="8" t="s">
        <v>15</v>
      </c>
      <c r="B23" s="7">
        <v>527</v>
      </c>
      <c r="C23" s="9">
        <v>342</v>
      </c>
    </row>
    <row r="24" spans="1:5" outlineLevel="1">
      <c r="A24" s="8"/>
      <c r="B24" s="7"/>
      <c r="C24" s="9">
        <v>140</v>
      </c>
    </row>
    <row r="25" spans="1:5">
      <c r="A25" s="4" t="s">
        <v>16</v>
      </c>
      <c r="B25" s="5">
        <f>SUM(B26:B32)</f>
        <v>899</v>
      </c>
      <c r="C25" s="5">
        <f>SUM(C26:C32)</f>
        <v>877</v>
      </c>
      <c r="D25" s="14">
        <f>B25-C25</f>
        <v>22</v>
      </c>
      <c r="E25" s="3">
        <f>D25/B25*100</f>
        <v>2.4471635150166855</v>
      </c>
    </row>
    <row r="26" spans="1:5" outlineLevel="1">
      <c r="A26" s="8" t="s">
        <v>15</v>
      </c>
      <c r="B26" s="7">
        <v>117</v>
      </c>
      <c r="C26" s="9">
        <v>322</v>
      </c>
    </row>
    <row r="27" spans="1:5" outlineLevel="1">
      <c r="B27" s="7">
        <v>122</v>
      </c>
      <c r="C27" s="9">
        <v>429</v>
      </c>
    </row>
    <row r="28" spans="1:5" outlineLevel="1">
      <c r="B28" s="7">
        <v>154</v>
      </c>
      <c r="C28" s="9">
        <v>126</v>
      </c>
      <c r="D28" s="3" t="s">
        <v>25</v>
      </c>
    </row>
    <row r="29" spans="1:5" outlineLevel="1">
      <c r="B29" s="7">
        <v>169</v>
      </c>
      <c r="C29" s="9"/>
    </row>
    <row r="30" spans="1:5" outlineLevel="1">
      <c r="B30" s="7">
        <v>113</v>
      </c>
      <c r="C30" s="9"/>
    </row>
    <row r="31" spans="1:5" outlineLevel="1">
      <c r="B31" s="7">
        <v>107</v>
      </c>
      <c r="C31" s="9"/>
    </row>
    <row r="32" spans="1:5" outlineLevel="1">
      <c r="B32" s="7">
        <v>117</v>
      </c>
      <c r="C32" s="9"/>
    </row>
  </sheetData>
  <dataValidations count="2">
    <dataValidation allowBlank="1" showInputMessage="1" showErrorMessage="1" promptTitle="ENTER DATA" prompt="don't forget to enter something" sqref="J8" xr:uid="{8CDF1327-BD2F-4A3C-A0AE-B25B3120C1B4}"/>
    <dataValidation type="whole" allowBlank="1" showInputMessage="1" showErrorMessage="1" sqref="I8" xr:uid="{47AAA04A-E8A1-4262-B553-33399693B0B4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578DC5-CC1C-4A0D-AA75-CA15FBC706B7}">
          <x14:formula1>
            <xm:f>'list of produce'!$A$1:$A$30</xm:f>
          </x14:formula1>
          <xm:sqref>A25</xm:sqref>
        </x14:dataValidation>
        <x14:dataValidation type="list" allowBlank="1" showInputMessage="1" showErrorMessage="1" xr:uid="{A71A6230-80D9-498B-AAB4-B972770A46B8}">
          <x14:formula1>
            <xm:f>'list of produce'!$A$1:$A$31</xm:f>
          </x14:formula1>
          <xm:sqref>A8 A22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697-D2CE-4892-9975-646D6E70F5A8}">
  <dimension ref="A1:F26"/>
  <sheetViews>
    <sheetView topLeftCell="A11" zoomScale="70" zoomScaleNormal="70" workbookViewId="0">
      <selection activeCell="D21" sqref="D2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20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SUM(B9:B16)</f>
        <v>6002</v>
      </c>
      <c r="C8" s="5">
        <f>SUM(C9:C16)</f>
        <v>4061</v>
      </c>
      <c r="D8" s="6">
        <f>B8-C8</f>
        <v>1941</v>
      </c>
      <c r="E8" s="3">
        <f>D8/B8*100</f>
        <v>32.339220259913368</v>
      </c>
    </row>
    <row r="9" spans="1:6" outlineLevel="1">
      <c r="A9" s="8" t="s">
        <v>15</v>
      </c>
      <c r="B9" s="7">
        <v>857</v>
      </c>
      <c r="C9" s="9">
        <v>280</v>
      </c>
      <c r="D9" s="3" t="s">
        <v>54</v>
      </c>
    </row>
    <row r="10" spans="1:6" outlineLevel="1">
      <c r="B10" s="7">
        <v>865</v>
      </c>
      <c r="C10" s="9">
        <v>639</v>
      </c>
    </row>
    <row r="11" spans="1:6" outlineLevel="1">
      <c r="B11" s="7">
        <v>856</v>
      </c>
      <c r="C11" s="9">
        <v>637</v>
      </c>
      <c r="D11" s="3" t="s">
        <v>55</v>
      </c>
    </row>
    <row r="12" spans="1:6" outlineLevel="1">
      <c r="B12" s="7">
        <v>863</v>
      </c>
      <c r="C12" s="9">
        <v>803</v>
      </c>
    </row>
    <row r="13" spans="1:6" outlineLevel="1">
      <c r="B13" s="7">
        <v>866</v>
      </c>
      <c r="C13" s="9">
        <v>414</v>
      </c>
      <c r="D13" s="3" t="s">
        <v>56</v>
      </c>
    </row>
    <row r="14" spans="1:6" outlineLevel="1">
      <c r="B14" s="7">
        <v>899</v>
      </c>
      <c r="C14" s="9">
        <v>747</v>
      </c>
      <c r="D14" s="3" t="s">
        <v>57</v>
      </c>
    </row>
    <row r="15" spans="1:6" outlineLevel="1">
      <c r="B15" s="7">
        <v>796</v>
      </c>
      <c r="C15" s="9">
        <v>541</v>
      </c>
      <c r="D15" s="3" t="s">
        <v>25</v>
      </c>
    </row>
    <row r="16" spans="1:6" outlineLevel="1">
      <c r="B16" s="7"/>
      <c r="C16" s="9"/>
    </row>
    <row r="17" spans="1:4">
      <c r="A17" s="4" t="s">
        <v>14</v>
      </c>
      <c r="B17" s="5">
        <f>SUM(B18:B22)</f>
        <v>4200</v>
      </c>
      <c r="C17" s="5">
        <f>SUM(C18:C22)</f>
        <v>1862</v>
      </c>
      <c r="D17" s="6">
        <f>B17-C17</f>
        <v>2338</v>
      </c>
    </row>
    <row r="18" spans="1:4" outlineLevel="1">
      <c r="A18" s="8" t="s">
        <v>15</v>
      </c>
      <c r="B18" s="7">
        <v>2100</v>
      </c>
      <c r="C18" s="9">
        <v>280</v>
      </c>
      <c r="D18" s="3" t="s">
        <v>54</v>
      </c>
    </row>
    <row r="19" spans="1:4" outlineLevel="1">
      <c r="A19" s="8"/>
      <c r="B19" s="7">
        <v>2100</v>
      </c>
      <c r="C19" s="9">
        <v>752</v>
      </c>
      <c r="D19" s="3" t="s">
        <v>55</v>
      </c>
    </row>
    <row r="20" spans="1:4" outlineLevel="1">
      <c r="A20" s="8"/>
      <c r="B20" s="7"/>
      <c r="C20" s="9">
        <v>830</v>
      </c>
      <c r="D20" s="3" t="s">
        <v>58</v>
      </c>
    </row>
    <row r="21" spans="1:4" outlineLevel="1">
      <c r="A21" s="8"/>
      <c r="B21" s="7"/>
      <c r="C21" s="9"/>
    </row>
    <row r="22" spans="1:4" outlineLevel="1">
      <c r="A22" s="8"/>
      <c r="B22" s="7"/>
      <c r="C22" s="9"/>
    </row>
    <row r="23" spans="1:4">
      <c r="A23" s="4" t="s">
        <v>23</v>
      </c>
      <c r="B23" s="5">
        <f>SUM(B24:B26)</f>
        <v>631</v>
      </c>
      <c r="C23" s="5">
        <f>SUM(C24:C26)</f>
        <v>580</v>
      </c>
      <c r="D23" s="6">
        <f>B23-C23</f>
        <v>51</v>
      </c>
    </row>
    <row r="24" spans="1:4" outlineLevel="1">
      <c r="A24" s="8" t="s">
        <v>15</v>
      </c>
      <c r="B24" s="7">
        <v>631</v>
      </c>
      <c r="C24" s="9">
        <v>280</v>
      </c>
      <c r="D24" s="3" t="s">
        <v>54</v>
      </c>
    </row>
    <row r="25" spans="1:4" outlineLevel="1">
      <c r="B25" s="7"/>
      <c r="C25" s="9">
        <v>300</v>
      </c>
    </row>
    <row r="26" spans="1:4" outlineLevel="1">
      <c r="B26" s="7"/>
      <c r="C26" s="9"/>
    </row>
  </sheetData>
  <dataValidations count="2">
    <dataValidation allowBlank="1" showInputMessage="1" showErrorMessage="1" promptTitle="ENTER DATA" prompt="don't forget to enter something" sqref="J8" xr:uid="{DD8DF51B-C28C-4328-A366-B50F4EF3A507}"/>
    <dataValidation type="whole" allowBlank="1" showInputMessage="1" showErrorMessage="1" sqref="I8" xr:uid="{C1A492FE-0BA4-4DFC-AE20-F88C98C748CC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4B737C-E818-466A-A3C6-8EDCBA4B943A}">
          <x14:formula1>
            <xm:f>'list of produce'!$A$1:$A$30</xm:f>
          </x14:formula1>
          <xm:sqref>A23</xm:sqref>
        </x14:dataValidation>
        <x14:dataValidation type="list" allowBlank="1" showInputMessage="1" showErrorMessage="1" xr:uid="{D8D42C6B-337D-49A2-9030-BCED39B44E22}">
          <x14:formula1>
            <xm:f>'list of produce'!$A$1:$A$31</xm:f>
          </x14:formula1>
          <xm:sqref>A8 A17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6D46-36CF-4D37-ACB6-E8A3FEA07733}">
  <dimension ref="A1:F41"/>
  <sheetViews>
    <sheetView topLeftCell="A6" zoomScale="70" zoomScaleNormal="70" workbookViewId="0">
      <selection activeCell="D18" sqref="D1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45569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39</v>
      </c>
      <c r="B8" s="5">
        <f>SUM(B9:B9)</f>
        <v>1000</v>
      </c>
      <c r="C8" s="5">
        <f>SUM(C9:C9)</f>
        <v>1013</v>
      </c>
      <c r="D8" s="6">
        <f>B8-C8</f>
        <v>-13</v>
      </c>
    </row>
    <row r="9" spans="1:6" outlineLevel="1">
      <c r="A9" s="8" t="s">
        <v>15</v>
      </c>
      <c r="B9" s="7">
        <v>1000</v>
      </c>
      <c r="C9" s="9">
        <v>1013</v>
      </c>
      <c r="D9" s="3" t="s">
        <v>59</v>
      </c>
    </row>
    <row r="10" spans="1:6">
      <c r="A10" s="4" t="s">
        <v>52</v>
      </c>
      <c r="B10" s="5">
        <f>SUM(B11:B12)</f>
        <v>1813</v>
      </c>
      <c r="C10" s="5">
        <f>SUM(C11:C12)</f>
        <v>1635</v>
      </c>
      <c r="D10" s="6">
        <f>B10-C10</f>
        <v>178</v>
      </c>
    </row>
    <row r="11" spans="1:6" outlineLevel="1">
      <c r="A11" s="8" t="s">
        <v>15</v>
      </c>
      <c r="B11" s="7">
        <v>1813</v>
      </c>
      <c r="C11" s="9">
        <v>400</v>
      </c>
      <c r="D11" s="3" t="s">
        <v>56</v>
      </c>
    </row>
    <row r="12" spans="1:6" outlineLevel="1">
      <c r="B12" s="7"/>
      <c r="C12" s="9">
        <v>1235</v>
      </c>
      <c r="D12" s="3" t="s">
        <v>60</v>
      </c>
    </row>
    <row r="13" spans="1:6">
      <c r="A13" s="4" t="s">
        <v>61</v>
      </c>
      <c r="B13" s="5">
        <f>SUM(B14:B15)</f>
        <v>280</v>
      </c>
      <c r="C13" s="5">
        <f>SUM(C14:C15)</f>
        <v>287</v>
      </c>
      <c r="D13" s="6">
        <f>B13-C13</f>
        <v>-7</v>
      </c>
    </row>
    <row r="14" spans="1:6" outlineLevel="1">
      <c r="A14" s="8" t="s">
        <v>15</v>
      </c>
      <c r="B14" s="7">
        <v>280</v>
      </c>
      <c r="C14" s="9">
        <v>200</v>
      </c>
      <c r="D14" s="3" t="s">
        <v>56</v>
      </c>
    </row>
    <row r="15" spans="1:6" outlineLevel="1">
      <c r="B15" s="7"/>
      <c r="C15" s="9">
        <v>87</v>
      </c>
      <c r="D15" s="3" t="s">
        <v>60</v>
      </c>
    </row>
    <row r="16" spans="1:6" outlineLevel="1">
      <c r="A16" s="4" t="s">
        <v>16</v>
      </c>
      <c r="B16" s="5">
        <f>SUM(B17:B19)</f>
        <v>401</v>
      </c>
      <c r="C16" s="5">
        <f>SUM(C17:C19)</f>
        <v>339</v>
      </c>
      <c r="D16" s="6">
        <f>B16-C16</f>
        <v>62</v>
      </c>
    </row>
    <row r="17" spans="1:4" outlineLevel="1">
      <c r="A17" s="8" t="s">
        <v>62</v>
      </c>
      <c r="B17" s="7">
        <v>153</v>
      </c>
      <c r="C17" s="9">
        <v>339</v>
      </c>
      <c r="D17" s="3" t="s">
        <v>25</v>
      </c>
    </row>
    <row r="18" spans="1:4" outlineLevel="1">
      <c r="B18" s="7">
        <v>113</v>
      </c>
      <c r="C18" s="9"/>
    </row>
    <row r="19" spans="1:4" outlineLevel="1">
      <c r="B19" s="7">
        <v>135</v>
      </c>
      <c r="C19" s="9"/>
    </row>
    <row r="20" spans="1:4">
      <c r="A20" s="4" t="s">
        <v>34</v>
      </c>
      <c r="B20" s="5">
        <f>SUM(B21:B28)</f>
        <v>5189</v>
      </c>
      <c r="C20" s="5">
        <f>SUM(C21:C28)</f>
        <v>4640</v>
      </c>
      <c r="D20" s="6">
        <f>B20-C20</f>
        <v>549</v>
      </c>
    </row>
    <row r="21" spans="1:4">
      <c r="A21" s="8" t="s">
        <v>15</v>
      </c>
      <c r="B21" s="7">
        <v>630</v>
      </c>
      <c r="C21" s="9">
        <v>663</v>
      </c>
      <c r="D21" s="3" t="s">
        <v>55</v>
      </c>
    </row>
    <row r="22" spans="1:4">
      <c r="B22" s="7">
        <v>629</v>
      </c>
      <c r="C22" s="9">
        <v>679</v>
      </c>
      <c r="D22" s="3" t="s">
        <v>55</v>
      </c>
    </row>
    <row r="23" spans="1:4">
      <c r="B23" s="7">
        <v>643</v>
      </c>
      <c r="C23" s="9">
        <v>440</v>
      </c>
      <c r="D23" s="3" t="s">
        <v>63</v>
      </c>
    </row>
    <row r="24" spans="1:4">
      <c r="B24" s="7">
        <v>648</v>
      </c>
      <c r="C24" s="9">
        <v>690</v>
      </c>
      <c r="D24" s="3" t="s">
        <v>64</v>
      </c>
    </row>
    <row r="25" spans="1:4">
      <c r="B25" s="7">
        <v>679</v>
      </c>
      <c r="C25" s="9">
        <v>725</v>
      </c>
      <c r="D25" s="3" t="s">
        <v>65</v>
      </c>
    </row>
    <row r="26" spans="1:4">
      <c r="B26" s="7">
        <v>655</v>
      </c>
      <c r="C26" s="9">
        <v>481</v>
      </c>
      <c r="D26" s="3" t="s">
        <v>66</v>
      </c>
    </row>
    <row r="27" spans="1:4">
      <c r="B27" s="7">
        <v>655</v>
      </c>
      <c r="C27" s="9">
        <v>762</v>
      </c>
      <c r="D27" s="3" t="s">
        <v>67</v>
      </c>
    </row>
    <row r="28" spans="1:4">
      <c r="B28" s="7">
        <v>650</v>
      </c>
      <c r="C28" s="9">
        <v>200</v>
      </c>
      <c r="D28" s="3" t="s">
        <v>68</v>
      </c>
    </row>
    <row r="29" spans="1:4">
      <c r="A29" s="4" t="s">
        <v>14</v>
      </c>
      <c r="B29" s="5">
        <f>SUM(B30:B41)</f>
        <v>9450</v>
      </c>
      <c r="C29" s="5">
        <f>SUM(C30:C41)</f>
        <v>6044</v>
      </c>
      <c r="D29" s="6">
        <f>B29-C29</f>
        <v>3406</v>
      </c>
    </row>
    <row r="30" spans="1:4">
      <c r="A30" s="8" t="s">
        <v>15</v>
      </c>
      <c r="B30" s="7">
        <v>2100</v>
      </c>
      <c r="C30" s="9">
        <v>280</v>
      </c>
      <c r="D30" s="15"/>
    </row>
    <row r="31" spans="1:4">
      <c r="A31" s="8"/>
      <c r="B31" s="7">
        <v>2100</v>
      </c>
      <c r="C31" s="9">
        <v>752</v>
      </c>
      <c r="D31" s="3" t="s">
        <v>54</v>
      </c>
    </row>
    <row r="32" spans="1:4">
      <c r="A32" s="8"/>
      <c r="B32" s="7">
        <v>2100</v>
      </c>
      <c r="C32" s="9">
        <v>830</v>
      </c>
      <c r="D32" s="3" t="s">
        <v>55</v>
      </c>
    </row>
    <row r="33" spans="2:4">
      <c r="B33" s="7">
        <v>2100</v>
      </c>
      <c r="C33" s="9">
        <v>386</v>
      </c>
      <c r="D33" s="3" t="s">
        <v>56</v>
      </c>
    </row>
    <row r="34" spans="2:4">
      <c r="B34" s="7">
        <v>1050</v>
      </c>
      <c r="C34" s="9">
        <v>511</v>
      </c>
      <c r="D34" s="3" t="s">
        <v>55</v>
      </c>
    </row>
    <row r="35" spans="2:4">
      <c r="B35" s="7"/>
      <c r="C35" s="9">
        <v>440</v>
      </c>
      <c r="D35" s="3" t="s">
        <v>63</v>
      </c>
    </row>
    <row r="36" spans="2:4">
      <c r="B36" s="7"/>
      <c r="C36" s="9">
        <v>725</v>
      </c>
      <c r="D36" s="3" t="s">
        <v>64</v>
      </c>
    </row>
    <row r="37" spans="2:4">
      <c r="B37" s="7"/>
      <c r="C37" s="9">
        <v>687</v>
      </c>
      <c r="D37" s="3" t="s">
        <v>65</v>
      </c>
    </row>
    <row r="38" spans="2:4">
      <c r="B38" s="7"/>
      <c r="C38" s="9">
        <v>487</v>
      </c>
      <c r="D38" s="3" t="s">
        <v>66</v>
      </c>
    </row>
    <row r="39" spans="2:4">
      <c r="B39" s="7"/>
      <c r="C39" s="9">
        <v>746</v>
      </c>
      <c r="D39" s="3" t="s">
        <v>67</v>
      </c>
    </row>
    <row r="40" spans="2:4">
      <c r="B40" s="7"/>
      <c r="C40" s="9">
        <v>200</v>
      </c>
      <c r="D40" s="3" t="s">
        <v>69</v>
      </c>
    </row>
    <row r="41" spans="2:4">
      <c r="B41" s="7"/>
      <c r="C41" s="9"/>
      <c r="D41" s="3" t="s">
        <v>58</v>
      </c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10E2FA-10B1-4BEF-BAFB-046B210929DB}">
          <x14:formula1>
            <xm:f>'list of produce'!$A$1:$A$31</xm:f>
          </x14:formula1>
          <xm:sqref>A8 A29 A20 A16</xm:sqref>
        </x14:dataValidation>
        <x14:dataValidation type="list" allowBlank="1" showInputMessage="1" showErrorMessage="1" xr:uid="{CDFCF2A9-64D2-489A-A7B4-34838B806CC2}">
          <x14:formula1>
            <xm:f>'list of produce'!$A$1:$A$30</xm:f>
          </x14:formula1>
          <xm:sqref>A10 A13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3F849569022498657E7F54594F192" ma:contentTypeVersion="11" ma:contentTypeDescription="Create a new document." ma:contentTypeScope="" ma:versionID="29dc7532298c1644fc816bf78b356085">
  <xsd:schema xmlns:xsd="http://www.w3.org/2001/XMLSchema" xmlns:xs="http://www.w3.org/2001/XMLSchema" xmlns:p="http://schemas.microsoft.com/office/2006/metadata/properties" xmlns:ns2="c292b5f3-f816-46b8-a7c8-19671665cf87" xmlns:ns3="19d934f3-69ca-455a-81f9-7a138cf58742" targetNamespace="http://schemas.microsoft.com/office/2006/metadata/properties" ma:root="true" ma:fieldsID="a4d4ab5b95239500f96162140c4ab549" ns2:_="" ns3:_="">
    <xsd:import namespace="c292b5f3-f816-46b8-a7c8-19671665cf87"/>
    <xsd:import namespace="19d934f3-69ca-455a-81f9-7a138cf587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b5f3-f816-46b8-a7c8-19671665cf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c06612-2b9f-4a04-83c0-b84e9022d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934f3-69ca-455a-81f9-7a138cf587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2b5f3-f816-46b8-a7c8-19671665cf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E9F35F-4579-40CA-8E6E-5697EBBFCCFD}"/>
</file>

<file path=customXml/itemProps2.xml><?xml version="1.0" encoding="utf-8"?>
<ds:datastoreItem xmlns:ds="http://schemas.openxmlformats.org/officeDocument/2006/customXml" ds:itemID="{0B4F8EEA-AFBB-45CA-8C26-92453AEE97C1}"/>
</file>

<file path=customXml/itemProps3.xml><?xml version="1.0" encoding="utf-8"?>
<ds:datastoreItem xmlns:ds="http://schemas.openxmlformats.org/officeDocument/2006/customXml" ds:itemID="{69A3E4CA-D9E3-4D0C-B331-CAADCDC4DE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Volunteersd, Volunteersd</dc:creator>
  <cp:keywords/>
  <dc:description/>
  <cp:lastModifiedBy>Sarah Han</cp:lastModifiedBy>
  <cp:revision/>
  <dcterms:created xsi:type="dcterms:W3CDTF">2023-12-06T01:28:39Z</dcterms:created>
  <dcterms:modified xsi:type="dcterms:W3CDTF">2024-10-05T02:53:25Z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0x0101002D63F849569022498657E7F54594F192</vt:lpwstr>
  </property>
  <property fmtid="{D5CDD505-2E9C-101B-9397-08002B2CF9AE}" pid="3" name="MediaServiceImageTags">
    <vt:lpwstr/>
  </property>
</Properties>
</file>