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line\Google Drive\Excel\"/>
    </mc:Choice>
  </mc:AlternateContent>
  <bookViews>
    <workbookView xWindow="0" yWindow="0" windowWidth="20496" windowHeight="7752"/>
  </bookViews>
  <sheets>
    <sheet name="CF" sheetId="1" r:id="rId1"/>
  </sheets>
  <calcPr calcId="162913"/>
</workbook>
</file>

<file path=xl/calcChain.xml><?xml version="1.0" encoding="utf-8"?>
<calcChain xmlns="http://schemas.openxmlformats.org/spreadsheetml/2006/main">
  <c r="E35" i="1" l="1"/>
  <c r="D35" i="1"/>
  <c r="E34" i="1"/>
  <c r="D34" i="1"/>
  <c r="E29" i="1"/>
  <c r="D29" i="1"/>
  <c r="G29" i="1"/>
  <c r="F29" i="1"/>
  <c r="H29" i="1" s="1"/>
  <c r="C29" i="1"/>
  <c r="G47" i="1"/>
  <c r="G48" i="1" s="1"/>
  <c r="G49" i="1" s="1"/>
  <c r="F47" i="1"/>
  <c r="F48" i="1" s="1"/>
  <c r="F49" i="1" s="1"/>
  <c r="E49" i="1"/>
  <c r="D49" i="1"/>
  <c r="E48" i="1"/>
  <c r="D48" i="1"/>
  <c r="E47" i="1"/>
  <c r="D47" i="1"/>
  <c r="E46" i="1"/>
  <c r="G46" i="1" s="1"/>
  <c r="D46" i="1"/>
  <c r="C47" i="1"/>
  <c r="C48" i="1"/>
  <c r="C49" i="1"/>
  <c r="F46" i="1"/>
  <c r="C46" i="1"/>
  <c r="H45" i="1"/>
  <c r="E28" i="1"/>
  <c r="G28" i="1" s="1"/>
  <c r="D28" i="1"/>
  <c r="F28" i="1" s="1"/>
  <c r="C28" i="1"/>
  <c r="H27" i="1"/>
  <c r="E41" i="1"/>
  <c r="D41" i="1"/>
  <c r="E40" i="1"/>
  <c r="G40" i="1" s="1"/>
  <c r="G41" i="1" s="1"/>
  <c r="D40" i="1"/>
  <c r="F40" i="1" s="1"/>
  <c r="C41" i="1"/>
  <c r="C40" i="1"/>
  <c r="H39" i="1"/>
  <c r="G34" i="1"/>
  <c r="F34" i="1"/>
  <c r="F35" i="1" s="1"/>
  <c r="H33" i="1"/>
  <c r="C35" i="1"/>
  <c r="C34" i="1"/>
  <c r="G35" i="1" l="1"/>
  <c r="H35" i="1"/>
  <c r="H47" i="1"/>
  <c r="H48" i="1"/>
  <c r="H49" i="1"/>
  <c r="H46" i="1"/>
  <c r="H34" i="1"/>
  <c r="H28" i="1"/>
  <c r="F41" i="1"/>
  <c r="H41" i="1"/>
  <c r="H40" i="1"/>
</calcChain>
</file>

<file path=xl/sharedStrings.xml><?xml version="1.0" encoding="utf-8"?>
<sst xmlns="http://schemas.openxmlformats.org/spreadsheetml/2006/main" count="116" uniqueCount="33">
  <si>
    <t>Bronkhitis</t>
  </si>
  <si>
    <t>Flu</t>
  </si>
  <si>
    <t>F</t>
  </si>
  <si>
    <t>B</t>
  </si>
  <si>
    <t>Demam</t>
  </si>
  <si>
    <t>D</t>
  </si>
  <si>
    <t>Anemia</t>
  </si>
  <si>
    <t>A</t>
  </si>
  <si>
    <t>Panas</t>
  </si>
  <si>
    <t>Sakit Kepala</t>
  </si>
  <si>
    <t>Bersin</t>
  </si>
  <si>
    <t>Pilek, Hidung Buntu</t>
  </si>
  <si>
    <t>Badan Lemas</t>
  </si>
  <si>
    <t>Kedinginan</t>
  </si>
  <si>
    <t>CF</t>
  </si>
  <si>
    <t>Gejala yang Dipilih</t>
  </si>
  <si>
    <t>Basis Pengetahuan (Aturan)</t>
  </si>
  <si>
    <t>Kode_Pengetahuan</t>
  </si>
  <si>
    <t>Kode_Penyakit</t>
  </si>
  <si>
    <t>Kode_Gejala</t>
  </si>
  <si>
    <t>Nama_Penyakit</t>
  </si>
  <si>
    <t>Nama_Gejala</t>
  </si>
  <si>
    <t>Kode Penyakit</t>
  </si>
  <si>
    <t>Kode Gejala</t>
  </si>
  <si>
    <t>Batuk</t>
  </si>
  <si>
    <t>MB</t>
  </si>
  <si>
    <t>MD</t>
  </si>
  <si>
    <t>MB Lama</t>
  </si>
  <si>
    <t>MD Lama</t>
  </si>
  <si>
    <t>Perhitungan Penentuan Penyakit Umum dengan Sistem Pakar Metode Certainty Factor (CF)</t>
  </si>
  <si>
    <t>Penyakit</t>
  </si>
  <si>
    <t>CARA 2</t>
  </si>
  <si>
    <t>CF Terbesar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</si>
</sst>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color indexed="8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  <charset val="1"/>
    </font>
    <font>
      <sz val="11"/>
      <color indexed="8"/>
      <name val="Calibri"/>
      <family val="2"/>
      <charset val="1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11" fillId="3" borderId="0" applyNumberFormat="0" applyBorder="0" applyAlignment="0" applyProtection="0"/>
    <xf numFmtId="0" fontId="15" fillId="20" borderId="1" applyNumberFormat="0" applyAlignment="0" applyProtection="0"/>
    <xf numFmtId="0" fontId="17" fillId="21" borderId="2" applyNumberFormat="0" applyAlignment="0" applyProtection="0"/>
    <xf numFmtId="0" fontId="1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7" borderId="1" applyNumberFormat="0" applyAlignment="0" applyProtection="0"/>
    <xf numFmtId="0" fontId="16" fillId="0" borderId="6" applyNumberFormat="0" applyFill="0" applyAlignment="0" applyProtection="0"/>
    <xf numFmtId="0" fontId="12" fillId="22" borderId="0" applyNumberFormat="0" applyBorder="0" applyAlignment="0" applyProtection="0"/>
    <xf numFmtId="0" fontId="5" fillId="23" borderId="7" applyNumberFormat="0" applyFont="0" applyAlignment="0" applyProtection="0"/>
    <xf numFmtId="0" fontId="14" fillId="20" borderId="8" applyNumberFormat="0" applyAlignment="0" applyProtection="0"/>
    <xf numFmtId="0" fontId="6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2" fillId="0" borderId="0" xfId="0" applyFont="1"/>
    <xf numFmtId="0" fontId="3" fillId="0" borderId="0" xfId="0" applyFont="1" applyFill="1"/>
    <xf numFmtId="0" fontId="4" fillId="0" borderId="0" xfId="0" applyFont="1"/>
    <xf numFmtId="0" fontId="0" fillId="0" borderId="10" xfId="0" applyBorder="1"/>
    <xf numFmtId="0" fontId="10" fillId="4" borderId="10" xfId="29" applyBorder="1"/>
    <xf numFmtId="0" fontId="15" fillId="20" borderId="1" xfId="26"/>
    <xf numFmtId="0" fontId="12" fillId="22" borderId="10" xfId="36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O75"/>
  <sheetViews>
    <sheetView tabSelected="1" topLeftCell="B20" workbookViewId="0">
      <selection activeCell="K26" sqref="K26"/>
    </sheetView>
  </sheetViews>
  <sheetFormatPr defaultRowHeight="14.4" x14ac:dyDescent="0.3"/>
  <cols>
    <col min="1" max="1" width="5.109375" customWidth="1"/>
    <col min="2" max="2" width="17.44140625" customWidth="1"/>
    <col min="3" max="3" width="29.44140625" customWidth="1"/>
    <col min="4" max="4" width="13.5546875" customWidth="1"/>
    <col min="5" max="5" width="16.6640625" customWidth="1"/>
    <col min="6" max="6" width="12.44140625" bestFit="1" customWidth="1"/>
    <col min="7" max="7" width="13.88671875" bestFit="1" customWidth="1"/>
    <col min="8" max="8" width="10.6640625" bestFit="1" customWidth="1"/>
    <col min="9" max="9" width="16.5546875" bestFit="1" customWidth="1"/>
    <col min="10" max="10" width="4" bestFit="1" customWidth="1"/>
    <col min="11" max="11" width="5" bestFit="1" customWidth="1"/>
  </cols>
  <sheetData>
    <row r="2" spans="2:11" ht="23.4" x14ac:dyDescent="0.45">
      <c r="B2" s="2" t="s">
        <v>29</v>
      </c>
    </row>
    <row r="4" spans="2:11" x14ac:dyDescent="0.3">
      <c r="B4" s="6" t="s">
        <v>18</v>
      </c>
      <c r="C4" s="6" t="s">
        <v>20</v>
      </c>
      <c r="E4" t="s">
        <v>16</v>
      </c>
    </row>
    <row r="5" spans="2:11" x14ac:dyDescent="0.3">
      <c r="B5" s="5" t="s">
        <v>7</v>
      </c>
      <c r="C5" s="5" t="s">
        <v>6</v>
      </c>
      <c r="E5" s="5" t="s">
        <v>17</v>
      </c>
      <c r="F5" s="5" t="s">
        <v>22</v>
      </c>
      <c r="G5" s="5" t="s">
        <v>20</v>
      </c>
      <c r="H5" s="5" t="s">
        <v>23</v>
      </c>
      <c r="I5" s="5" t="s">
        <v>21</v>
      </c>
      <c r="J5" s="5" t="s">
        <v>25</v>
      </c>
      <c r="K5" s="5" t="s">
        <v>26</v>
      </c>
    </row>
    <row r="6" spans="2:11" x14ac:dyDescent="0.3">
      <c r="B6" s="5" t="s">
        <v>3</v>
      </c>
      <c r="C6" s="5" t="s">
        <v>0</v>
      </c>
      <c r="E6" s="5">
        <v>1</v>
      </c>
      <c r="F6" s="5" t="s">
        <v>7</v>
      </c>
      <c r="G6" s="5" t="s">
        <v>6</v>
      </c>
      <c r="H6" s="5">
        <v>2</v>
      </c>
      <c r="I6" s="5" t="s">
        <v>9</v>
      </c>
      <c r="J6" s="5">
        <v>0.7</v>
      </c>
      <c r="K6" s="5">
        <v>0.2</v>
      </c>
    </row>
    <row r="7" spans="2:11" x14ac:dyDescent="0.3">
      <c r="B7" s="5" t="s">
        <v>5</v>
      </c>
      <c r="C7" s="5" t="s">
        <v>4</v>
      </c>
      <c r="E7" s="5">
        <v>2</v>
      </c>
      <c r="F7" s="5" t="s">
        <v>7</v>
      </c>
      <c r="G7" s="5" t="s">
        <v>6</v>
      </c>
      <c r="H7" s="5">
        <v>6</v>
      </c>
      <c r="I7" s="5" t="s">
        <v>12</v>
      </c>
      <c r="J7" s="5">
        <v>0.8</v>
      </c>
      <c r="K7" s="5">
        <v>0.1</v>
      </c>
    </row>
    <row r="8" spans="2:11" x14ac:dyDescent="0.3">
      <c r="B8" s="5" t="s">
        <v>2</v>
      </c>
      <c r="C8" s="5" t="s">
        <v>1</v>
      </c>
      <c r="E8" s="5">
        <v>3</v>
      </c>
      <c r="F8" s="5" t="s">
        <v>3</v>
      </c>
      <c r="G8" s="5" t="s">
        <v>0</v>
      </c>
      <c r="H8" s="5">
        <v>1</v>
      </c>
      <c r="I8" s="5" t="s">
        <v>8</v>
      </c>
      <c r="J8" s="5">
        <v>0.6</v>
      </c>
      <c r="K8" s="5">
        <v>0.2</v>
      </c>
    </row>
    <row r="9" spans="2:11" x14ac:dyDescent="0.3">
      <c r="E9" s="5">
        <v>4</v>
      </c>
      <c r="F9" s="5" t="s">
        <v>3</v>
      </c>
      <c r="G9" s="5" t="s">
        <v>0</v>
      </c>
      <c r="H9" s="5">
        <v>3</v>
      </c>
      <c r="I9" s="5" t="s">
        <v>10</v>
      </c>
      <c r="J9" s="5">
        <v>0.7</v>
      </c>
      <c r="K9" s="5">
        <v>0.4</v>
      </c>
    </row>
    <row r="10" spans="2:11" x14ac:dyDescent="0.3">
      <c r="B10" s="6" t="s">
        <v>19</v>
      </c>
      <c r="C10" s="6" t="s">
        <v>21</v>
      </c>
      <c r="E10" s="5">
        <v>5</v>
      </c>
      <c r="F10" s="5" t="s">
        <v>3</v>
      </c>
      <c r="G10" s="5" t="s">
        <v>0</v>
      </c>
      <c r="H10" s="5">
        <v>4</v>
      </c>
      <c r="I10" s="5" t="s">
        <v>24</v>
      </c>
      <c r="J10" s="5">
        <v>0.8</v>
      </c>
      <c r="K10" s="5">
        <v>0.1</v>
      </c>
    </row>
    <row r="11" spans="2:11" x14ac:dyDescent="0.3">
      <c r="B11" s="5">
        <v>1</v>
      </c>
      <c r="C11" s="5" t="s">
        <v>8</v>
      </c>
      <c r="E11" s="5">
        <v>6</v>
      </c>
      <c r="F11" s="5" t="s">
        <v>5</v>
      </c>
      <c r="G11" s="5" t="s">
        <v>4</v>
      </c>
      <c r="H11" s="5">
        <v>7</v>
      </c>
      <c r="I11" s="5" t="s">
        <v>13</v>
      </c>
      <c r="J11" s="5">
        <v>0.7</v>
      </c>
      <c r="K11" s="5">
        <v>0.1</v>
      </c>
    </row>
    <row r="12" spans="2:11" x14ac:dyDescent="0.3">
      <c r="B12" s="5">
        <v>2</v>
      </c>
      <c r="C12" s="5" t="s">
        <v>9</v>
      </c>
      <c r="E12" s="5">
        <v>7</v>
      </c>
      <c r="F12" s="5" t="s">
        <v>5</v>
      </c>
      <c r="G12" s="5" t="s">
        <v>4</v>
      </c>
      <c r="H12" s="5">
        <v>6</v>
      </c>
      <c r="I12" s="5" t="s">
        <v>12</v>
      </c>
      <c r="J12" s="5">
        <v>0.6</v>
      </c>
      <c r="K12" s="5">
        <v>0.2</v>
      </c>
    </row>
    <row r="13" spans="2:11" x14ac:dyDescent="0.3">
      <c r="B13" s="5">
        <v>3</v>
      </c>
      <c r="C13" s="5" t="s">
        <v>10</v>
      </c>
      <c r="E13" s="5">
        <v>8</v>
      </c>
      <c r="F13" s="5" t="s">
        <v>5</v>
      </c>
      <c r="G13" s="5" t="s">
        <v>4</v>
      </c>
      <c r="H13" s="5">
        <v>1</v>
      </c>
      <c r="I13" s="5" t="s">
        <v>8</v>
      </c>
      <c r="J13" s="5">
        <v>0.8</v>
      </c>
      <c r="K13" s="5">
        <v>0.1</v>
      </c>
    </row>
    <row r="14" spans="2:11" x14ac:dyDescent="0.3">
      <c r="B14" s="5">
        <v>4</v>
      </c>
      <c r="C14" s="5" t="s">
        <v>24</v>
      </c>
      <c r="E14" s="5">
        <v>9</v>
      </c>
      <c r="F14" s="5" t="s">
        <v>2</v>
      </c>
      <c r="G14" s="5" t="s">
        <v>1</v>
      </c>
      <c r="H14" s="5">
        <v>1</v>
      </c>
      <c r="I14" s="5" t="s">
        <v>8</v>
      </c>
      <c r="J14" s="5">
        <v>0.6</v>
      </c>
      <c r="K14" s="5">
        <v>0.2</v>
      </c>
    </row>
    <row r="15" spans="2:11" x14ac:dyDescent="0.3">
      <c r="B15" s="5">
        <v>5</v>
      </c>
      <c r="C15" s="5" t="s">
        <v>11</v>
      </c>
      <c r="E15" s="5">
        <v>10</v>
      </c>
      <c r="F15" s="5" t="s">
        <v>2</v>
      </c>
      <c r="G15" s="5" t="s">
        <v>1</v>
      </c>
      <c r="H15" s="5">
        <v>2</v>
      </c>
      <c r="I15" s="5" t="s">
        <v>9</v>
      </c>
      <c r="J15" s="5">
        <v>0.7</v>
      </c>
      <c r="K15" s="5">
        <v>0.2</v>
      </c>
    </row>
    <row r="16" spans="2:11" x14ac:dyDescent="0.3">
      <c r="B16" s="5">
        <v>6</v>
      </c>
      <c r="C16" s="5" t="s">
        <v>12</v>
      </c>
      <c r="E16" s="5">
        <v>11</v>
      </c>
      <c r="F16" s="5" t="s">
        <v>2</v>
      </c>
      <c r="G16" s="5" t="s">
        <v>1</v>
      </c>
      <c r="H16" s="5">
        <v>3</v>
      </c>
      <c r="I16" s="5" t="s">
        <v>10</v>
      </c>
      <c r="J16" s="5">
        <v>0.6</v>
      </c>
      <c r="K16" s="5">
        <v>0.2</v>
      </c>
    </row>
    <row r="17" spans="2:11" x14ac:dyDescent="0.3">
      <c r="B17" s="5">
        <v>7</v>
      </c>
      <c r="C17" s="5" t="s">
        <v>13</v>
      </c>
      <c r="E17" s="5">
        <v>12</v>
      </c>
      <c r="F17" s="5" t="s">
        <v>2</v>
      </c>
      <c r="G17" s="5" t="s">
        <v>1</v>
      </c>
      <c r="H17" s="5">
        <v>4</v>
      </c>
      <c r="I17" s="5" t="s">
        <v>24</v>
      </c>
      <c r="J17" s="5">
        <v>0.6</v>
      </c>
      <c r="K17" s="5">
        <v>0.1</v>
      </c>
    </row>
    <row r="18" spans="2:11" x14ac:dyDescent="0.3">
      <c r="E18" s="5">
        <v>13</v>
      </c>
      <c r="F18" s="5" t="s">
        <v>2</v>
      </c>
      <c r="G18" s="5" t="s">
        <v>1</v>
      </c>
      <c r="H18" s="5">
        <v>5</v>
      </c>
      <c r="I18" s="5" t="s">
        <v>11</v>
      </c>
      <c r="J18" s="5">
        <v>0.8</v>
      </c>
      <c r="K18" s="5">
        <v>0.1</v>
      </c>
    </row>
    <row r="19" spans="2:11" x14ac:dyDescent="0.3">
      <c r="B19" s="6" t="s">
        <v>15</v>
      </c>
      <c r="C19" s="6"/>
      <c r="E19" s="5">
        <v>14</v>
      </c>
      <c r="F19" s="5" t="s">
        <v>2</v>
      </c>
      <c r="G19" s="5" t="s">
        <v>1</v>
      </c>
      <c r="H19" s="5">
        <v>6</v>
      </c>
      <c r="I19" s="5" t="s">
        <v>12</v>
      </c>
      <c r="J19" s="5">
        <v>0.7</v>
      </c>
      <c r="K19" s="5">
        <v>0.1</v>
      </c>
    </row>
    <row r="20" spans="2:11" x14ac:dyDescent="0.3">
      <c r="B20" s="5">
        <v>1</v>
      </c>
      <c r="C20" s="5" t="s">
        <v>8</v>
      </c>
      <c r="E20" s="5">
        <v>15</v>
      </c>
      <c r="F20" s="5" t="s">
        <v>2</v>
      </c>
      <c r="G20" s="5" t="s">
        <v>1</v>
      </c>
      <c r="H20" s="5">
        <v>7</v>
      </c>
      <c r="I20" s="5" t="s">
        <v>13</v>
      </c>
      <c r="J20" s="5">
        <v>0.8</v>
      </c>
      <c r="K20" s="5">
        <v>0.05</v>
      </c>
    </row>
    <row r="21" spans="2:11" x14ac:dyDescent="0.3">
      <c r="B21" s="5">
        <v>2</v>
      </c>
      <c r="C21" s="5" t="s">
        <v>9</v>
      </c>
    </row>
    <row r="22" spans="2:11" x14ac:dyDescent="0.3">
      <c r="B22" s="5">
        <v>4</v>
      </c>
      <c r="C22" s="5" t="s">
        <v>24</v>
      </c>
      <c r="D22" s="4"/>
    </row>
    <row r="23" spans="2:11" x14ac:dyDescent="0.3">
      <c r="B23" s="5">
        <v>6</v>
      </c>
      <c r="C23" s="5" t="s">
        <v>12</v>
      </c>
      <c r="D23" s="4"/>
    </row>
    <row r="25" spans="2:11" x14ac:dyDescent="0.3">
      <c r="B25" t="s">
        <v>30</v>
      </c>
      <c r="C25" t="s">
        <v>6</v>
      </c>
    </row>
    <row r="26" spans="2:11" x14ac:dyDescent="0.3">
      <c r="B26" s="5" t="s">
        <v>19</v>
      </c>
      <c r="C26" s="5" t="s">
        <v>21</v>
      </c>
      <c r="D26" s="5" t="s">
        <v>25</v>
      </c>
      <c r="E26" s="5" t="s">
        <v>26</v>
      </c>
      <c r="F26" s="5" t="s">
        <v>27</v>
      </c>
      <c r="G26" s="5" t="s">
        <v>28</v>
      </c>
      <c r="H26" s="5" t="s">
        <v>14</v>
      </c>
    </row>
    <row r="27" spans="2:11" x14ac:dyDescent="0.3">
      <c r="B27" s="5"/>
      <c r="C27" s="5"/>
      <c r="D27" s="5"/>
      <c r="E27" s="5"/>
      <c r="F27" s="6">
        <v>0</v>
      </c>
      <c r="G27" s="6">
        <v>0</v>
      </c>
      <c r="H27" s="8">
        <f>F27-G27</f>
        <v>0</v>
      </c>
    </row>
    <row r="28" spans="2:11" x14ac:dyDescent="0.3">
      <c r="B28" s="5">
        <v>2</v>
      </c>
      <c r="C28" s="5" t="str">
        <f>VLOOKUP(B28,$B$10:$C$17,2,0)</f>
        <v>Sakit Kepala</v>
      </c>
      <c r="D28" s="5">
        <f>J6</f>
        <v>0.7</v>
      </c>
      <c r="E28" s="5">
        <f>K6</f>
        <v>0.2</v>
      </c>
      <c r="F28" s="6">
        <f>F27+D28*(1-F27)</f>
        <v>0.7</v>
      </c>
      <c r="G28" s="6">
        <f>G27+E28*(1-G27)</f>
        <v>0.2</v>
      </c>
      <c r="H28" s="7">
        <f t="shared" ref="H28" si="0">F28-G28</f>
        <v>0.49999999999999994</v>
      </c>
    </row>
    <row r="29" spans="2:11" x14ac:dyDescent="0.3">
      <c r="B29" s="5">
        <v>6</v>
      </c>
      <c r="C29" s="5" t="str">
        <f>VLOOKUP(B29,$B$10:$C$17,2,0)</f>
        <v>Badan Lemas</v>
      </c>
      <c r="D29" s="5">
        <f>J7</f>
        <v>0.8</v>
      </c>
      <c r="E29" s="5">
        <f>K7</f>
        <v>0.1</v>
      </c>
      <c r="F29" s="6">
        <f>F28+D29*(1-F28)</f>
        <v>0.94</v>
      </c>
      <c r="G29" s="6">
        <f>G28+E29*(1-G28)</f>
        <v>0.28000000000000003</v>
      </c>
      <c r="H29" s="7">
        <f t="shared" ref="H29" si="1">F29-G29</f>
        <v>0.65999999999999992</v>
      </c>
      <c r="I29" t="s">
        <v>32</v>
      </c>
    </row>
    <row r="31" spans="2:11" x14ac:dyDescent="0.3">
      <c r="B31" t="s">
        <v>30</v>
      </c>
      <c r="C31" t="s">
        <v>0</v>
      </c>
    </row>
    <row r="32" spans="2:11" x14ac:dyDescent="0.3">
      <c r="B32" s="5" t="s">
        <v>19</v>
      </c>
      <c r="C32" s="5" t="s">
        <v>21</v>
      </c>
      <c r="D32" s="5" t="s">
        <v>25</v>
      </c>
      <c r="E32" s="5" t="s">
        <v>26</v>
      </c>
      <c r="F32" s="5" t="s">
        <v>27</v>
      </c>
      <c r="G32" s="5" t="s">
        <v>28</v>
      </c>
      <c r="H32" s="5" t="s">
        <v>14</v>
      </c>
    </row>
    <row r="33" spans="2:8" x14ac:dyDescent="0.3">
      <c r="B33" s="5"/>
      <c r="C33" s="5"/>
      <c r="D33" s="5"/>
      <c r="E33" s="5"/>
      <c r="F33" s="6">
        <v>0</v>
      </c>
      <c r="G33" s="6">
        <v>0</v>
      </c>
      <c r="H33" s="8">
        <f>F33-G33</f>
        <v>0</v>
      </c>
    </row>
    <row r="34" spans="2:8" x14ac:dyDescent="0.3">
      <c r="B34" s="5">
        <v>1</v>
      </c>
      <c r="C34" s="5" t="str">
        <f>VLOOKUP(B34,$B$10:$C$17,2,0)</f>
        <v>Panas</v>
      </c>
      <c r="D34" s="5">
        <f>J8</f>
        <v>0.6</v>
      </c>
      <c r="E34" s="5">
        <f>K8</f>
        <v>0.2</v>
      </c>
      <c r="F34" s="6">
        <f>F33+D34*(1-F33)</f>
        <v>0.6</v>
      </c>
      <c r="G34" s="6">
        <f>G33+E34*(1-G33)</f>
        <v>0.2</v>
      </c>
      <c r="H34" s="8">
        <f t="shared" ref="H34:H35" si="2">F34-G34</f>
        <v>0.39999999999999997</v>
      </c>
    </row>
    <row r="35" spans="2:8" x14ac:dyDescent="0.3">
      <c r="B35" s="5">
        <v>4</v>
      </c>
      <c r="C35" s="5" t="str">
        <f>VLOOKUP(B35,$B$10:$C$17,2,0)</f>
        <v>Batuk</v>
      </c>
      <c r="D35" s="5">
        <f>J10</f>
        <v>0.8</v>
      </c>
      <c r="E35" s="5">
        <f>K10</f>
        <v>0.1</v>
      </c>
      <c r="F35" s="6">
        <f>F34+D35*(1-F34)</f>
        <v>0.92</v>
      </c>
      <c r="G35" s="6">
        <f>G34+E35*(1-G34)</f>
        <v>0.28000000000000003</v>
      </c>
      <c r="H35" s="7">
        <f t="shared" si="2"/>
        <v>0.64</v>
      </c>
    </row>
    <row r="37" spans="2:8" x14ac:dyDescent="0.3">
      <c r="B37" t="s">
        <v>30</v>
      </c>
      <c r="C37" t="s">
        <v>4</v>
      </c>
    </row>
    <row r="38" spans="2:8" x14ac:dyDescent="0.3">
      <c r="B38" s="5" t="s">
        <v>19</v>
      </c>
      <c r="C38" s="5" t="s">
        <v>21</v>
      </c>
      <c r="D38" s="5" t="s">
        <v>25</v>
      </c>
      <c r="E38" s="5" t="s">
        <v>26</v>
      </c>
      <c r="F38" s="5" t="s">
        <v>27</v>
      </c>
      <c r="G38" s="5" t="s">
        <v>28</v>
      </c>
      <c r="H38" s="5" t="s">
        <v>14</v>
      </c>
    </row>
    <row r="39" spans="2:8" x14ac:dyDescent="0.3">
      <c r="B39" s="5"/>
      <c r="C39" s="5"/>
      <c r="D39" s="5"/>
      <c r="E39" s="5"/>
      <c r="F39" s="6">
        <v>0</v>
      </c>
      <c r="G39" s="6">
        <v>0</v>
      </c>
      <c r="H39" s="8">
        <f>F39-G39</f>
        <v>0</v>
      </c>
    </row>
    <row r="40" spans="2:8" x14ac:dyDescent="0.3">
      <c r="B40" s="5">
        <v>6</v>
      </c>
      <c r="C40" s="5" t="str">
        <f>VLOOKUP(B40,$B$10:$C$17,2,0)</f>
        <v>Badan Lemas</v>
      </c>
      <c r="D40" s="5">
        <f>J12</f>
        <v>0.6</v>
      </c>
      <c r="E40" s="5">
        <f>K12</f>
        <v>0.2</v>
      </c>
      <c r="F40" s="6">
        <f>F39+D40*(1-F39)</f>
        <v>0.6</v>
      </c>
      <c r="G40" s="6">
        <f>G39+E40*(1-G39)</f>
        <v>0.2</v>
      </c>
      <c r="H40" s="8">
        <f t="shared" ref="H40:H41" si="3">F40-G40</f>
        <v>0.39999999999999997</v>
      </c>
    </row>
    <row r="41" spans="2:8" x14ac:dyDescent="0.3">
      <c r="B41" s="5">
        <v>1</v>
      </c>
      <c r="C41" s="5" t="str">
        <f>VLOOKUP(B41,$B$10:$C$17,2,0)</f>
        <v>Panas</v>
      </c>
      <c r="D41" s="5">
        <f>J13</f>
        <v>0.8</v>
      </c>
      <c r="E41" s="5">
        <f>K13</f>
        <v>0.1</v>
      </c>
      <c r="F41" s="6">
        <f>F40+D41*(1-F40)</f>
        <v>0.92</v>
      </c>
      <c r="G41" s="6">
        <f>G40+E41*(1-G40)</f>
        <v>0.28000000000000003</v>
      </c>
      <c r="H41" s="7">
        <f t="shared" si="3"/>
        <v>0.64</v>
      </c>
    </row>
    <row r="42" spans="2:8" x14ac:dyDescent="0.3">
      <c r="F42" s="3"/>
      <c r="G42" s="1"/>
    </row>
    <row r="43" spans="2:8" x14ac:dyDescent="0.3">
      <c r="B43" t="s">
        <v>30</v>
      </c>
      <c r="C43" t="s">
        <v>1</v>
      </c>
    </row>
    <row r="44" spans="2:8" x14ac:dyDescent="0.3">
      <c r="B44" s="5" t="s">
        <v>19</v>
      </c>
      <c r="C44" s="5" t="s">
        <v>21</v>
      </c>
      <c r="D44" s="5" t="s">
        <v>25</v>
      </c>
      <c r="E44" s="5" t="s">
        <v>26</v>
      </c>
      <c r="F44" s="5" t="s">
        <v>27</v>
      </c>
      <c r="G44" s="5" t="s">
        <v>28</v>
      </c>
      <c r="H44" s="5" t="s">
        <v>14</v>
      </c>
    </row>
    <row r="45" spans="2:8" x14ac:dyDescent="0.3">
      <c r="B45" s="5"/>
      <c r="C45" s="5"/>
      <c r="D45" s="5"/>
      <c r="E45" s="5"/>
      <c r="F45" s="6">
        <v>0</v>
      </c>
      <c r="G45" s="6">
        <v>0</v>
      </c>
      <c r="H45" s="8">
        <f>F45-G45</f>
        <v>0</v>
      </c>
    </row>
    <row r="46" spans="2:8" x14ac:dyDescent="0.3">
      <c r="B46" s="5">
        <v>1</v>
      </c>
      <c r="C46" s="5" t="str">
        <f>VLOOKUP(B46,$B$10:$C$17,2,0)</f>
        <v>Panas</v>
      </c>
      <c r="D46" s="5">
        <f>J14</f>
        <v>0.6</v>
      </c>
      <c r="E46" s="5">
        <f>K14</f>
        <v>0.2</v>
      </c>
      <c r="F46" s="6">
        <f>F45+D46*(1-F45)</f>
        <v>0.6</v>
      </c>
      <c r="G46" s="6">
        <f>G45+E46*(1-G45)</f>
        <v>0.2</v>
      </c>
      <c r="H46" s="8">
        <f t="shared" ref="H46:H49" si="4">F46-G46</f>
        <v>0.39999999999999997</v>
      </c>
    </row>
    <row r="47" spans="2:8" x14ac:dyDescent="0.3">
      <c r="B47" s="5">
        <v>2</v>
      </c>
      <c r="C47" s="5" t="str">
        <f t="shared" ref="C47:C49" si="5">VLOOKUP(B47,$B$10:$C$17,2,0)</f>
        <v>Sakit Kepala</v>
      </c>
      <c r="D47" s="5">
        <f>J15</f>
        <v>0.7</v>
      </c>
      <c r="E47" s="5">
        <f>K15</f>
        <v>0.2</v>
      </c>
      <c r="F47" s="6">
        <f t="shared" ref="F47:F49" si="6">F46+D47*(1-F46)</f>
        <v>0.87999999999999989</v>
      </c>
      <c r="G47" s="6">
        <f t="shared" ref="G47:G49" si="7">G46+E47*(1-G46)</f>
        <v>0.36000000000000004</v>
      </c>
      <c r="H47" s="8">
        <f t="shared" ref="H47:H48" si="8">F47-G47</f>
        <v>0.5199999999999998</v>
      </c>
    </row>
    <row r="48" spans="2:8" x14ac:dyDescent="0.3">
      <c r="B48" s="5">
        <v>4</v>
      </c>
      <c r="C48" s="5" t="str">
        <f t="shared" si="5"/>
        <v>Batuk</v>
      </c>
      <c r="D48" s="5">
        <f>J17</f>
        <v>0.6</v>
      </c>
      <c r="E48" s="5">
        <f>K17</f>
        <v>0.1</v>
      </c>
      <c r="F48" s="6">
        <f t="shared" si="6"/>
        <v>0.95199999999999996</v>
      </c>
      <c r="G48" s="6">
        <f t="shared" si="7"/>
        <v>0.42400000000000004</v>
      </c>
      <c r="H48" s="8">
        <f t="shared" si="8"/>
        <v>0.52799999999999991</v>
      </c>
    </row>
    <row r="49" spans="2:8" x14ac:dyDescent="0.3">
      <c r="B49" s="5">
        <v>6</v>
      </c>
      <c r="C49" s="5" t="str">
        <f t="shared" si="5"/>
        <v>Badan Lemas</v>
      </c>
      <c r="D49" s="5">
        <f>J19</f>
        <v>0.7</v>
      </c>
      <c r="E49" s="5">
        <f>K19</f>
        <v>0.1</v>
      </c>
      <c r="F49" s="6">
        <f t="shared" si="6"/>
        <v>0.98560000000000003</v>
      </c>
      <c r="G49" s="6">
        <f t="shared" si="7"/>
        <v>0.48160000000000003</v>
      </c>
      <c r="H49" s="7">
        <f t="shared" si="4"/>
        <v>0.504</v>
      </c>
    </row>
    <row r="51" spans="2:8" x14ac:dyDescent="0.3">
      <c r="B51" t="s">
        <v>31</v>
      </c>
    </row>
    <row r="66" spans="12:15" x14ac:dyDescent="0.3">
      <c r="L66" s="1"/>
      <c r="M66" s="1"/>
      <c r="N66" s="1"/>
      <c r="O66" s="1"/>
    </row>
    <row r="67" spans="12:15" x14ac:dyDescent="0.3">
      <c r="L67" s="1"/>
      <c r="M67" s="1"/>
      <c r="N67" s="1"/>
      <c r="O67" s="1"/>
    </row>
    <row r="68" spans="12:15" x14ac:dyDescent="0.3">
      <c r="L68" s="1"/>
      <c r="M68" s="1"/>
      <c r="N68" s="1"/>
      <c r="O68" s="1"/>
    </row>
    <row r="69" spans="12:15" x14ac:dyDescent="0.3">
      <c r="L69" s="1"/>
      <c r="M69" s="1"/>
      <c r="N69" s="1"/>
      <c r="O69" s="1"/>
    </row>
    <row r="70" spans="12:15" x14ac:dyDescent="0.3">
      <c r="L70" s="1"/>
      <c r="M70" s="1"/>
      <c r="N70" s="1"/>
      <c r="O70" s="1"/>
    </row>
    <row r="71" spans="12:15" x14ac:dyDescent="0.3">
      <c r="L71" s="1"/>
      <c r="M71" s="1"/>
      <c r="N71" s="1"/>
      <c r="O71" s="1"/>
    </row>
    <row r="72" spans="12:15" x14ac:dyDescent="0.3">
      <c r="L72" s="1"/>
      <c r="M72" s="1"/>
      <c r="N72" s="1"/>
      <c r="O72" s="1"/>
    </row>
    <row r="73" spans="12:15" x14ac:dyDescent="0.3">
      <c r="L73" s="1"/>
      <c r="M73" s="1"/>
      <c r="N73" s="1"/>
      <c r="O73" s="1"/>
    </row>
    <row r="74" spans="12:15" x14ac:dyDescent="0.3">
      <c r="L74" s="1"/>
      <c r="M74" s="1"/>
      <c r="N74" s="1"/>
      <c r="O74" s="1"/>
    </row>
    <row r="75" spans="12:15" x14ac:dyDescent="0.3">
      <c r="L75" s="1"/>
      <c r="M75" s="1"/>
      <c r="N75" s="1"/>
      <c r="O75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Amijaya</dc:creator>
  <cp:lastModifiedBy>HERDI</cp:lastModifiedBy>
  <dcterms:created xsi:type="dcterms:W3CDTF">2013-06-29T02:04:05Z</dcterms:created>
  <dcterms:modified xsi:type="dcterms:W3CDTF">2018-07-16T15:06:43Z</dcterms:modified>
</cp:coreProperties>
</file>