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orvinus-my.sharepoint.com/personal/olga_takacs_stud_uni-corvinus_hu/Documents/phd/research/technical note/data/results/"/>
    </mc:Choice>
  </mc:AlternateContent>
  <xr:revisionPtr revIDLastSave="89" documentId="8_{517F4B90-F25C-4A0B-ACB8-52790341007B}" xr6:coauthVersionLast="45" xr6:coauthVersionMax="45" xr10:uidLastSave="{A0647C14-F30B-416F-8202-F2B03D5C946A}"/>
  <bookViews>
    <workbookView minimized="1" xWindow="9010" yWindow="3260" windowWidth="10870" windowHeight="7360" xr2:uid="{F81FD6D7-9997-4D66-86C5-156F529D8425}"/>
  </bookViews>
  <sheets>
    <sheet name="BO_decomp" sheetId="2" r:id="rId1"/>
    <sheet name="BO_decomp calculation" sheetId="1" r:id="rId2"/>
    <sheet name="train" sheetId="5" r:id="rId3"/>
    <sheet name="test" sheetId="4" r:id="rId4"/>
    <sheet name="figures" sheetId="6" r:id="rId5"/>
  </sheets>
  <definedNames>
    <definedName name="_xlnm._FilterDatabase" localSheetId="1" hidden="1">'BO_decomp calculation'!$A$1:$G$37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" i="4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" i="5"/>
  <c r="K36" i="1"/>
  <c r="J36" i="1"/>
  <c r="I36" i="1"/>
  <c r="K34" i="1"/>
  <c r="J34" i="1"/>
  <c r="I34" i="1"/>
  <c r="K32" i="1"/>
  <c r="J32" i="1"/>
  <c r="I32" i="1"/>
  <c r="K30" i="1"/>
  <c r="J30" i="1"/>
  <c r="I30" i="1"/>
  <c r="K28" i="1"/>
  <c r="J28" i="1"/>
  <c r="I28" i="1"/>
  <c r="K26" i="1"/>
  <c r="J26" i="1"/>
  <c r="I26" i="1"/>
  <c r="K24" i="1"/>
  <c r="J24" i="1"/>
  <c r="I24" i="1"/>
  <c r="K22" i="1"/>
  <c r="J22" i="1"/>
  <c r="I22" i="1"/>
  <c r="K20" i="1"/>
  <c r="J20" i="1"/>
  <c r="I20" i="1"/>
  <c r="K18" i="1"/>
  <c r="J18" i="1"/>
  <c r="I18" i="1"/>
  <c r="K16" i="1"/>
  <c r="J16" i="1"/>
  <c r="I16" i="1"/>
  <c r="K14" i="1"/>
  <c r="J14" i="1"/>
  <c r="I14" i="1"/>
  <c r="K12" i="1"/>
  <c r="J12" i="1"/>
  <c r="I12" i="1"/>
  <c r="K10" i="1"/>
  <c r="J10" i="1"/>
  <c r="I10" i="1"/>
  <c r="K8" i="1"/>
  <c r="J8" i="1"/>
  <c r="I8" i="1"/>
  <c r="K6" i="1"/>
  <c r="J6" i="1"/>
  <c r="I6" i="1"/>
  <c r="K4" i="1"/>
  <c r="J4" i="1"/>
  <c r="I4" i="1"/>
  <c r="J2" i="1"/>
  <c r="K2" i="1"/>
  <c r="I2" i="1"/>
  <c r="K37" i="1"/>
  <c r="J37" i="1"/>
  <c r="I37" i="1"/>
  <c r="K35" i="1"/>
  <c r="J35" i="1"/>
  <c r="I35" i="1"/>
  <c r="K33" i="1"/>
  <c r="J33" i="1"/>
  <c r="I33" i="1"/>
  <c r="K31" i="1"/>
  <c r="J31" i="1"/>
  <c r="I31" i="1"/>
  <c r="K29" i="1"/>
  <c r="J29" i="1"/>
  <c r="I29" i="1"/>
  <c r="K27" i="1"/>
  <c r="J27" i="1"/>
  <c r="I27" i="1"/>
  <c r="K25" i="1"/>
  <c r="J25" i="1"/>
  <c r="I25" i="1"/>
  <c r="K23" i="1"/>
  <c r="J23" i="1"/>
  <c r="I23" i="1"/>
  <c r="K21" i="1"/>
  <c r="J21" i="1"/>
  <c r="I21" i="1"/>
  <c r="K19" i="1"/>
  <c r="J19" i="1"/>
  <c r="I19" i="1"/>
  <c r="K17" i="1"/>
  <c r="J17" i="1"/>
  <c r="I17" i="1"/>
  <c r="K15" i="1"/>
  <c r="J15" i="1"/>
  <c r="I15" i="1"/>
  <c r="K13" i="1"/>
  <c r="J13" i="1"/>
  <c r="I13" i="1"/>
  <c r="K11" i="1"/>
  <c r="J11" i="1"/>
  <c r="I11" i="1"/>
  <c r="K9" i="1"/>
  <c r="J9" i="1"/>
  <c r="I9" i="1"/>
  <c r="K7" i="1"/>
  <c r="J7" i="1"/>
  <c r="I7" i="1"/>
  <c r="K5" i="1"/>
  <c r="J5" i="1"/>
  <c r="I5" i="1"/>
  <c r="J3" i="1"/>
  <c r="K3" i="1"/>
  <c r="I3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E2" i="1"/>
  <c r="F2" i="1"/>
  <c r="G2" i="1"/>
  <c r="D2" i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J2" i="2"/>
  <c r="I2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B5ED42-1F76-4C88-9462-1A6A35B707C7}" keepAlive="1" name="Lekérdezés - BO_decomposition" description="A munkafüzetben levő „BO_decomposition” lekérdezés kapcsolata" type="5" refreshedVersion="6" background="1">
    <dbPr connection="Provider=Microsoft.Mashup.OleDb.1;Data Source=$Workbook$;Location=BO_decomposition;Extended Properties=&quot;&quot;" command="SELECT * FROM [BO_decomposition]"/>
  </connection>
</connections>
</file>

<file path=xl/sharedStrings.xml><?xml version="1.0" encoding="utf-8"?>
<sst xmlns="http://schemas.openxmlformats.org/spreadsheetml/2006/main" count="361" uniqueCount="132">
  <si>
    <t>modszer</t>
  </si>
  <si>
    <t>ev</t>
  </si>
  <si>
    <t>nyers</t>
  </si>
  <si>
    <t>magyarazott</t>
  </si>
  <si>
    <t>nem_magyarazott</t>
  </si>
  <si>
    <t>kulonbseg</t>
  </si>
  <si>
    <t>RF</t>
  </si>
  <si>
    <t>0.120310059567363</t>
  </si>
  <si>
    <t>-0.036120018303258</t>
  </si>
  <si>
    <t>0.156812507270914</t>
  </si>
  <si>
    <t>-0.000382429400293205</t>
  </si>
  <si>
    <t>0.129499432971295</t>
  </si>
  <si>
    <t>-0.0257264893656473</t>
  </si>
  <si>
    <t>0.154653382212238</t>
  </si>
  <si>
    <t>0.000572540124704091</t>
  </si>
  <si>
    <t>OLS</t>
  </si>
  <si>
    <t>-0.0510707851341525</t>
  </si>
  <si>
    <t>0.171380844701515</t>
  </si>
  <si>
    <t>0</t>
  </si>
  <si>
    <t>-0.0432404311860424</t>
  </si>
  <si>
    <t>0.171108734498926</t>
  </si>
  <si>
    <t>0.00163112965841172</t>
  </si>
  <si>
    <t>0.113466521556642</t>
  </si>
  <si>
    <t>-0.0308807296109066</t>
  </si>
  <si>
    <t>0.144772526870764</t>
  </si>
  <si>
    <t>-0.000425275703214822</t>
  </si>
  <si>
    <t>0.113885004389687</t>
  </si>
  <si>
    <t>-0.0318373668729262</t>
  </si>
  <si>
    <t>0.14430624650582</t>
  </si>
  <si>
    <t>0.00141612475679231</t>
  </si>
  <si>
    <t>-0.0527117196375375</t>
  </si>
  <si>
    <t>0.16617824119418</t>
  </si>
  <si>
    <t>-0.0506970359959631</t>
  </si>
  <si>
    <t>0.164498982618598</t>
  </si>
  <si>
    <t>8.30577670516419e-05</t>
  </si>
  <si>
    <t>0.13576590766149</t>
  </si>
  <si>
    <t>-0.0215591369110228</t>
  </si>
  <si>
    <t>0.157725776671557</t>
  </si>
  <si>
    <t>-0.000400732099043566</t>
  </si>
  <si>
    <t>0.11958699333502</t>
  </si>
  <si>
    <t>-0.0283266917510989</t>
  </si>
  <si>
    <t>0.153471201836036</t>
  </si>
  <si>
    <t>-0.00555751674991711</t>
  </si>
  <si>
    <t>-0.0395898886573551</t>
  </si>
  <si>
    <t>0.175355796318845</t>
  </si>
  <si>
    <t>-0.0498364335032271</t>
  </si>
  <si>
    <t>0.174621851100261</t>
  </si>
  <si>
    <t>-0.005198424262014</t>
  </si>
  <si>
    <t>0.136284217000501</t>
  </si>
  <si>
    <t>-0.0135911092741487</t>
  </si>
  <si>
    <t>0.150340488127032</t>
  </si>
  <si>
    <t>-0.000465161852382323</t>
  </si>
  <si>
    <t>0.139663656195589</t>
  </si>
  <si>
    <t>-0.0139633726092754</t>
  </si>
  <si>
    <t>0.145823438761559</t>
  </si>
  <si>
    <t>0.00780359004330577</t>
  </si>
  <si>
    <t>-0.00875805955790554</t>
  </si>
  <si>
    <t>0.145042276558407</t>
  </si>
  <si>
    <t>-0.015945429388232</t>
  </si>
  <si>
    <t>0.145297669380918</t>
  </si>
  <si>
    <t>0.010311416202903</t>
  </si>
  <si>
    <t>0.169205469537134</t>
  </si>
  <si>
    <t>0.0182857261441018</t>
  </si>
  <si>
    <t>0.151425013138518</t>
  </si>
  <si>
    <t>-0.000505269745485037</t>
  </si>
  <si>
    <t>0.163140379937634</t>
  </si>
  <si>
    <t>0.0127357721372299</t>
  </si>
  <si>
    <t>0.147778534975517</t>
  </si>
  <si>
    <t>0.0026260728248868</t>
  </si>
  <si>
    <t>0.00611236543464067</t>
  </si>
  <si>
    <t>0.163093104102494</t>
  </si>
  <si>
    <t>-0.000209993315378298</t>
  </si>
  <si>
    <t>0.162939681997093</t>
  </si>
  <si>
    <t>0.000410691255918749</t>
  </si>
  <si>
    <t>0.146626488271451</t>
  </si>
  <si>
    <t>-0.00284456327824678</t>
  </si>
  <si>
    <t>0.150027664391082</t>
  </si>
  <si>
    <t>-0.000556612841384307</t>
  </si>
  <si>
    <t>0.136213301106114</t>
  </si>
  <si>
    <t>-0.0111171448367884</t>
  </si>
  <si>
    <t>0.148998881071646</t>
  </si>
  <si>
    <t>-0.00166843512874415</t>
  </si>
  <si>
    <t>-0.00758624553715492</t>
  </si>
  <si>
    <t>0.154212733808606</t>
  </si>
  <si>
    <t>-0.0184433439704588</t>
  </si>
  <si>
    <t>0.15448682531351</t>
  </si>
  <si>
    <t>0.000169819763062407</t>
  </si>
  <si>
    <t>0.143114794806651</t>
  </si>
  <si>
    <t>0.0107892355745332</t>
  </si>
  <si>
    <t>0.133124861705546</t>
  </si>
  <si>
    <t>-0.000799302473428298</t>
  </si>
  <si>
    <t>0.150650513368106</t>
  </si>
  <si>
    <t>0.0156540193067709</t>
  </si>
  <si>
    <t>0.131694887380538</t>
  </si>
  <si>
    <t>0.00330160668079671</t>
  </si>
  <si>
    <t>0.0104484347070919</t>
  </si>
  <si>
    <t>0.132666360099559</t>
  </si>
  <si>
    <t>0.00856680509945562</t>
  </si>
  <si>
    <t>0.133842985871601</t>
  </si>
  <si>
    <t>0.00824072239704954</t>
  </si>
  <si>
    <t>0.15000756515691</t>
  </si>
  <si>
    <t>0.0153427226672083</t>
  </si>
  <si>
    <t>0.134941510080195</t>
  </si>
  <si>
    <t>-0.000276667590492607</t>
  </si>
  <si>
    <t>0.152056832927046</t>
  </si>
  <si>
    <t>0.0118427309662046</t>
  </si>
  <si>
    <t>0.133605487894387</t>
  </si>
  <si>
    <t>0.00660861406645452</t>
  </si>
  <si>
    <t>0.0040740403684012</t>
  </si>
  <si>
    <t>0.145933524788509</t>
  </si>
  <si>
    <t>-0.00441280635772756</t>
  </si>
  <si>
    <t>0.148513959951147</t>
  </si>
  <si>
    <t>0.00795567933362662</t>
  </si>
  <si>
    <t>0.171599253770003</t>
  </si>
  <si>
    <t>0.0183592963348005</t>
  </si>
  <si>
    <t>0.153748784632317</t>
  </si>
  <si>
    <t>-0.000508827197114314</t>
  </si>
  <si>
    <t>0.150300711641982</t>
  </si>
  <si>
    <t>0.00643173920014739</t>
  </si>
  <si>
    <t>0.150106697909456</t>
  </si>
  <si>
    <t>-0.00623772546762069</t>
  </si>
  <si>
    <t>0.00985724871983074</t>
  </si>
  <si>
    <t>0.161742005050172</t>
  </si>
  <si>
    <t>-0.00612708975750742</t>
  </si>
  <si>
    <t>0.161322380079966</t>
  </si>
  <si>
    <t>-0.00489457868047616</t>
  </si>
  <si>
    <t>train</t>
  </si>
  <si>
    <t>test</t>
  </si>
  <si>
    <t>adatbázis</t>
  </si>
  <si>
    <t>Composition effect</t>
  </si>
  <si>
    <t>Wage structure effect</t>
  </si>
  <si>
    <t>\\ 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</si>
</sst>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NumberFormat="1" applyFont="1" applyFill="1" applyBorder="1"/>
    <xf numFmtId="0" fontId="0" fillId="3" borderId="5" xfId="0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train!$H$1</c:f>
              <c:strCache>
                <c:ptCount val="1"/>
                <c:pt idx="0">
                  <c:v>Composition effect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train!$A$2:$B$19</c:f>
              <c:multiLvlStrCache>
                <c:ptCount val="18"/>
                <c:lvl>
                  <c:pt idx="0">
                    <c:v>RF</c:v>
                  </c:pt>
                  <c:pt idx="1">
                    <c:v>OLS</c:v>
                  </c:pt>
                  <c:pt idx="2">
                    <c:v>RF</c:v>
                  </c:pt>
                  <c:pt idx="3">
                    <c:v>OLS</c:v>
                  </c:pt>
                  <c:pt idx="4">
                    <c:v>RF</c:v>
                  </c:pt>
                  <c:pt idx="5">
                    <c:v>OLS</c:v>
                  </c:pt>
                  <c:pt idx="6">
                    <c:v>RF</c:v>
                  </c:pt>
                  <c:pt idx="7">
                    <c:v>OLS</c:v>
                  </c:pt>
                  <c:pt idx="8">
                    <c:v>RF</c:v>
                  </c:pt>
                  <c:pt idx="9">
                    <c:v>OLS</c:v>
                  </c:pt>
                  <c:pt idx="10">
                    <c:v>RF</c:v>
                  </c:pt>
                  <c:pt idx="11">
                    <c:v>OLS</c:v>
                  </c:pt>
                  <c:pt idx="12">
                    <c:v>RF</c:v>
                  </c:pt>
                  <c:pt idx="13">
                    <c:v>OLS</c:v>
                  </c:pt>
                  <c:pt idx="14">
                    <c:v>RF</c:v>
                  </c:pt>
                  <c:pt idx="15">
                    <c:v>OLS</c:v>
                  </c:pt>
                  <c:pt idx="16">
                    <c:v>RF</c:v>
                  </c:pt>
                  <c:pt idx="17">
                    <c:v>OLS</c:v>
                  </c:pt>
                </c:lvl>
                <c:lvl>
                  <c:pt idx="0">
                    <c:v>2008</c:v>
                  </c:pt>
                  <c:pt idx="2">
                    <c:v>2009</c:v>
                  </c:pt>
                  <c:pt idx="4">
                    <c:v>2010</c:v>
                  </c:pt>
                  <c:pt idx="6">
                    <c:v>2011</c:v>
                  </c:pt>
                  <c:pt idx="8">
                    <c:v>2012</c:v>
                  </c:pt>
                  <c:pt idx="10">
                    <c:v>2013</c:v>
                  </c:pt>
                  <c:pt idx="12">
                    <c:v>2014</c:v>
                  </c:pt>
                  <c:pt idx="14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train!$H$2:$H$19</c:f>
              <c:numCache>
                <c:formatCode>General</c:formatCode>
                <c:ptCount val="18"/>
                <c:pt idx="0">
                  <c:v>-30.020000000000003</c:v>
                </c:pt>
                <c:pt idx="1">
                  <c:v>-42.449999999999996</c:v>
                </c:pt>
                <c:pt idx="2">
                  <c:v>-27.22</c:v>
                </c:pt>
                <c:pt idx="3">
                  <c:v>-46.46</c:v>
                </c:pt>
                <c:pt idx="4">
                  <c:v>-15.879999999999999</c:v>
                </c:pt>
                <c:pt idx="5">
                  <c:v>-29.160000000000004</c:v>
                </c:pt>
                <c:pt idx="6">
                  <c:v>-9.9699999999999989</c:v>
                </c:pt>
                <c:pt idx="7">
                  <c:v>-6.43</c:v>
                </c:pt>
                <c:pt idx="8">
                  <c:v>10.81</c:v>
                </c:pt>
                <c:pt idx="9">
                  <c:v>3.61</c:v>
                </c:pt>
                <c:pt idx="10">
                  <c:v>-1.94</c:v>
                </c:pt>
                <c:pt idx="11">
                  <c:v>-5.17</c:v>
                </c:pt>
                <c:pt idx="12">
                  <c:v>7.5399999999999991</c:v>
                </c:pt>
                <c:pt idx="13">
                  <c:v>7.3</c:v>
                </c:pt>
                <c:pt idx="14">
                  <c:v>10.23</c:v>
                </c:pt>
                <c:pt idx="15">
                  <c:v>2.7199999999999998</c:v>
                </c:pt>
                <c:pt idx="16">
                  <c:v>10.7</c:v>
                </c:pt>
                <c:pt idx="17">
                  <c:v>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7-4FC1-883B-CD72AF3499FB}"/>
            </c:ext>
          </c:extLst>
        </c:ser>
        <c:ser>
          <c:idx val="6"/>
          <c:order val="6"/>
          <c:tx>
            <c:strRef>
              <c:f>train!$I$1</c:f>
              <c:strCache>
                <c:ptCount val="1"/>
                <c:pt idx="0">
                  <c:v>Wage structure effect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train!$A$2:$B$19</c:f>
              <c:multiLvlStrCache>
                <c:ptCount val="18"/>
                <c:lvl>
                  <c:pt idx="0">
                    <c:v>RF</c:v>
                  </c:pt>
                  <c:pt idx="1">
                    <c:v>OLS</c:v>
                  </c:pt>
                  <c:pt idx="2">
                    <c:v>RF</c:v>
                  </c:pt>
                  <c:pt idx="3">
                    <c:v>OLS</c:v>
                  </c:pt>
                  <c:pt idx="4">
                    <c:v>RF</c:v>
                  </c:pt>
                  <c:pt idx="5">
                    <c:v>OLS</c:v>
                  </c:pt>
                  <c:pt idx="6">
                    <c:v>RF</c:v>
                  </c:pt>
                  <c:pt idx="7">
                    <c:v>OLS</c:v>
                  </c:pt>
                  <c:pt idx="8">
                    <c:v>RF</c:v>
                  </c:pt>
                  <c:pt idx="9">
                    <c:v>OLS</c:v>
                  </c:pt>
                  <c:pt idx="10">
                    <c:v>RF</c:v>
                  </c:pt>
                  <c:pt idx="11">
                    <c:v>OLS</c:v>
                  </c:pt>
                  <c:pt idx="12">
                    <c:v>RF</c:v>
                  </c:pt>
                  <c:pt idx="13">
                    <c:v>OLS</c:v>
                  </c:pt>
                  <c:pt idx="14">
                    <c:v>RF</c:v>
                  </c:pt>
                  <c:pt idx="15">
                    <c:v>OLS</c:v>
                  </c:pt>
                  <c:pt idx="16">
                    <c:v>RF</c:v>
                  </c:pt>
                  <c:pt idx="17">
                    <c:v>OLS</c:v>
                  </c:pt>
                </c:lvl>
                <c:lvl>
                  <c:pt idx="0">
                    <c:v>2008</c:v>
                  </c:pt>
                  <c:pt idx="2">
                    <c:v>2009</c:v>
                  </c:pt>
                  <c:pt idx="4">
                    <c:v>2010</c:v>
                  </c:pt>
                  <c:pt idx="6">
                    <c:v>2011</c:v>
                  </c:pt>
                  <c:pt idx="8">
                    <c:v>2012</c:v>
                  </c:pt>
                  <c:pt idx="10">
                    <c:v>2013</c:v>
                  </c:pt>
                  <c:pt idx="12">
                    <c:v>2014</c:v>
                  </c:pt>
                  <c:pt idx="14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train!$I$2:$I$19</c:f>
              <c:numCache>
                <c:formatCode>General</c:formatCode>
                <c:ptCount val="18"/>
                <c:pt idx="0">
                  <c:v>130.33999999999997</c:v>
                </c:pt>
                <c:pt idx="1">
                  <c:v>142.45000000000002</c:v>
                </c:pt>
                <c:pt idx="2">
                  <c:v>127.59</c:v>
                </c:pt>
                <c:pt idx="3">
                  <c:v>146.45999999999998</c:v>
                </c:pt>
                <c:pt idx="4">
                  <c:v>116.17</c:v>
                </c:pt>
                <c:pt idx="5">
                  <c:v>129.16</c:v>
                </c:pt>
                <c:pt idx="6">
                  <c:v>110.31</c:v>
                </c:pt>
                <c:pt idx="7">
                  <c:v>106.43</c:v>
                </c:pt>
                <c:pt idx="8">
                  <c:v>89.490000000000009</c:v>
                </c:pt>
                <c:pt idx="9">
                  <c:v>96.39</c:v>
                </c:pt>
                <c:pt idx="10">
                  <c:v>102.32000000000001</c:v>
                </c:pt>
                <c:pt idx="11">
                  <c:v>105.17</c:v>
                </c:pt>
                <c:pt idx="12">
                  <c:v>93.02</c:v>
                </c:pt>
                <c:pt idx="13">
                  <c:v>92.7</c:v>
                </c:pt>
                <c:pt idx="14">
                  <c:v>89.96</c:v>
                </c:pt>
                <c:pt idx="15">
                  <c:v>97.28</c:v>
                </c:pt>
                <c:pt idx="16">
                  <c:v>89.600000000000009</c:v>
                </c:pt>
                <c:pt idx="17">
                  <c:v>94.26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7-4FC1-883B-CD72AF349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114735"/>
        <c:axId val="13600598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train!$C$1</c15:sqref>
                        </c15:formulaRef>
                      </c:ext>
                    </c:extLst>
                    <c:strCache>
                      <c:ptCount val="1"/>
                      <c:pt idx="0">
                        <c:v>nyers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train!$A$2:$B$19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RF</c:v>
                        </c:pt>
                        <c:pt idx="1">
                          <c:v>OLS</c:v>
                        </c:pt>
                        <c:pt idx="2">
                          <c:v>RF</c:v>
                        </c:pt>
                        <c:pt idx="3">
                          <c:v>OLS</c:v>
                        </c:pt>
                        <c:pt idx="4">
                          <c:v>RF</c:v>
                        </c:pt>
                        <c:pt idx="5">
                          <c:v>OLS</c:v>
                        </c:pt>
                        <c:pt idx="6">
                          <c:v>RF</c:v>
                        </c:pt>
                        <c:pt idx="7">
                          <c:v>OLS</c:v>
                        </c:pt>
                        <c:pt idx="8">
                          <c:v>RF</c:v>
                        </c:pt>
                        <c:pt idx="9">
                          <c:v>OLS</c:v>
                        </c:pt>
                        <c:pt idx="10">
                          <c:v>RF</c:v>
                        </c:pt>
                        <c:pt idx="11">
                          <c:v>OLS</c:v>
                        </c:pt>
                        <c:pt idx="12">
                          <c:v>RF</c:v>
                        </c:pt>
                        <c:pt idx="13">
                          <c:v>OLS</c:v>
                        </c:pt>
                        <c:pt idx="14">
                          <c:v>RF</c:v>
                        </c:pt>
                        <c:pt idx="15">
                          <c:v>OLS</c:v>
                        </c:pt>
                        <c:pt idx="16">
                          <c:v>RF</c:v>
                        </c:pt>
                        <c:pt idx="17">
                          <c:v>OLS</c:v>
                        </c:pt>
                      </c:lvl>
                      <c:lvl>
                        <c:pt idx="0">
                          <c:v>2008</c:v>
                        </c:pt>
                        <c:pt idx="2">
                          <c:v>2009</c:v>
                        </c:pt>
                        <c:pt idx="4">
                          <c:v>2010</c:v>
                        </c:pt>
                        <c:pt idx="6">
                          <c:v>2011</c:v>
                        </c:pt>
                        <c:pt idx="8">
                          <c:v>2012</c:v>
                        </c:pt>
                        <c:pt idx="10">
                          <c:v>2013</c:v>
                        </c:pt>
                        <c:pt idx="12">
                          <c:v>2014</c:v>
                        </c:pt>
                        <c:pt idx="14">
                          <c:v>2015</c:v>
                        </c:pt>
                        <c:pt idx="16">
                          <c:v>2016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train!$C$2:$C$19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0.1203</c:v>
                      </c:pt>
                      <c:pt idx="1">
                        <c:v>0.1203</c:v>
                      </c:pt>
                      <c:pt idx="2">
                        <c:v>0.1135</c:v>
                      </c:pt>
                      <c:pt idx="3">
                        <c:v>0.1135</c:v>
                      </c:pt>
                      <c:pt idx="4">
                        <c:v>0.1358</c:v>
                      </c:pt>
                      <c:pt idx="5">
                        <c:v>0.1358</c:v>
                      </c:pt>
                      <c:pt idx="6">
                        <c:v>0.1363</c:v>
                      </c:pt>
                      <c:pt idx="7">
                        <c:v>0.1363</c:v>
                      </c:pt>
                      <c:pt idx="8">
                        <c:v>0.16919999999999999</c:v>
                      </c:pt>
                      <c:pt idx="9">
                        <c:v>0.16919999999999999</c:v>
                      </c:pt>
                      <c:pt idx="10">
                        <c:v>0.14660000000000001</c:v>
                      </c:pt>
                      <c:pt idx="11">
                        <c:v>0.14660000000000001</c:v>
                      </c:pt>
                      <c:pt idx="12">
                        <c:v>0.1431</c:v>
                      </c:pt>
                      <c:pt idx="13">
                        <c:v>0.1431</c:v>
                      </c:pt>
                      <c:pt idx="14">
                        <c:v>0.15</c:v>
                      </c:pt>
                      <c:pt idx="15">
                        <c:v>0.15</c:v>
                      </c:pt>
                      <c:pt idx="16">
                        <c:v>0.1716</c:v>
                      </c:pt>
                      <c:pt idx="17">
                        <c:v>0.1716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887-4FC1-883B-CD72AF3499F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train!$D$1</c15:sqref>
                        </c15:formulaRef>
                      </c:ext>
                    </c:extLst>
                    <c:strCache>
                      <c:ptCount val="1"/>
                      <c:pt idx="0">
                        <c:v>magyarazott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train!$A$2:$B$19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RF</c:v>
                        </c:pt>
                        <c:pt idx="1">
                          <c:v>OLS</c:v>
                        </c:pt>
                        <c:pt idx="2">
                          <c:v>RF</c:v>
                        </c:pt>
                        <c:pt idx="3">
                          <c:v>OLS</c:v>
                        </c:pt>
                        <c:pt idx="4">
                          <c:v>RF</c:v>
                        </c:pt>
                        <c:pt idx="5">
                          <c:v>OLS</c:v>
                        </c:pt>
                        <c:pt idx="6">
                          <c:v>RF</c:v>
                        </c:pt>
                        <c:pt idx="7">
                          <c:v>OLS</c:v>
                        </c:pt>
                        <c:pt idx="8">
                          <c:v>RF</c:v>
                        </c:pt>
                        <c:pt idx="9">
                          <c:v>OLS</c:v>
                        </c:pt>
                        <c:pt idx="10">
                          <c:v>RF</c:v>
                        </c:pt>
                        <c:pt idx="11">
                          <c:v>OLS</c:v>
                        </c:pt>
                        <c:pt idx="12">
                          <c:v>RF</c:v>
                        </c:pt>
                        <c:pt idx="13">
                          <c:v>OLS</c:v>
                        </c:pt>
                        <c:pt idx="14">
                          <c:v>RF</c:v>
                        </c:pt>
                        <c:pt idx="15">
                          <c:v>OLS</c:v>
                        </c:pt>
                        <c:pt idx="16">
                          <c:v>RF</c:v>
                        </c:pt>
                        <c:pt idx="17">
                          <c:v>OLS</c:v>
                        </c:pt>
                      </c:lvl>
                      <c:lvl>
                        <c:pt idx="0">
                          <c:v>2008</c:v>
                        </c:pt>
                        <c:pt idx="2">
                          <c:v>2009</c:v>
                        </c:pt>
                        <c:pt idx="4">
                          <c:v>2010</c:v>
                        </c:pt>
                        <c:pt idx="6">
                          <c:v>2011</c:v>
                        </c:pt>
                        <c:pt idx="8">
                          <c:v>2012</c:v>
                        </c:pt>
                        <c:pt idx="10">
                          <c:v>2013</c:v>
                        </c:pt>
                        <c:pt idx="12">
                          <c:v>2014</c:v>
                        </c:pt>
                        <c:pt idx="14">
                          <c:v>2015</c:v>
                        </c:pt>
                        <c:pt idx="16">
                          <c:v>2016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-3.61E-2</c:v>
                      </c:pt>
                      <c:pt idx="1">
                        <c:v>-5.11E-2</c:v>
                      </c:pt>
                      <c:pt idx="2">
                        <c:v>-3.09E-2</c:v>
                      </c:pt>
                      <c:pt idx="3">
                        <c:v>-5.2699999999999997E-2</c:v>
                      </c:pt>
                      <c:pt idx="4">
                        <c:v>-2.1600000000000001E-2</c:v>
                      </c:pt>
                      <c:pt idx="5">
                        <c:v>-3.9600000000000003E-2</c:v>
                      </c:pt>
                      <c:pt idx="6">
                        <c:v>-1.3599999999999999E-2</c:v>
                      </c:pt>
                      <c:pt idx="7">
                        <c:v>-8.8000000000000005E-3</c:v>
                      </c:pt>
                      <c:pt idx="8">
                        <c:v>1.83E-2</c:v>
                      </c:pt>
                      <c:pt idx="9">
                        <c:v>6.1000000000000004E-3</c:v>
                      </c:pt>
                      <c:pt idx="10">
                        <c:v>-2.8E-3</c:v>
                      </c:pt>
                      <c:pt idx="11">
                        <c:v>-7.6E-3</c:v>
                      </c:pt>
                      <c:pt idx="12">
                        <c:v>1.0800000000000001E-2</c:v>
                      </c:pt>
                      <c:pt idx="13">
                        <c:v>1.04E-2</c:v>
                      </c:pt>
                      <c:pt idx="14">
                        <c:v>1.5299999999999999E-2</c:v>
                      </c:pt>
                      <c:pt idx="15">
                        <c:v>4.1000000000000003E-3</c:v>
                      </c:pt>
                      <c:pt idx="16">
                        <c:v>1.84E-2</c:v>
                      </c:pt>
                      <c:pt idx="17">
                        <c:v>9.9000000000000008E-3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87-4FC1-883B-CD72AF3499F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train!$E$1</c15:sqref>
                        </c15:formulaRef>
                      </c:ext>
                    </c:extLst>
                    <c:strCache>
                      <c:ptCount val="1"/>
                      <c:pt idx="0">
                        <c:v>nem_magyarazott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train!$A$2:$B$19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RF</c:v>
                        </c:pt>
                        <c:pt idx="1">
                          <c:v>OLS</c:v>
                        </c:pt>
                        <c:pt idx="2">
                          <c:v>RF</c:v>
                        </c:pt>
                        <c:pt idx="3">
                          <c:v>OLS</c:v>
                        </c:pt>
                        <c:pt idx="4">
                          <c:v>RF</c:v>
                        </c:pt>
                        <c:pt idx="5">
                          <c:v>OLS</c:v>
                        </c:pt>
                        <c:pt idx="6">
                          <c:v>RF</c:v>
                        </c:pt>
                        <c:pt idx="7">
                          <c:v>OLS</c:v>
                        </c:pt>
                        <c:pt idx="8">
                          <c:v>RF</c:v>
                        </c:pt>
                        <c:pt idx="9">
                          <c:v>OLS</c:v>
                        </c:pt>
                        <c:pt idx="10">
                          <c:v>RF</c:v>
                        </c:pt>
                        <c:pt idx="11">
                          <c:v>OLS</c:v>
                        </c:pt>
                        <c:pt idx="12">
                          <c:v>RF</c:v>
                        </c:pt>
                        <c:pt idx="13">
                          <c:v>OLS</c:v>
                        </c:pt>
                        <c:pt idx="14">
                          <c:v>RF</c:v>
                        </c:pt>
                        <c:pt idx="15">
                          <c:v>OLS</c:v>
                        </c:pt>
                        <c:pt idx="16">
                          <c:v>RF</c:v>
                        </c:pt>
                        <c:pt idx="17">
                          <c:v>OLS</c:v>
                        </c:pt>
                      </c:lvl>
                      <c:lvl>
                        <c:pt idx="0">
                          <c:v>2008</c:v>
                        </c:pt>
                        <c:pt idx="2">
                          <c:v>2009</c:v>
                        </c:pt>
                        <c:pt idx="4">
                          <c:v>2010</c:v>
                        </c:pt>
                        <c:pt idx="6">
                          <c:v>2011</c:v>
                        </c:pt>
                        <c:pt idx="8">
                          <c:v>2012</c:v>
                        </c:pt>
                        <c:pt idx="10">
                          <c:v>2013</c:v>
                        </c:pt>
                        <c:pt idx="12">
                          <c:v>2014</c:v>
                        </c:pt>
                        <c:pt idx="14">
                          <c:v>2015</c:v>
                        </c:pt>
                        <c:pt idx="16">
                          <c:v>2016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0.15679999999999999</c:v>
                      </c:pt>
                      <c:pt idx="1">
                        <c:v>0.1714</c:v>
                      </c:pt>
                      <c:pt idx="2">
                        <c:v>0.14480000000000001</c:v>
                      </c:pt>
                      <c:pt idx="3">
                        <c:v>0.16619999999999999</c:v>
                      </c:pt>
                      <c:pt idx="4">
                        <c:v>0.15770000000000001</c:v>
                      </c:pt>
                      <c:pt idx="5">
                        <c:v>0.1754</c:v>
                      </c:pt>
                      <c:pt idx="6">
                        <c:v>0.15029999999999999</c:v>
                      </c:pt>
                      <c:pt idx="7">
                        <c:v>0.14499999999999999</c:v>
                      </c:pt>
                      <c:pt idx="8">
                        <c:v>0.15140000000000001</c:v>
                      </c:pt>
                      <c:pt idx="9">
                        <c:v>0.16309999999999999</c:v>
                      </c:pt>
                      <c:pt idx="10">
                        <c:v>0.15</c:v>
                      </c:pt>
                      <c:pt idx="11">
                        <c:v>0.1542</c:v>
                      </c:pt>
                      <c:pt idx="12">
                        <c:v>0.1331</c:v>
                      </c:pt>
                      <c:pt idx="13">
                        <c:v>0.13270000000000001</c:v>
                      </c:pt>
                      <c:pt idx="14">
                        <c:v>0.13489999999999999</c:v>
                      </c:pt>
                      <c:pt idx="15">
                        <c:v>0.1459</c:v>
                      </c:pt>
                      <c:pt idx="16">
                        <c:v>0.1537</c:v>
                      </c:pt>
                      <c:pt idx="17">
                        <c:v>0.16170000000000001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87-4FC1-883B-CD72AF3499F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train!$F$1</c15:sqref>
                        </c15:formulaRef>
                      </c:ext>
                    </c:extLst>
                    <c:strCache>
                      <c:ptCount val="1"/>
                      <c:pt idx="0">
                        <c:v>kulonbseg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train!$A$2:$B$19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RF</c:v>
                        </c:pt>
                        <c:pt idx="1">
                          <c:v>OLS</c:v>
                        </c:pt>
                        <c:pt idx="2">
                          <c:v>RF</c:v>
                        </c:pt>
                        <c:pt idx="3">
                          <c:v>OLS</c:v>
                        </c:pt>
                        <c:pt idx="4">
                          <c:v>RF</c:v>
                        </c:pt>
                        <c:pt idx="5">
                          <c:v>OLS</c:v>
                        </c:pt>
                        <c:pt idx="6">
                          <c:v>RF</c:v>
                        </c:pt>
                        <c:pt idx="7">
                          <c:v>OLS</c:v>
                        </c:pt>
                        <c:pt idx="8">
                          <c:v>RF</c:v>
                        </c:pt>
                        <c:pt idx="9">
                          <c:v>OLS</c:v>
                        </c:pt>
                        <c:pt idx="10">
                          <c:v>RF</c:v>
                        </c:pt>
                        <c:pt idx="11">
                          <c:v>OLS</c:v>
                        </c:pt>
                        <c:pt idx="12">
                          <c:v>RF</c:v>
                        </c:pt>
                        <c:pt idx="13">
                          <c:v>OLS</c:v>
                        </c:pt>
                        <c:pt idx="14">
                          <c:v>RF</c:v>
                        </c:pt>
                        <c:pt idx="15">
                          <c:v>OLS</c:v>
                        </c:pt>
                        <c:pt idx="16">
                          <c:v>RF</c:v>
                        </c:pt>
                        <c:pt idx="17">
                          <c:v>OLS</c:v>
                        </c:pt>
                      </c:lvl>
                      <c:lvl>
                        <c:pt idx="0">
                          <c:v>2008</c:v>
                        </c:pt>
                        <c:pt idx="2">
                          <c:v>2009</c:v>
                        </c:pt>
                        <c:pt idx="4">
                          <c:v>2010</c:v>
                        </c:pt>
                        <c:pt idx="6">
                          <c:v>2011</c:v>
                        </c:pt>
                        <c:pt idx="8">
                          <c:v>2012</c:v>
                        </c:pt>
                        <c:pt idx="10">
                          <c:v>2013</c:v>
                        </c:pt>
                        <c:pt idx="12">
                          <c:v>2014</c:v>
                        </c:pt>
                        <c:pt idx="14">
                          <c:v>2015</c:v>
                        </c:pt>
                        <c:pt idx="16">
                          <c:v>2016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-4.0000000000000002E-4</c:v>
                      </c:pt>
                      <c:pt idx="1">
                        <c:v>0</c:v>
                      </c:pt>
                      <c:pt idx="2">
                        <c:v>-4.0000000000000002E-4</c:v>
                      </c:pt>
                      <c:pt idx="3">
                        <c:v>0</c:v>
                      </c:pt>
                      <c:pt idx="4">
                        <c:v>-4.0000000000000002E-4</c:v>
                      </c:pt>
                      <c:pt idx="5">
                        <c:v>0</c:v>
                      </c:pt>
                      <c:pt idx="6">
                        <c:v>-5.0000000000000001E-4</c:v>
                      </c:pt>
                      <c:pt idx="7">
                        <c:v>0</c:v>
                      </c:pt>
                      <c:pt idx="8">
                        <c:v>-5.0000000000000001E-4</c:v>
                      </c:pt>
                      <c:pt idx="9">
                        <c:v>0</c:v>
                      </c:pt>
                      <c:pt idx="10">
                        <c:v>-5.9999999999999995E-4</c:v>
                      </c:pt>
                      <c:pt idx="11">
                        <c:v>0</c:v>
                      </c:pt>
                      <c:pt idx="12">
                        <c:v>-8.0000000000000004E-4</c:v>
                      </c:pt>
                      <c:pt idx="13">
                        <c:v>0</c:v>
                      </c:pt>
                      <c:pt idx="14">
                        <c:v>-2.9999999999999997E-4</c:v>
                      </c:pt>
                      <c:pt idx="15">
                        <c:v>0</c:v>
                      </c:pt>
                      <c:pt idx="16">
                        <c:v>-5.0000000000000001E-4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887-4FC1-883B-CD72AF3499F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train!$A$2:$B$19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RF</c:v>
                        </c:pt>
                        <c:pt idx="1">
                          <c:v>OLS</c:v>
                        </c:pt>
                        <c:pt idx="2">
                          <c:v>RF</c:v>
                        </c:pt>
                        <c:pt idx="3">
                          <c:v>OLS</c:v>
                        </c:pt>
                        <c:pt idx="4">
                          <c:v>RF</c:v>
                        </c:pt>
                        <c:pt idx="5">
                          <c:v>OLS</c:v>
                        </c:pt>
                        <c:pt idx="6">
                          <c:v>RF</c:v>
                        </c:pt>
                        <c:pt idx="7">
                          <c:v>OLS</c:v>
                        </c:pt>
                        <c:pt idx="8">
                          <c:v>RF</c:v>
                        </c:pt>
                        <c:pt idx="9">
                          <c:v>OLS</c:v>
                        </c:pt>
                        <c:pt idx="10">
                          <c:v>RF</c:v>
                        </c:pt>
                        <c:pt idx="11">
                          <c:v>OLS</c:v>
                        </c:pt>
                        <c:pt idx="12">
                          <c:v>RF</c:v>
                        </c:pt>
                        <c:pt idx="13">
                          <c:v>OLS</c:v>
                        </c:pt>
                        <c:pt idx="14">
                          <c:v>RF</c:v>
                        </c:pt>
                        <c:pt idx="15">
                          <c:v>OLS</c:v>
                        </c:pt>
                        <c:pt idx="16">
                          <c:v>RF</c:v>
                        </c:pt>
                        <c:pt idx="17">
                          <c:v>OLS</c:v>
                        </c:pt>
                      </c:lvl>
                      <c:lvl>
                        <c:pt idx="0">
                          <c:v>2008</c:v>
                        </c:pt>
                        <c:pt idx="2">
                          <c:v>2009</c:v>
                        </c:pt>
                        <c:pt idx="4">
                          <c:v>2010</c:v>
                        </c:pt>
                        <c:pt idx="6">
                          <c:v>2011</c:v>
                        </c:pt>
                        <c:pt idx="8">
                          <c:v>2012</c:v>
                        </c:pt>
                        <c:pt idx="10">
                          <c:v>2013</c:v>
                        </c:pt>
                        <c:pt idx="12">
                          <c:v>2014</c:v>
                        </c:pt>
                        <c:pt idx="14">
                          <c:v>2015</c:v>
                        </c:pt>
                        <c:pt idx="16">
                          <c:v>2016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87-4FC1-883B-CD72AF3499F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train!$J$1</c15:sqref>
                        </c15:formulaRef>
                      </c:ext>
                    </c:extLst>
                    <c:strCache>
                      <c:ptCount val="1"/>
                      <c:pt idx="0">
                        <c:v>kulonbseg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train!$A$2:$B$19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RF</c:v>
                        </c:pt>
                        <c:pt idx="1">
                          <c:v>OLS</c:v>
                        </c:pt>
                        <c:pt idx="2">
                          <c:v>RF</c:v>
                        </c:pt>
                        <c:pt idx="3">
                          <c:v>OLS</c:v>
                        </c:pt>
                        <c:pt idx="4">
                          <c:v>RF</c:v>
                        </c:pt>
                        <c:pt idx="5">
                          <c:v>OLS</c:v>
                        </c:pt>
                        <c:pt idx="6">
                          <c:v>RF</c:v>
                        </c:pt>
                        <c:pt idx="7">
                          <c:v>OLS</c:v>
                        </c:pt>
                        <c:pt idx="8">
                          <c:v>RF</c:v>
                        </c:pt>
                        <c:pt idx="9">
                          <c:v>OLS</c:v>
                        </c:pt>
                        <c:pt idx="10">
                          <c:v>RF</c:v>
                        </c:pt>
                        <c:pt idx="11">
                          <c:v>OLS</c:v>
                        </c:pt>
                        <c:pt idx="12">
                          <c:v>RF</c:v>
                        </c:pt>
                        <c:pt idx="13">
                          <c:v>OLS</c:v>
                        </c:pt>
                        <c:pt idx="14">
                          <c:v>RF</c:v>
                        </c:pt>
                        <c:pt idx="15">
                          <c:v>OLS</c:v>
                        </c:pt>
                        <c:pt idx="16">
                          <c:v>RF</c:v>
                        </c:pt>
                        <c:pt idx="17">
                          <c:v>OLS</c:v>
                        </c:pt>
                      </c:lvl>
                      <c:lvl>
                        <c:pt idx="0">
                          <c:v>2008</c:v>
                        </c:pt>
                        <c:pt idx="2">
                          <c:v>2009</c:v>
                        </c:pt>
                        <c:pt idx="4">
                          <c:v>2010</c:v>
                        </c:pt>
                        <c:pt idx="6">
                          <c:v>2011</c:v>
                        </c:pt>
                        <c:pt idx="8">
                          <c:v>2012</c:v>
                        </c:pt>
                        <c:pt idx="10">
                          <c:v>2013</c:v>
                        </c:pt>
                        <c:pt idx="12">
                          <c:v>2014</c:v>
                        </c:pt>
                        <c:pt idx="14">
                          <c:v>2015</c:v>
                        </c:pt>
                        <c:pt idx="16">
                          <c:v>2016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train!$J$2:$J$19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-0.32</c:v>
                      </c:pt>
                      <c:pt idx="1">
                        <c:v>0</c:v>
                      </c:pt>
                      <c:pt idx="2">
                        <c:v>-0.37</c:v>
                      </c:pt>
                      <c:pt idx="3">
                        <c:v>0</c:v>
                      </c:pt>
                      <c:pt idx="4">
                        <c:v>-0.3</c:v>
                      </c:pt>
                      <c:pt idx="5">
                        <c:v>0</c:v>
                      </c:pt>
                      <c:pt idx="6">
                        <c:v>-0.33999999999999997</c:v>
                      </c:pt>
                      <c:pt idx="7">
                        <c:v>0</c:v>
                      </c:pt>
                      <c:pt idx="8">
                        <c:v>-0.3</c:v>
                      </c:pt>
                      <c:pt idx="9">
                        <c:v>0</c:v>
                      </c:pt>
                      <c:pt idx="10">
                        <c:v>-0.38</c:v>
                      </c:pt>
                      <c:pt idx="11">
                        <c:v>0</c:v>
                      </c:pt>
                      <c:pt idx="12">
                        <c:v>-0.55999999999999994</c:v>
                      </c:pt>
                      <c:pt idx="13">
                        <c:v>0</c:v>
                      </c:pt>
                      <c:pt idx="14">
                        <c:v>-0.18</c:v>
                      </c:pt>
                      <c:pt idx="15">
                        <c:v>0</c:v>
                      </c:pt>
                      <c:pt idx="16">
                        <c:v>-0.3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87-4FC1-883B-CD72AF3499FB}"/>
                  </c:ext>
                </c:extLst>
              </c15:ser>
            </c15:filteredBarSeries>
          </c:ext>
        </c:extLst>
      </c:barChart>
      <c:catAx>
        <c:axId val="137011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0059871"/>
        <c:crosses val="autoZero"/>
        <c:auto val="1"/>
        <c:lblAlgn val="ctr"/>
        <c:lblOffset val="100"/>
        <c:noMultiLvlLbl val="0"/>
      </c:catAx>
      <c:valAx>
        <c:axId val="13600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011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test!$H$1</c:f>
              <c:strCache>
                <c:ptCount val="1"/>
                <c:pt idx="0">
                  <c:v>Composition effect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test!$A$2:$B$19</c15:sqref>
                  </c15:fullRef>
                  <c15:levelRef>
                    <c15:sqref>test!$B$2:$B$19</c15:sqref>
                  </c15:levelRef>
                </c:ext>
              </c:extLst>
              <c:f>test!$B$2:$B$19</c:f>
              <c:strCache>
                <c:ptCount val="18"/>
                <c:pt idx="0">
                  <c:v>2008</c:v>
                </c:pt>
                <c:pt idx="1">
                  <c:v>2008</c:v>
                </c:pt>
                <c:pt idx="2">
                  <c:v>2009</c:v>
                </c:pt>
                <c:pt idx="3">
                  <c:v>2009</c:v>
                </c:pt>
                <c:pt idx="4">
                  <c:v>2010</c:v>
                </c:pt>
                <c:pt idx="5">
                  <c:v>2010</c:v>
                </c:pt>
                <c:pt idx="6">
                  <c:v>2011</c:v>
                </c:pt>
                <c:pt idx="7">
                  <c:v>2011</c:v>
                </c:pt>
                <c:pt idx="8">
                  <c:v>2012</c:v>
                </c:pt>
                <c:pt idx="9">
                  <c:v>2012</c:v>
                </c:pt>
                <c:pt idx="10">
                  <c:v>2013</c:v>
                </c:pt>
                <c:pt idx="11">
                  <c:v>2013</c:v>
                </c:pt>
                <c:pt idx="12">
                  <c:v>2014</c:v>
                </c:pt>
                <c:pt idx="13">
                  <c:v>2014</c:v>
                </c:pt>
                <c:pt idx="14">
                  <c:v>2015</c:v>
                </c:pt>
                <c:pt idx="15">
                  <c:v>2015</c:v>
                </c:pt>
                <c:pt idx="16">
                  <c:v>2016</c:v>
                </c:pt>
                <c:pt idx="17">
                  <c:v>2016</c:v>
                </c:pt>
              </c:strCache>
            </c:strRef>
          </c:cat>
          <c:val>
            <c:numRef>
              <c:f>test!$H$2:$H$19</c:f>
              <c:numCache>
                <c:formatCode>General</c:formatCode>
                <c:ptCount val="18"/>
                <c:pt idx="0">
                  <c:v>-19.869999999999997</c:v>
                </c:pt>
                <c:pt idx="1">
                  <c:v>-33.39</c:v>
                </c:pt>
                <c:pt idx="2">
                  <c:v>-27.96</c:v>
                </c:pt>
                <c:pt idx="3">
                  <c:v>-44.519999999999996</c:v>
                </c:pt>
                <c:pt idx="4">
                  <c:v>-23.69</c:v>
                </c:pt>
                <c:pt idx="5">
                  <c:v>-41.67</c:v>
                </c:pt>
                <c:pt idx="6">
                  <c:v>-10</c:v>
                </c:pt>
                <c:pt idx="7">
                  <c:v>-11.42</c:v>
                </c:pt>
                <c:pt idx="8">
                  <c:v>7.8100000000000005</c:v>
                </c:pt>
                <c:pt idx="9">
                  <c:v>-0.13</c:v>
                </c:pt>
                <c:pt idx="10">
                  <c:v>-8.16</c:v>
                </c:pt>
                <c:pt idx="11">
                  <c:v>-13.54</c:v>
                </c:pt>
                <c:pt idx="12">
                  <c:v>10.39</c:v>
                </c:pt>
                <c:pt idx="13">
                  <c:v>5.6899999999999995</c:v>
                </c:pt>
                <c:pt idx="14">
                  <c:v>7.79</c:v>
                </c:pt>
                <c:pt idx="15">
                  <c:v>-2.9000000000000004</c:v>
                </c:pt>
                <c:pt idx="16">
                  <c:v>4.2799999999999994</c:v>
                </c:pt>
                <c:pt idx="17">
                  <c:v>-4.08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B-48CF-9FBD-DEE9773B5A39}"/>
            </c:ext>
          </c:extLst>
        </c:ser>
        <c:ser>
          <c:idx val="6"/>
          <c:order val="6"/>
          <c:tx>
            <c:strRef>
              <c:f>test!$I$1</c:f>
              <c:strCache>
                <c:ptCount val="1"/>
                <c:pt idx="0">
                  <c:v>Wage structure effect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test!$A$2:$B$19</c15:sqref>
                  </c15:fullRef>
                  <c15:levelRef>
                    <c15:sqref>test!$B$2:$B$19</c15:sqref>
                  </c15:levelRef>
                </c:ext>
              </c:extLst>
              <c:f>test!$B$2:$B$19</c:f>
              <c:strCache>
                <c:ptCount val="18"/>
                <c:pt idx="0">
                  <c:v>2008</c:v>
                </c:pt>
                <c:pt idx="1">
                  <c:v>2008</c:v>
                </c:pt>
                <c:pt idx="2">
                  <c:v>2009</c:v>
                </c:pt>
                <c:pt idx="3">
                  <c:v>2009</c:v>
                </c:pt>
                <c:pt idx="4">
                  <c:v>2010</c:v>
                </c:pt>
                <c:pt idx="5">
                  <c:v>2010</c:v>
                </c:pt>
                <c:pt idx="6">
                  <c:v>2011</c:v>
                </c:pt>
                <c:pt idx="7">
                  <c:v>2011</c:v>
                </c:pt>
                <c:pt idx="8">
                  <c:v>2012</c:v>
                </c:pt>
                <c:pt idx="9">
                  <c:v>2012</c:v>
                </c:pt>
                <c:pt idx="10">
                  <c:v>2013</c:v>
                </c:pt>
                <c:pt idx="11">
                  <c:v>2013</c:v>
                </c:pt>
                <c:pt idx="12">
                  <c:v>2014</c:v>
                </c:pt>
                <c:pt idx="13">
                  <c:v>2014</c:v>
                </c:pt>
                <c:pt idx="14">
                  <c:v>2015</c:v>
                </c:pt>
                <c:pt idx="15">
                  <c:v>2015</c:v>
                </c:pt>
                <c:pt idx="16">
                  <c:v>2016</c:v>
                </c:pt>
                <c:pt idx="17">
                  <c:v>2016</c:v>
                </c:pt>
              </c:strCache>
            </c:strRef>
          </c:cat>
          <c:val>
            <c:numRef>
              <c:f>test!$I$2:$I$19</c:f>
              <c:numCache>
                <c:formatCode>General</c:formatCode>
                <c:ptCount val="18"/>
                <c:pt idx="0">
                  <c:v>119.41999999999999</c:v>
                </c:pt>
                <c:pt idx="1">
                  <c:v>132.13</c:v>
                </c:pt>
                <c:pt idx="2">
                  <c:v>126.71</c:v>
                </c:pt>
                <c:pt idx="3">
                  <c:v>144.44</c:v>
                </c:pt>
                <c:pt idx="4">
                  <c:v>128.33000000000001</c:v>
                </c:pt>
                <c:pt idx="5">
                  <c:v>146.01999999999998</c:v>
                </c:pt>
                <c:pt idx="6">
                  <c:v>104.41</c:v>
                </c:pt>
                <c:pt idx="7">
                  <c:v>104.03</c:v>
                </c:pt>
                <c:pt idx="8">
                  <c:v>90.58</c:v>
                </c:pt>
                <c:pt idx="9">
                  <c:v>99.88</c:v>
                </c:pt>
                <c:pt idx="10">
                  <c:v>109.39000000000001</c:v>
                </c:pt>
                <c:pt idx="11">
                  <c:v>113.42000000000002</c:v>
                </c:pt>
                <c:pt idx="12">
                  <c:v>87.42</c:v>
                </c:pt>
                <c:pt idx="13">
                  <c:v>88.84</c:v>
                </c:pt>
                <c:pt idx="14">
                  <c:v>87.87</c:v>
                </c:pt>
                <c:pt idx="15">
                  <c:v>97.67</c:v>
                </c:pt>
                <c:pt idx="16">
                  <c:v>99.87</c:v>
                </c:pt>
                <c:pt idx="17">
                  <c:v>107.33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B-48CF-9FBD-DEE9773B5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114735"/>
        <c:axId val="13600598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test!$C$1</c15:sqref>
                        </c15:formulaRef>
                      </c:ext>
                    </c:extLst>
                    <c:strCache>
                      <c:ptCount val="1"/>
                      <c:pt idx="0">
                        <c:v>nyers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test!$C$2:$C$19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0.1295</c:v>
                      </c:pt>
                      <c:pt idx="1">
                        <c:v>0.1295</c:v>
                      </c:pt>
                      <c:pt idx="2">
                        <c:v>0.1139</c:v>
                      </c:pt>
                      <c:pt idx="3">
                        <c:v>0.1139</c:v>
                      </c:pt>
                      <c:pt idx="4">
                        <c:v>0.1196</c:v>
                      </c:pt>
                      <c:pt idx="5">
                        <c:v>0.1196</c:v>
                      </c:pt>
                      <c:pt idx="6">
                        <c:v>0.13969999999999999</c:v>
                      </c:pt>
                      <c:pt idx="7">
                        <c:v>0.13969999999999999</c:v>
                      </c:pt>
                      <c:pt idx="8">
                        <c:v>0.16309999999999999</c:v>
                      </c:pt>
                      <c:pt idx="9">
                        <c:v>0.16309999999999999</c:v>
                      </c:pt>
                      <c:pt idx="10">
                        <c:v>0.13619999999999999</c:v>
                      </c:pt>
                      <c:pt idx="11">
                        <c:v>0.13619999999999999</c:v>
                      </c:pt>
                      <c:pt idx="12">
                        <c:v>0.1507</c:v>
                      </c:pt>
                      <c:pt idx="13">
                        <c:v>0.1507</c:v>
                      </c:pt>
                      <c:pt idx="14">
                        <c:v>0.15210000000000001</c:v>
                      </c:pt>
                      <c:pt idx="15">
                        <c:v>0.15210000000000001</c:v>
                      </c:pt>
                      <c:pt idx="16">
                        <c:v>0.15029999999999999</c:v>
                      </c:pt>
                      <c:pt idx="17">
                        <c:v>0.15029999999999999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27B-48CF-9FBD-DEE9773B5A3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test!$D$1</c15:sqref>
                        </c15:formulaRef>
                      </c:ext>
                    </c:extLst>
                    <c:strCache>
                      <c:ptCount val="1"/>
                      <c:pt idx="0">
                        <c:v>magyarazott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-2.5700000000000001E-2</c:v>
                      </c:pt>
                      <c:pt idx="1">
                        <c:v>-4.3200000000000002E-2</c:v>
                      </c:pt>
                      <c:pt idx="2">
                        <c:v>-3.1800000000000002E-2</c:v>
                      </c:pt>
                      <c:pt idx="3">
                        <c:v>-5.0700000000000002E-2</c:v>
                      </c:pt>
                      <c:pt idx="4">
                        <c:v>-2.8299999999999999E-2</c:v>
                      </c:pt>
                      <c:pt idx="5">
                        <c:v>-4.9799999999999997E-2</c:v>
                      </c:pt>
                      <c:pt idx="6">
                        <c:v>-1.4E-2</c:v>
                      </c:pt>
                      <c:pt idx="7">
                        <c:v>-1.5900000000000001E-2</c:v>
                      </c:pt>
                      <c:pt idx="8">
                        <c:v>1.2699999999999999E-2</c:v>
                      </c:pt>
                      <c:pt idx="9">
                        <c:v>-2.0000000000000001E-4</c:v>
                      </c:pt>
                      <c:pt idx="10">
                        <c:v>-1.11E-2</c:v>
                      </c:pt>
                      <c:pt idx="11">
                        <c:v>-1.84E-2</c:v>
                      </c:pt>
                      <c:pt idx="12">
                        <c:v>1.5699999999999999E-2</c:v>
                      </c:pt>
                      <c:pt idx="13">
                        <c:v>8.6E-3</c:v>
                      </c:pt>
                      <c:pt idx="14">
                        <c:v>1.18E-2</c:v>
                      </c:pt>
                      <c:pt idx="15">
                        <c:v>-4.4000000000000003E-3</c:v>
                      </c:pt>
                      <c:pt idx="16">
                        <c:v>6.4000000000000003E-3</c:v>
                      </c:pt>
                      <c:pt idx="17">
                        <c:v>-6.1000000000000004E-3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7B-48CF-9FBD-DEE9773B5A3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test!$E$1</c15:sqref>
                        </c15:formulaRef>
                      </c:ext>
                    </c:extLst>
                    <c:strCache>
                      <c:ptCount val="1"/>
                      <c:pt idx="0">
                        <c:v>nem_magyarazott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0.1547</c:v>
                      </c:pt>
                      <c:pt idx="1">
                        <c:v>0.1711</c:v>
                      </c:pt>
                      <c:pt idx="2">
                        <c:v>0.14430000000000001</c:v>
                      </c:pt>
                      <c:pt idx="3">
                        <c:v>0.16450000000000001</c:v>
                      </c:pt>
                      <c:pt idx="4">
                        <c:v>0.1535</c:v>
                      </c:pt>
                      <c:pt idx="5">
                        <c:v>0.17460000000000001</c:v>
                      </c:pt>
                      <c:pt idx="6">
                        <c:v>0.14580000000000001</c:v>
                      </c:pt>
                      <c:pt idx="7">
                        <c:v>0.14530000000000001</c:v>
                      </c:pt>
                      <c:pt idx="8">
                        <c:v>0.14779999999999999</c:v>
                      </c:pt>
                      <c:pt idx="9">
                        <c:v>0.16289999999999999</c:v>
                      </c:pt>
                      <c:pt idx="10">
                        <c:v>0.14899999999999999</c:v>
                      </c:pt>
                      <c:pt idx="11">
                        <c:v>0.1545</c:v>
                      </c:pt>
                      <c:pt idx="12">
                        <c:v>0.13170000000000001</c:v>
                      </c:pt>
                      <c:pt idx="13">
                        <c:v>0.1338</c:v>
                      </c:pt>
                      <c:pt idx="14">
                        <c:v>0.1336</c:v>
                      </c:pt>
                      <c:pt idx="15">
                        <c:v>0.14849999999999999</c:v>
                      </c:pt>
                      <c:pt idx="16">
                        <c:v>0.15010000000000001</c:v>
                      </c:pt>
                      <c:pt idx="17">
                        <c:v>0.1613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7B-48CF-9FBD-DEE9773B5A3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test!$F$1</c15:sqref>
                        </c15:formulaRef>
                      </c:ext>
                    </c:extLst>
                    <c:strCache>
                      <c:ptCount val="1"/>
                      <c:pt idx="0">
                        <c:v>kulonbseg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5.9999999999999995E-4</c:v>
                      </c:pt>
                      <c:pt idx="1">
                        <c:v>1.6000000000000001E-3</c:v>
                      </c:pt>
                      <c:pt idx="2">
                        <c:v>1.4E-3</c:v>
                      </c:pt>
                      <c:pt idx="3">
                        <c:v>1E-4</c:v>
                      </c:pt>
                      <c:pt idx="4">
                        <c:v>-5.5999999999999999E-3</c:v>
                      </c:pt>
                      <c:pt idx="5">
                        <c:v>-5.1999999999999998E-3</c:v>
                      </c:pt>
                      <c:pt idx="6">
                        <c:v>7.7999999999999996E-3</c:v>
                      </c:pt>
                      <c:pt idx="7">
                        <c:v>1.03E-2</c:v>
                      </c:pt>
                      <c:pt idx="8">
                        <c:v>2.5999999999999999E-3</c:v>
                      </c:pt>
                      <c:pt idx="9">
                        <c:v>4.0000000000000002E-4</c:v>
                      </c:pt>
                      <c:pt idx="10">
                        <c:v>-1.6999999999999999E-3</c:v>
                      </c:pt>
                      <c:pt idx="11">
                        <c:v>2.0000000000000001E-4</c:v>
                      </c:pt>
                      <c:pt idx="12">
                        <c:v>3.3E-3</c:v>
                      </c:pt>
                      <c:pt idx="13">
                        <c:v>8.2000000000000007E-3</c:v>
                      </c:pt>
                      <c:pt idx="14">
                        <c:v>6.6E-3</c:v>
                      </c:pt>
                      <c:pt idx="15">
                        <c:v>8.0000000000000002E-3</c:v>
                      </c:pt>
                      <c:pt idx="16">
                        <c:v>-6.1999999999999998E-3</c:v>
                      </c:pt>
                      <c:pt idx="17">
                        <c:v>-4.8999999999999998E-3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27B-48CF-9FBD-DEE9773B5A3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27B-48CF-9FBD-DEE9773B5A3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test!$J$1</c15:sqref>
                        </c15:formulaRef>
                      </c:ext>
                    </c:extLst>
                    <c:strCache>
                      <c:ptCount val="1"/>
                      <c:pt idx="0">
                        <c:v>kulonbseg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test!$J$2:$J$19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0.44</c:v>
                      </c:pt>
                      <c:pt idx="1">
                        <c:v>1.26</c:v>
                      </c:pt>
                      <c:pt idx="2">
                        <c:v>1.24</c:v>
                      </c:pt>
                      <c:pt idx="3">
                        <c:v>6.9999999999999993E-2</c:v>
                      </c:pt>
                      <c:pt idx="4">
                        <c:v>-4.6500000000000004</c:v>
                      </c:pt>
                      <c:pt idx="5">
                        <c:v>-4.3499999999999996</c:v>
                      </c:pt>
                      <c:pt idx="6">
                        <c:v>5.59</c:v>
                      </c:pt>
                      <c:pt idx="7">
                        <c:v>7.3800000000000008</c:v>
                      </c:pt>
                      <c:pt idx="8">
                        <c:v>1.6099999999999999</c:v>
                      </c:pt>
                      <c:pt idx="9">
                        <c:v>0.25</c:v>
                      </c:pt>
                      <c:pt idx="10">
                        <c:v>-1.22</c:v>
                      </c:pt>
                      <c:pt idx="11">
                        <c:v>0.12</c:v>
                      </c:pt>
                      <c:pt idx="12">
                        <c:v>2.19</c:v>
                      </c:pt>
                      <c:pt idx="13">
                        <c:v>5.47</c:v>
                      </c:pt>
                      <c:pt idx="14">
                        <c:v>4.3499999999999996</c:v>
                      </c:pt>
                      <c:pt idx="15">
                        <c:v>5.2299999999999995</c:v>
                      </c:pt>
                      <c:pt idx="16">
                        <c:v>-4.1500000000000004</c:v>
                      </c:pt>
                      <c:pt idx="17">
                        <c:v>-3.26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27B-48CF-9FBD-DEE9773B5A39}"/>
                  </c:ext>
                </c:extLst>
              </c15:ser>
            </c15:filteredBarSeries>
          </c:ext>
        </c:extLst>
      </c:barChart>
      <c:catAx>
        <c:axId val="137011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0059871"/>
        <c:crosses val="autoZero"/>
        <c:auto val="1"/>
        <c:lblAlgn val="ctr"/>
        <c:lblOffset val="100"/>
        <c:noMultiLvlLbl val="0"/>
      </c:catAx>
      <c:valAx>
        <c:axId val="13600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011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train!$H$1</c:f>
              <c:strCache>
                <c:ptCount val="1"/>
                <c:pt idx="0">
                  <c:v>Composition effect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train!$A$2:$A$19</c:f>
              <c:numCache>
                <c:formatCode>General</c:formatCode>
                <c:ptCount val="18"/>
                <c:pt idx="0">
                  <c:v>2008</c:v>
                </c:pt>
                <c:pt idx="2">
                  <c:v>2009</c:v>
                </c:pt>
                <c:pt idx="4">
                  <c:v>2010</c:v>
                </c:pt>
                <c:pt idx="6">
                  <c:v>2011</c:v>
                </c:pt>
                <c:pt idx="8">
                  <c:v>2012</c:v>
                </c:pt>
                <c:pt idx="10">
                  <c:v>2013</c:v>
                </c:pt>
                <c:pt idx="12">
                  <c:v>2014</c:v>
                </c:pt>
                <c:pt idx="14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train!$H$2:$H$19</c:f>
              <c:numCache>
                <c:formatCode>General</c:formatCode>
                <c:ptCount val="18"/>
                <c:pt idx="0">
                  <c:v>-30.020000000000003</c:v>
                </c:pt>
                <c:pt idx="1">
                  <c:v>-42.449999999999996</c:v>
                </c:pt>
                <c:pt idx="2">
                  <c:v>-27.22</c:v>
                </c:pt>
                <c:pt idx="3">
                  <c:v>-46.46</c:v>
                </c:pt>
                <c:pt idx="4">
                  <c:v>-15.879999999999999</c:v>
                </c:pt>
                <c:pt idx="5">
                  <c:v>-29.160000000000004</c:v>
                </c:pt>
                <c:pt idx="6">
                  <c:v>-9.9699999999999989</c:v>
                </c:pt>
                <c:pt idx="7">
                  <c:v>-6.43</c:v>
                </c:pt>
                <c:pt idx="8">
                  <c:v>10.81</c:v>
                </c:pt>
                <c:pt idx="9">
                  <c:v>3.61</c:v>
                </c:pt>
                <c:pt idx="10">
                  <c:v>-1.94</c:v>
                </c:pt>
                <c:pt idx="11">
                  <c:v>-5.17</c:v>
                </c:pt>
                <c:pt idx="12">
                  <c:v>7.5399999999999991</c:v>
                </c:pt>
                <c:pt idx="13">
                  <c:v>7.3</c:v>
                </c:pt>
                <c:pt idx="14">
                  <c:v>10.23</c:v>
                </c:pt>
                <c:pt idx="15">
                  <c:v>2.7199999999999998</c:v>
                </c:pt>
                <c:pt idx="16">
                  <c:v>10.7</c:v>
                </c:pt>
                <c:pt idx="17">
                  <c:v>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5-4B4D-9506-08E046C5E1D0}"/>
            </c:ext>
          </c:extLst>
        </c:ser>
        <c:ser>
          <c:idx val="6"/>
          <c:order val="6"/>
          <c:tx>
            <c:strRef>
              <c:f>train!$I$1</c:f>
              <c:strCache>
                <c:ptCount val="1"/>
                <c:pt idx="0">
                  <c:v>Wage structure effect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train!$A$2:$A$19</c:f>
              <c:numCache>
                <c:formatCode>General</c:formatCode>
                <c:ptCount val="18"/>
                <c:pt idx="0">
                  <c:v>2008</c:v>
                </c:pt>
                <c:pt idx="2">
                  <c:v>2009</c:v>
                </c:pt>
                <c:pt idx="4">
                  <c:v>2010</c:v>
                </c:pt>
                <c:pt idx="6">
                  <c:v>2011</c:v>
                </c:pt>
                <c:pt idx="8">
                  <c:v>2012</c:v>
                </c:pt>
                <c:pt idx="10">
                  <c:v>2013</c:v>
                </c:pt>
                <c:pt idx="12">
                  <c:v>2014</c:v>
                </c:pt>
                <c:pt idx="14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train!$I$2:$I$19</c:f>
              <c:numCache>
                <c:formatCode>General</c:formatCode>
                <c:ptCount val="18"/>
                <c:pt idx="0">
                  <c:v>130.33999999999997</c:v>
                </c:pt>
                <c:pt idx="1">
                  <c:v>142.45000000000002</c:v>
                </c:pt>
                <c:pt idx="2">
                  <c:v>127.59</c:v>
                </c:pt>
                <c:pt idx="3">
                  <c:v>146.45999999999998</c:v>
                </c:pt>
                <c:pt idx="4">
                  <c:v>116.17</c:v>
                </c:pt>
                <c:pt idx="5">
                  <c:v>129.16</c:v>
                </c:pt>
                <c:pt idx="6">
                  <c:v>110.31</c:v>
                </c:pt>
                <c:pt idx="7">
                  <c:v>106.43</c:v>
                </c:pt>
                <c:pt idx="8">
                  <c:v>89.490000000000009</c:v>
                </c:pt>
                <c:pt idx="9">
                  <c:v>96.39</c:v>
                </c:pt>
                <c:pt idx="10">
                  <c:v>102.32000000000001</c:v>
                </c:pt>
                <c:pt idx="11">
                  <c:v>105.17</c:v>
                </c:pt>
                <c:pt idx="12">
                  <c:v>93.02</c:v>
                </c:pt>
                <c:pt idx="13">
                  <c:v>92.7</c:v>
                </c:pt>
                <c:pt idx="14">
                  <c:v>89.96</c:v>
                </c:pt>
                <c:pt idx="15">
                  <c:v>97.28</c:v>
                </c:pt>
                <c:pt idx="16">
                  <c:v>89.600000000000009</c:v>
                </c:pt>
                <c:pt idx="17">
                  <c:v>94.26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5-4B4D-9506-08E046C5E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114735"/>
        <c:axId val="13600598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train!$C$1</c15:sqref>
                        </c15:formulaRef>
                      </c:ext>
                    </c:extLst>
                    <c:strCache>
                      <c:ptCount val="1"/>
                      <c:pt idx="0">
                        <c:v>nyers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train!$A$2:$A$19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2008</c:v>
                      </c:pt>
                      <c:pt idx="2">
                        <c:v>2009</c:v>
                      </c:pt>
                      <c:pt idx="4">
                        <c:v>2010</c:v>
                      </c:pt>
                      <c:pt idx="6">
                        <c:v>2011</c:v>
                      </c:pt>
                      <c:pt idx="8">
                        <c:v>2012</c:v>
                      </c:pt>
                      <c:pt idx="10">
                        <c:v>2013</c:v>
                      </c:pt>
                      <c:pt idx="12">
                        <c:v>2014</c:v>
                      </c:pt>
                      <c:pt idx="14">
                        <c:v>2015</c:v>
                      </c:pt>
                      <c:pt idx="16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train!$C$2:$C$19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0.1203</c:v>
                      </c:pt>
                      <c:pt idx="1">
                        <c:v>0.1203</c:v>
                      </c:pt>
                      <c:pt idx="2">
                        <c:v>0.1135</c:v>
                      </c:pt>
                      <c:pt idx="3">
                        <c:v>0.1135</c:v>
                      </c:pt>
                      <c:pt idx="4">
                        <c:v>0.1358</c:v>
                      </c:pt>
                      <c:pt idx="5">
                        <c:v>0.1358</c:v>
                      </c:pt>
                      <c:pt idx="6">
                        <c:v>0.1363</c:v>
                      </c:pt>
                      <c:pt idx="7">
                        <c:v>0.1363</c:v>
                      </c:pt>
                      <c:pt idx="8">
                        <c:v>0.16919999999999999</c:v>
                      </c:pt>
                      <c:pt idx="9">
                        <c:v>0.16919999999999999</c:v>
                      </c:pt>
                      <c:pt idx="10">
                        <c:v>0.14660000000000001</c:v>
                      </c:pt>
                      <c:pt idx="11">
                        <c:v>0.14660000000000001</c:v>
                      </c:pt>
                      <c:pt idx="12">
                        <c:v>0.1431</c:v>
                      </c:pt>
                      <c:pt idx="13">
                        <c:v>0.1431</c:v>
                      </c:pt>
                      <c:pt idx="14">
                        <c:v>0.15</c:v>
                      </c:pt>
                      <c:pt idx="15">
                        <c:v>0.15</c:v>
                      </c:pt>
                      <c:pt idx="16">
                        <c:v>0.1716</c:v>
                      </c:pt>
                      <c:pt idx="17">
                        <c:v>0.1716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505-4B4D-9506-08E046C5E1D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train!$D$1</c15:sqref>
                        </c15:formulaRef>
                      </c:ext>
                    </c:extLst>
                    <c:strCache>
                      <c:ptCount val="1"/>
                      <c:pt idx="0">
                        <c:v>magyarazott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2008</c:v>
                      </c:pt>
                      <c:pt idx="2">
                        <c:v>2009</c:v>
                      </c:pt>
                      <c:pt idx="4">
                        <c:v>2010</c:v>
                      </c:pt>
                      <c:pt idx="6">
                        <c:v>2011</c:v>
                      </c:pt>
                      <c:pt idx="8">
                        <c:v>2012</c:v>
                      </c:pt>
                      <c:pt idx="10">
                        <c:v>2013</c:v>
                      </c:pt>
                      <c:pt idx="12">
                        <c:v>2014</c:v>
                      </c:pt>
                      <c:pt idx="14">
                        <c:v>2015</c:v>
                      </c:pt>
                      <c:pt idx="1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-3.61E-2</c:v>
                      </c:pt>
                      <c:pt idx="1">
                        <c:v>-5.11E-2</c:v>
                      </c:pt>
                      <c:pt idx="2">
                        <c:v>-3.09E-2</c:v>
                      </c:pt>
                      <c:pt idx="3">
                        <c:v>-5.2699999999999997E-2</c:v>
                      </c:pt>
                      <c:pt idx="4">
                        <c:v>-2.1600000000000001E-2</c:v>
                      </c:pt>
                      <c:pt idx="5">
                        <c:v>-3.9600000000000003E-2</c:v>
                      </c:pt>
                      <c:pt idx="6">
                        <c:v>-1.3599999999999999E-2</c:v>
                      </c:pt>
                      <c:pt idx="7">
                        <c:v>-8.8000000000000005E-3</c:v>
                      </c:pt>
                      <c:pt idx="8">
                        <c:v>1.83E-2</c:v>
                      </c:pt>
                      <c:pt idx="9">
                        <c:v>6.1000000000000004E-3</c:v>
                      </c:pt>
                      <c:pt idx="10">
                        <c:v>-2.8E-3</c:v>
                      </c:pt>
                      <c:pt idx="11">
                        <c:v>-7.6E-3</c:v>
                      </c:pt>
                      <c:pt idx="12">
                        <c:v>1.0800000000000001E-2</c:v>
                      </c:pt>
                      <c:pt idx="13">
                        <c:v>1.04E-2</c:v>
                      </c:pt>
                      <c:pt idx="14">
                        <c:v>1.5299999999999999E-2</c:v>
                      </c:pt>
                      <c:pt idx="15">
                        <c:v>4.1000000000000003E-3</c:v>
                      </c:pt>
                      <c:pt idx="16">
                        <c:v>1.84E-2</c:v>
                      </c:pt>
                      <c:pt idx="17">
                        <c:v>9.9000000000000008E-3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05-4B4D-9506-08E046C5E1D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train!$E$1</c15:sqref>
                        </c15:formulaRef>
                      </c:ext>
                    </c:extLst>
                    <c:strCache>
                      <c:ptCount val="1"/>
                      <c:pt idx="0">
                        <c:v>nem_magyarazott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2008</c:v>
                      </c:pt>
                      <c:pt idx="2">
                        <c:v>2009</c:v>
                      </c:pt>
                      <c:pt idx="4">
                        <c:v>2010</c:v>
                      </c:pt>
                      <c:pt idx="6">
                        <c:v>2011</c:v>
                      </c:pt>
                      <c:pt idx="8">
                        <c:v>2012</c:v>
                      </c:pt>
                      <c:pt idx="10">
                        <c:v>2013</c:v>
                      </c:pt>
                      <c:pt idx="12">
                        <c:v>2014</c:v>
                      </c:pt>
                      <c:pt idx="14">
                        <c:v>2015</c:v>
                      </c:pt>
                      <c:pt idx="1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0.15679999999999999</c:v>
                      </c:pt>
                      <c:pt idx="1">
                        <c:v>0.1714</c:v>
                      </c:pt>
                      <c:pt idx="2">
                        <c:v>0.14480000000000001</c:v>
                      </c:pt>
                      <c:pt idx="3">
                        <c:v>0.16619999999999999</c:v>
                      </c:pt>
                      <c:pt idx="4">
                        <c:v>0.15770000000000001</c:v>
                      </c:pt>
                      <c:pt idx="5">
                        <c:v>0.1754</c:v>
                      </c:pt>
                      <c:pt idx="6">
                        <c:v>0.15029999999999999</c:v>
                      </c:pt>
                      <c:pt idx="7">
                        <c:v>0.14499999999999999</c:v>
                      </c:pt>
                      <c:pt idx="8">
                        <c:v>0.15140000000000001</c:v>
                      </c:pt>
                      <c:pt idx="9">
                        <c:v>0.16309999999999999</c:v>
                      </c:pt>
                      <c:pt idx="10">
                        <c:v>0.15</c:v>
                      </c:pt>
                      <c:pt idx="11">
                        <c:v>0.1542</c:v>
                      </c:pt>
                      <c:pt idx="12">
                        <c:v>0.1331</c:v>
                      </c:pt>
                      <c:pt idx="13">
                        <c:v>0.13270000000000001</c:v>
                      </c:pt>
                      <c:pt idx="14">
                        <c:v>0.13489999999999999</c:v>
                      </c:pt>
                      <c:pt idx="15">
                        <c:v>0.1459</c:v>
                      </c:pt>
                      <c:pt idx="16">
                        <c:v>0.1537</c:v>
                      </c:pt>
                      <c:pt idx="17">
                        <c:v>0.16170000000000001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05-4B4D-9506-08E046C5E1D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train!$F$1</c15:sqref>
                        </c15:formulaRef>
                      </c:ext>
                    </c:extLst>
                    <c:strCache>
                      <c:ptCount val="1"/>
                      <c:pt idx="0">
                        <c:v>kulonbseg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2008</c:v>
                      </c:pt>
                      <c:pt idx="2">
                        <c:v>2009</c:v>
                      </c:pt>
                      <c:pt idx="4">
                        <c:v>2010</c:v>
                      </c:pt>
                      <c:pt idx="6">
                        <c:v>2011</c:v>
                      </c:pt>
                      <c:pt idx="8">
                        <c:v>2012</c:v>
                      </c:pt>
                      <c:pt idx="10">
                        <c:v>2013</c:v>
                      </c:pt>
                      <c:pt idx="12">
                        <c:v>2014</c:v>
                      </c:pt>
                      <c:pt idx="14">
                        <c:v>2015</c:v>
                      </c:pt>
                      <c:pt idx="1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-4.0000000000000002E-4</c:v>
                      </c:pt>
                      <c:pt idx="1">
                        <c:v>0</c:v>
                      </c:pt>
                      <c:pt idx="2">
                        <c:v>-4.0000000000000002E-4</c:v>
                      </c:pt>
                      <c:pt idx="3">
                        <c:v>0</c:v>
                      </c:pt>
                      <c:pt idx="4">
                        <c:v>-4.0000000000000002E-4</c:v>
                      </c:pt>
                      <c:pt idx="5">
                        <c:v>0</c:v>
                      </c:pt>
                      <c:pt idx="6">
                        <c:v>-5.0000000000000001E-4</c:v>
                      </c:pt>
                      <c:pt idx="7">
                        <c:v>0</c:v>
                      </c:pt>
                      <c:pt idx="8">
                        <c:v>-5.0000000000000001E-4</c:v>
                      </c:pt>
                      <c:pt idx="9">
                        <c:v>0</c:v>
                      </c:pt>
                      <c:pt idx="10">
                        <c:v>-5.9999999999999995E-4</c:v>
                      </c:pt>
                      <c:pt idx="11">
                        <c:v>0</c:v>
                      </c:pt>
                      <c:pt idx="12">
                        <c:v>-8.0000000000000004E-4</c:v>
                      </c:pt>
                      <c:pt idx="13">
                        <c:v>0</c:v>
                      </c:pt>
                      <c:pt idx="14">
                        <c:v>-2.9999999999999997E-4</c:v>
                      </c:pt>
                      <c:pt idx="15">
                        <c:v>0</c:v>
                      </c:pt>
                      <c:pt idx="16">
                        <c:v>-5.0000000000000001E-4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505-4B4D-9506-08E046C5E1D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2008</c:v>
                      </c:pt>
                      <c:pt idx="2">
                        <c:v>2009</c:v>
                      </c:pt>
                      <c:pt idx="4">
                        <c:v>2010</c:v>
                      </c:pt>
                      <c:pt idx="6">
                        <c:v>2011</c:v>
                      </c:pt>
                      <c:pt idx="8">
                        <c:v>2012</c:v>
                      </c:pt>
                      <c:pt idx="10">
                        <c:v>2013</c:v>
                      </c:pt>
                      <c:pt idx="12">
                        <c:v>2014</c:v>
                      </c:pt>
                      <c:pt idx="14">
                        <c:v>2015</c:v>
                      </c:pt>
                      <c:pt idx="1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05-4B4D-9506-08E046C5E1D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train!$J$1</c15:sqref>
                        </c15:formulaRef>
                      </c:ext>
                    </c:extLst>
                    <c:strCache>
                      <c:ptCount val="1"/>
                      <c:pt idx="0">
                        <c:v>kulonbseg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2008</c:v>
                      </c:pt>
                      <c:pt idx="2">
                        <c:v>2009</c:v>
                      </c:pt>
                      <c:pt idx="4">
                        <c:v>2010</c:v>
                      </c:pt>
                      <c:pt idx="6">
                        <c:v>2011</c:v>
                      </c:pt>
                      <c:pt idx="8">
                        <c:v>2012</c:v>
                      </c:pt>
                      <c:pt idx="10">
                        <c:v>2013</c:v>
                      </c:pt>
                      <c:pt idx="12">
                        <c:v>2014</c:v>
                      </c:pt>
                      <c:pt idx="14">
                        <c:v>2015</c:v>
                      </c:pt>
                      <c:pt idx="1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train!$J$2:$J$19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-0.32</c:v>
                      </c:pt>
                      <c:pt idx="1">
                        <c:v>0</c:v>
                      </c:pt>
                      <c:pt idx="2">
                        <c:v>-0.37</c:v>
                      </c:pt>
                      <c:pt idx="3">
                        <c:v>0</c:v>
                      </c:pt>
                      <c:pt idx="4">
                        <c:v>-0.3</c:v>
                      </c:pt>
                      <c:pt idx="5">
                        <c:v>0</c:v>
                      </c:pt>
                      <c:pt idx="6">
                        <c:v>-0.33999999999999997</c:v>
                      </c:pt>
                      <c:pt idx="7">
                        <c:v>0</c:v>
                      </c:pt>
                      <c:pt idx="8">
                        <c:v>-0.3</c:v>
                      </c:pt>
                      <c:pt idx="9">
                        <c:v>0</c:v>
                      </c:pt>
                      <c:pt idx="10">
                        <c:v>-0.38</c:v>
                      </c:pt>
                      <c:pt idx="11">
                        <c:v>0</c:v>
                      </c:pt>
                      <c:pt idx="12">
                        <c:v>-0.55999999999999994</c:v>
                      </c:pt>
                      <c:pt idx="13">
                        <c:v>0</c:v>
                      </c:pt>
                      <c:pt idx="14">
                        <c:v>-0.18</c:v>
                      </c:pt>
                      <c:pt idx="15">
                        <c:v>0</c:v>
                      </c:pt>
                      <c:pt idx="16">
                        <c:v>-0.3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505-4B4D-9506-08E046C5E1D0}"/>
                  </c:ext>
                </c:extLst>
              </c15:ser>
            </c15:filteredBarSeries>
          </c:ext>
        </c:extLst>
      </c:barChart>
      <c:catAx>
        <c:axId val="137011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0059871"/>
        <c:crosses val="autoZero"/>
        <c:auto val="1"/>
        <c:lblAlgn val="ctr"/>
        <c:lblOffset val="100"/>
        <c:noMultiLvlLbl val="0"/>
      </c:catAx>
      <c:valAx>
        <c:axId val="13600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011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test!$H$1</c:f>
              <c:strCache>
                <c:ptCount val="1"/>
                <c:pt idx="0">
                  <c:v>Composition effect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test!$A$2:$B$19</c15:sqref>
                  </c15:fullRef>
                  <c15:levelRef>
                    <c15:sqref>test!$B$2:$B$19</c15:sqref>
                  </c15:levelRef>
                </c:ext>
              </c:extLst>
              <c:f>test!$B$2:$B$19</c:f>
              <c:strCache>
                <c:ptCount val="18"/>
                <c:pt idx="0">
                  <c:v>2008</c:v>
                </c:pt>
                <c:pt idx="1">
                  <c:v>2008</c:v>
                </c:pt>
                <c:pt idx="2">
                  <c:v>2009</c:v>
                </c:pt>
                <c:pt idx="3">
                  <c:v>2009</c:v>
                </c:pt>
                <c:pt idx="4">
                  <c:v>2010</c:v>
                </c:pt>
                <c:pt idx="5">
                  <c:v>2010</c:v>
                </c:pt>
                <c:pt idx="6">
                  <c:v>2011</c:v>
                </c:pt>
                <c:pt idx="7">
                  <c:v>2011</c:v>
                </c:pt>
                <c:pt idx="8">
                  <c:v>2012</c:v>
                </c:pt>
                <c:pt idx="9">
                  <c:v>2012</c:v>
                </c:pt>
                <c:pt idx="10">
                  <c:v>2013</c:v>
                </c:pt>
                <c:pt idx="11">
                  <c:v>2013</c:v>
                </c:pt>
                <c:pt idx="12">
                  <c:v>2014</c:v>
                </c:pt>
                <c:pt idx="13">
                  <c:v>2014</c:v>
                </c:pt>
                <c:pt idx="14">
                  <c:v>2015</c:v>
                </c:pt>
                <c:pt idx="15">
                  <c:v>2015</c:v>
                </c:pt>
                <c:pt idx="16">
                  <c:v>2016</c:v>
                </c:pt>
                <c:pt idx="17">
                  <c:v>2016</c:v>
                </c:pt>
              </c:strCache>
            </c:strRef>
          </c:cat>
          <c:val>
            <c:numRef>
              <c:f>test!$H$2:$H$19</c:f>
              <c:numCache>
                <c:formatCode>General</c:formatCode>
                <c:ptCount val="18"/>
                <c:pt idx="0">
                  <c:v>-19.869999999999997</c:v>
                </c:pt>
                <c:pt idx="1">
                  <c:v>-33.39</c:v>
                </c:pt>
                <c:pt idx="2">
                  <c:v>-27.96</c:v>
                </c:pt>
                <c:pt idx="3">
                  <c:v>-44.519999999999996</c:v>
                </c:pt>
                <c:pt idx="4">
                  <c:v>-23.69</c:v>
                </c:pt>
                <c:pt idx="5">
                  <c:v>-41.67</c:v>
                </c:pt>
                <c:pt idx="6">
                  <c:v>-10</c:v>
                </c:pt>
                <c:pt idx="7">
                  <c:v>-11.42</c:v>
                </c:pt>
                <c:pt idx="8">
                  <c:v>7.8100000000000005</c:v>
                </c:pt>
                <c:pt idx="9">
                  <c:v>-0.13</c:v>
                </c:pt>
                <c:pt idx="10">
                  <c:v>-8.16</c:v>
                </c:pt>
                <c:pt idx="11">
                  <c:v>-13.54</c:v>
                </c:pt>
                <c:pt idx="12">
                  <c:v>10.39</c:v>
                </c:pt>
                <c:pt idx="13">
                  <c:v>5.6899999999999995</c:v>
                </c:pt>
                <c:pt idx="14">
                  <c:v>7.79</c:v>
                </c:pt>
                <c:pt idx="15">
                  <c:v>-2.9000000000000004</c:v>
                </c:pt>
                <c:pt idx="16">
                  <c:v>4.2799999999999994</c:v>
                </c:pt>
                <c:pt idx="17">
                  <c:v>-4.08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6-4B4F-840A-F4F4FE503F5C}"/>
            </c:ext>
          </c:extLst>
        </c:ser>
        <c:ser>
          <c:idx val="6"/>
          <c:order val="6"/>
          <c:tx>
            <c:strRef>
              <c:f>test!$I$1</c:f>
              <c:strCache>
                <c:ptCount val="1"/>
                <c:pt idx="0">
                  <c:v>Wage structure effect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test!$A$2:$B$19</c15:sqref>
                  </c15:fullRef>
                  <c15:levelRef>
                    <c15:sqref>test!$B$2:$B$19</c15:sqref>
                  </c15:levelRef>
                </c:ext>
              </c:extLst>
              <c:f>test!$B$2:$B$19</c:f>
              <c:strCache>
                <c:ptCount val="18"/>
                <c:pt idx="0">
                  <c:v>2008</c:v>
                </c:pt>
                <c:pt idx="1">
                  <c:v>2008</c:v>
                </c:pt>
                <c:pt idx="2">
                  <c:v>2009</c:v>
                </c:pt>
                <c:pt idx="3">
                  <c:v>2009</c:v>
                </c:pt>
                <c:pt idx="4">
                  <c:v>2010</c:v>
                </c:pt>
                <c:pt idx="5">
                  <c:v>2010</c:v>
                </c:pt>
                <c:pt idx="6">
                  <c:v>2011</c:v>
                </c:pt>
                <c:pt idx="7">
                  <c:v>2011</c:v>
                </c:pt>
                <c:pt idx="8">
                  <c:v>2012</c:v>
                </c:pt>
                <c:pt idx="9">
                  <c:v>2012</c:v>
                </c:pt>
                <c:pt idx="10">
                  <c:v>2013</c:v>
                </c:pt>
                <c:pt idx="11">
                  <c:v>2013</c:v>
                </c:pt>
                <c:pt idx="12">
                  <c:v>2014</c:v>
                </c:pt>
                <c:pt idx="13">
                  <c:v>2014</c:v>
                </c:pt>
                <c:pt idx="14">
                  <c:v>2015</c:v>
                </c:pt>
                <c:pt idx="15">
                  <c:v>2015</c:v>
                </c:pt>
                <c:pt idx="16">
                  <c:v>2016</c:v>
                </c:pt>
                <c:pt idx="17">
                  <c:v>2016</c:v>
                </c:pt>
              </c:strCache>
            </c:strRef>
          </c:cat>
          <c:val>
            <c:numRef>
              <c:f>test!$I$2:$I$19</c:f>
              <c:numCache>
                <c:formatCode>General</c:formatCode>
                <c:ptCount val="18"/>
                <c:pt idx="0">
                  <c:v>119.41999999999999</c:v>
                </c:pt>
                <c:pt idx="1">
                  <c:v>132.13</c:v>
                </c:pt>
                <c:pt idx="2">
                  <c:v>126.71</c:v>
                </c:pt>
                <c:pt idx="3">
                  <c:v>144.44</c:v>
                </c:pt>
                <c:pt idx="4">
                  <c:v>128.33000000000001</c:v>
                </c:pt>
                <c:pt idx="5">
                  <c:v>146.01999999999998</c:v>
                </c:pt>
                <c:pt idx="6">
                  <c:v>104.41</c:v>
                </c:pt>
                <c:pt idx="7">
                  <c:v>104.03</c:v>
                </c:pt>
                <c:pt idx="8">
                  <c:v>90.58</c:v>
                </c:pt>
                <c:pt idx="9">
                  <c:v>99.88</c:v>
                </c:pt>
                <c:pt idx="10">
                  <c:v>109.39000000000001</c:v>
                </c:pt>
                <c:pt idx="11">
                  <c:v>113.42000000000002</c:v>
                </c:pt>
                <c:pt idx="12">
                  <c:v>87.42</c:v>
                </c:pt>
                <c:pt idx="13">
                  <c:v>88.84</c:v>
                </c:pt>
                <c:pt idx="14">
                  <c:v>87.87</c:v>
                </c:pt>
                <c:pt idx="15">
                  <c:v>97.67</c:v>
                </c:pt>
                <c:pt idx="16">
                  <c:v>99.87</c:v>
                </c:pt>
                <c:pt idx="17">
                  <c:v>107.33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6-4B4F-840A-F4F4FE503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114735"/>
        <c:axId val="13600598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test!$C$1</c15:sqref>
                        </c15:formulaRef>
                      </c:ext>
                    </c:extLst>
                    <c:strCache>
                      <c:ptCount val="1"/>
                      <c:pt idx="0">
                        <c:v>nyers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test!$C$2:$C$19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0.1295</c:v>
                      </c:pt>
                      <c:pt idx="1">
                        <c:v>0.1295</c:v>
                      </c:pt>
                      <c:pt idx="2">
                        <c:v>0.1139</c:v>
                      </c:pt>
                      <c:pt idx="3">
                        <c:v>0.1139</c:v>
                      </c:pt>
                      <c:pt idx="4">
                        <c:v>0.1196</c:v>
                      </c:pt>
                      <c:pt idx="5">
                        <c:v>0.1196</c:v>
                      </c:pt>
                      <c:pt idx="6">
                        <c:v>0.13969999999999999</c:v>
                      </c:pt>
                      <c:pt idx="7">
                        <c:v>0.13969999999999999</c:v>
                      </c:pt>
                      <c:pt idx="8">
                        <c:v>0.16309999999999999</c:v>
                      </c:pt>
                      <c:pt idx="9">
                        <c:v>0.16309999999999999</c:v>
                      </c:pt>
                      <c:pt idx="10">
                        <c:v>0.13619999999999999</c:v>
                      </c:pt>
                      <c:pt idx="11">
                        <c:v>0.13619999999999999</c:v>
                      </c:pt>
                      <c:pt idx="12">
                        <c:v>0.1507</c:v>
                      </c:pt>
                      <c:pt idx="13">
                        <c:v>0.1507</c:v>
                      </c:pt>
                      <c:pt idx="14">
                        <c:v>0.15210000000000001</c:v>
                      </c:pt>
                      <c:pt idx="15">
                        <c:v>0.15210000000000001</c:v>
                      </c:pt>
                      <c:pt idx="16">
                        <c:v>0.15029999999999999</c:v>
                      </c:pt>
                      <c:pt idx="17">
                        <c:v>0.15029999999999999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E66-4B4F-840A-F4F4FE503F5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test!$D$1</c15:sqref>
                        </c15:formulaRef>
                      </c:ext>
                    </c:extLst>
                    <c:strCache>
                      <c:ptCount val="1"/>
                      <c:pt idx="0">
                        <c:v>magyarazott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-2.5700000000000001E-2</c:v>
                      </c:pt>
                      <c:pt idx="1">
                        <c:v>-4.3200000000000002E-2</c:v>
                      </c:pt>
                      <c:pt idx="2">
                        <c:v>-3.1800000000000002E-2</c:v>
                      </c:pt>
                      <c:pt idx="3">
                        <c:v>-5.0700000000000002E-2</c:v>
                      </c:pt>
                      <c:pt idx="4">
                        <c:v>-2.8299999999999999E-2</c:v>
                      </c:pt>
                      <c:pt idx="5">
                        <c:v>-4.9799999999999997E-2</c:v>
                      </c:pt>
                      <c:pt idx="6">
                        <c:v>-1.4E-2</c:v>
                      </c:pt>
                      <c:pt idx="7">
                        <c:v>-1.5900000000000001E-2</c:v>
                      </c:pt>
                      <c:pt idx="8">
                        <c:v>1.2699999999999999E-2</c:v>
                      </c:pt>
                      <c:pt idx="9">
                        <c:v>-2.0000000000000001E-4</c:v>
                      </c:pt>
                      <c:pt idx="10">
                        <c:v>-1.11E-2</c:v>
                      </c:pt>
                      <c:pt idx="11">
                        <c:v>-1.84E-2</c:v>
                      </c:pt>
                      <c:pt idx="12">
                        <c:v>1.5699999999999999E-2</c:v>
                      </c:pt>
                      <c:pt idx="13">
                        <c:v>8.6E-3</c:v>
                      </c:pt>
                      <c:pt idx="14">
                        <c:v>1.18E-2</c:v>
                      </c:pt>
                      <c:pt idx="15">
                        <c:v>-4.4000000000000003E-3</c:v>
                      </c:pt>
                      <c:pt idx="16">
                        <c:v>6.4000000000000003E-3</c:v>
                      </c:pt>
                      <c:pt idx="17">
                        <c:v>-6.1000000000000004E-3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66-4B4F-840A-F4F4FE503F5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test!$E$1</c15:sqref>
                        </c15:formulaRef>
                      </c:ext>
                    </c:extLst>
                    <c:strCache>
                      <c:ptCount val="1"/>
                      <c:pt idx="0">
                        <c:v>nem_magyarazott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0.1547</c:v>
                      </c:pt>
                      <c:pt idx="1">
                        <c:v>0.1711</c:v>
                      </c:pt>
                      <c:pt idx="2">
                        <c:v>0.14430000000000001</c:v>
                      </c:pt>
                      <c:pt idx="3">
                        <c:v>0.16450000000000001</c:v>
                      </c:pt>
                      <c:pt idx="4">
                        <c:v>0.1535</c:v>
                      </c:pt>
                      <c:pt idx="5">
                        <c:v>0.17460000000000001</c:v>
                      </c:pt>
                      <c:pt idx="6">
                        <c:v>0.14580000000000001</c:v>
                      </c:pt>
                      <c:pt idx="7">
                        <c:v>0.14530000000000001</c:v>
                      </c:pt>
                      <c:pt idx="8">
                        <c:v>0.14779999999999999</c:v>
                      </c:pt>
                      <c:pt idx="9">
                        <c:v>0.16289999999999999</c:v>
                      </c:pt>
                      <c:pt idx="10">
                        <c:v>0.14899999999999999</c:v>
                      </c:pt>
                      <c:pt idx="11">
                        <c:v>0.1545</c:v>
                      </c:pt>
                      <c:pt idx="12">
                        <c:v>0.13170000000000001</c:v>
                      </c:pt>
                      <c:pt idx="13">
                        <c:v>0.1338</c:v>
                      </c:pt>
                      <c:pt idx="14">
                        <c:v>0.1336</c:v>
                      </c:pt>
                      <c:pt idx="15">
                        <c:v>0.14849999999999999</c:v>
                      </c:pt>
                      <c:pt idx="16">
                        <c:v>0.15010000000000001</c:v>
                      </c:pt>
                      <c:pt idx="17">
                        <c:v>0.1613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66-4B4F-840A-F4F4FE503F5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test!$F$1</c15:sqref>
                        </c15:formulaRef>
                      </c:ext>
                    </c:extLst>
                    <c:strCache>
                      <c:ptCount val="1"/>
                      <c:pt idx="0">
                        <c:v>kulonbseg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5.9999999999999995E-4</c:v>
                      </c:pt>
                      <c:pt idx="1">
                        <c:v>1.6000000000000001E-3</c:v>
                      </c:pt>
                      <c:pt idx="2">
                        <c:v>1.4E-3</c:v>
                      </c:pt>
                      <c:pt idx="3">
                        <c:v>1E-4</c:v>
                      </c:pt>
                      <c:pt idx="4">
                        <c:v>-5.5999999999999999E-3</c:v>
                      </c:pt>
                      <c:pt idx="5">
                        <c:v>-5.1999999999999998E-3</c:v>
                      </c:pt>
                      <c:pt idx="6">
                        <c:v>7.7999999999999996E-3</c:v>
                      </c:pt>
                      <c:pt idx="7">
                        <c:v>1.03E-2</c:v>
                      </c:pt>
                      <c:pt idx="8">
                        <c:v>2.5999999999999999E-3</c:v>
                      </c:pt>
                      <c:pt idx="9">
                        <c:v>4.0000000000000002E-4</c:v>
                      </c:pt>
                      <c:pt idx="10">
                        <c:v>-1.6999999999999999E-3</c:v>
                      </c:pt>
                      <c:pt idx="11">
                        <c:v>2.0000000000000001E-4</c:v>
                      </c:pt>
                      <c:pt idx="12">
                        <c:v>3.3E-3</c:v>
                      </c:pt>
                      <c:pt idx="13">
                        <c:v>8.2000000000000007E-3</c:v>
                      </c:pt>
                      <c:pt idx="14">
                        <c:v>6.6E-3</c:v>
                      </c:pt>
                      <c:pt idx="15">
                        <c:v>8.0000000000000002E-3</c:v>
                      </c:pt>
                      <c:pt idx="16">
                        <c:v>-6.1999999999999998E-3</c:v>
                      </c:pt>
                      <c:pt idx="17">
                        <c:v>-4.8999999999999998E-3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66-4B4F-840A-F4F4FE503F5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66-4B4F-840A-F4F4FE503F5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test!$J$1</c15:sqref>
                        </c15:formulaRef>
                      </c:ext>
                    </c:extLst>
                    <c:strCache>
                      <c:ptCount val="1"/>
                      <c:pt idx="0">
                        <c:v>kulonbseg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test!$J$2:$J$19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0.44</c:v>
                      </c:pt>
                      <c:pt idx="1">
                        <c:v>1.26</c:v>
                      </c:pt>
                      <c:pt idx="2">
                        <c:v>1.24</c:v>
                      </c:pt>
                      <c:pt idx="3">
                        <c:v>6.9999999999999993E-2</c:v>
                      </c:pt>
                      <c:pt idx="4">
                        <c:v>-4.6500000000000004</c:v>
                      </c:pt>
                      <c:pt idx="5">
                        <c:v>-4.3499999999999996</c:v>
                      </c:pt>
                      <c:pt idx="6">
                        <c:v>5.59</c:v>
                      </c:pt>
                      <c:pt idx="7">
                        <c:v>7.3800000000000008</c:v>
                      </c:pt>
                      <c:pt idx="8">
                        <c:v>1.6099999999999999</c:v>
                      </c:pt>
                      <c:pt idx="9">
                        <c:v>0.25</c:v>
                      </c:pt>
                      <c:pt idx="10">
                        <c:v>-1.22</c:v>
                      </c:pt>
                      <c:pt idx="11">
                        <c:v>0.12</c:v>
                      </c:pt>
                      <c:pt idx="12">
                        <c:v>2.19</c:v>
                      </c:pt>
                      <c:pt idx="13">
                        <c:v>5.47</c:v>
                      </c:pt>
                      <c:pt idx="14">
                        <c:v>4.3499999999999996</c:v>
                      </c:pt>
                      <c:pt idx="15">
                        <c:v>5.2299999999999995</c:v>
                      </c:pt>
                      <c:pt idx="16">
                        <c:v>-4.1500000000000004</c:v>
                      </c:pt>
                      <c:pt idx="17">
                        <c:v>-3.26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66-4B4F-840A-F4F4FE503F5C}"/>
                  </c:ext>
                </c:extLst>
              </c15:ser>
            </c15:filteredBarSeries>
          </c:ext>
        </c:extLst>
      </c:barChart>
      <c:catAx>
        <c:axId val="137011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0059871"/>
        <c:crosses val="autoZero"/>
        <c:auto val="1"/>
        <c:lblAlgn val="ctr"/>
        <c:lblOffset val="100"/>
        <c:noMultiLvlLbl val="0"/>
      </c:catAx>
      <c:valAx>
        <c:axId val="13600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011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27</xdr:col>
      <xdr:colOff>314326</xdr:colOff>
      <xdr:row>15</xdr:row>
      <xdr:rowOff>165100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CD0F8FE-9481-4C2D-9D27-1135ECE78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590550</xdr:colOff>
      <xdr:row>0</xdr:row>
      <xdr:rowOff>152400</xdr:rowOff>
    </xdr:from>
    <xdr:to>
      <xdr:col>27</xdr:col>
      <xdr:colOff>295276</xdr:colOff>
      <xdr:row>15</xdr:row>
      <xdr:rowOff>133350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3EED26F-25B0-461D-A877-C3F1307C2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314326</xdr:colOff>
      <xdr:row>15</xdr:row>
      <xdr:rowOff>165100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595F950-BFF6-41D3-8F52-70E933466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10</xdr:col>
      <xdr:colOff>314326</xdr:colOff>
      <xdr:row>31</xdr:row>
      <xdr:rowOff>165100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D6C903B-45C8-4D35-A0D7-2BE37B98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A258-A54E-4757-BD18-43176223337F}">
  <dimension ref="A1:J37"/>
  <sheetViews>
    <sheetView tabSelected="1" workbookViewId="0">
      <selection activeCell="E6" sqref="E6"/>
    </sheetView>
  </sheetViews>
  <sheetFormatPr defaultRowHeight="14.5" x14ac:dyDescent="0.35"/>
  <cols>
    <col min="1" max="1" width="10.26953125" bestFit="1" customWidth="1"/>
    <col min="2" max="2" width="5" bestFit="1" customWidth="1"/>
    <col min="3" max="3" width="17.54296875" bestFit="1" customWidth="1"/>
    <col min="4" max="4" width="21.26953125" bestFit="1" customWidth="1"/>
    <col min="5" max="5" width="18.453125" bestFit="1" customWidth="1"/>
    <col min="6" max="6" width="21.26953125" bestFit="1" customWidth="1"/>
    <col min="8" max="8" width="11.36328125" bestFit="1" customWidth="1"/>
    <col min="9" max="9" width="16.1796875" bestFit="1" customWidth="1"/>
    <col min="10" max="10" width="9.36328125" bestFit="1" customWidth="1"/>
  </cols>
  <sheetData>
    <row r="1" spans="1:10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H1" s="3" t="s">
        <v>3</v>
      </c>
      <c r="I1" s="3" t="s">
        <v>4</v>
      </c>
      <c r="J1" s="4" t="s">
        <v>5</v>
      </c>
    </row>
    <row r="2" spans="1:10" x14ac:dyDescent="0.35">
      <c r="A2" s="5" t="s">
        <v>6</v>
      </c>
      <c r="B2" s="6">
        <v>2008</v>
      </c>
      <c r="C2" s="7" t="s">
        <v>7</v>
      </c>
      <c r="D2" s="7" t="s">
        <v>8</v>
      </c>
      <c r="E2" s="7" t="s">
        <v>9</v>
      </c>
      <c r="F2" s="8" t="s">
        <v>10</v>
      </c>
      <c r="H2">
        <f>D2/$C2</f>
        <v>-0.30022442373602171</v>
      </c>
      <c r="I2">
        <f>E2/$C2</f>
        <v>1.3034031221895694</v>
      </c>
      <c r="J2">
        <f>F2/$C2</f>
        <v>-3.1786984535493337E-3</v>
      </c>
    </row>
    <row r="3" spans="1:10" x14ac:dyDescent="0.35">
      <c r="A3" s="9" t="s">
        <v>6</v>
      </c>
      <c r="B3" s="10">
        <v>2008</v>
      </c>
      <c r="C3" s="11" t="s">
        <v>11</v>
      </c>
      <c r="D3" s="11" t="s">
        <v>12</v>
      </c>
      <c r="E3" s="11" t="s">
        <v>13</v>
      </c>
      <c r="F3" s="12" t="s">
        <v>14</v>
      </c>
      <c r="H3">
        <f t="shared" ref="H3:H37" si="0">D3/$C3</f>
        <v>-0.19866101939882522</v>
      </c>
      <c r="I3">
        <f t="shared" ref="I3:I37" si="1">E3/$C3</f>
        <v>1.1942398407761265</v>
      </c>
      <c r="J3">
        <f t="shared" ref="J3:J37" si="2">F3/$C3</f>
        <v>4.4211786226971434E-3</v>
      </c>
    </row>
    <row r="4" spans="1:10" x14ac:dyDescent="0.35">
      <c r="A4" s="5" t="s">
        <v>15</v>
      </c>
      <c r="B4" s="6">
        <v>2008</v>
      </c>
      <c r="C4" s="7" t="s">
        <v>7</v>
      </c>
      <c r="D4" s="7" t="s">
        <v>16</v>
      </c>
      <c r="E4" s="7" t="s">
        <v>17</v>
      </c>
      <c r="F4" s="8" t="s">
        <v>18</v>
      </c>
      <c r="H4">
        <f t="shared" si="0"/>
        <v>-0.42449305833447265</v>
      </c>
      <c r="I4">
        <f t="shared" si="1"/>
        <v>1.4244930583344684</v>
      </c>
      <c r="J4">
        <f t="shared" si="2"/>
        <v>0</v>
      </c>
    </row>
    <row r="5" spans="1:10" x14ac:dyDescent="0.35">
      <c r="A5" s="9" t="s">
        <v>15</v>
      </c>
      <c r="B5" s="10">
        <v>2008</v>
      </c>
      <c r="C5" s="11" t="s">
        <v>11</v>
      </c>
      <c r="D5" s="11" t="s">
        <v>19</v>
      </c>
      <c r="E5" s="11" t="s">
        <v>20</v>
      </c>
      <c r="F5" s="12" t="s">
        <v>21</v>
      </c>
      <c r="H5">
        <f t="shared" si="0"/>
        <v>-0.33390440555540601</v>
      </c>
      <c r="I5">
        <f t="shared" si="1"/>
        <v>1.3213087545862396</v>
      </c>
      <c r="J5">
        <f t="shared" si="2"/>
        <v>1.2595650969168941E-2</v>
      </c>
    </row>
    <row r="6" spans="1:10" x14ac:dyDescent="0.35">
      <c r="A6" s="5" t="s">
        <v>6</v>
      </c>
      <c r="B6" s="6">
        <v>2009</v>
      </c>
      <c r="C6" s="7" t="s">
        <v>22</v>
      </c>
      <c r="D6" s="7" t="s">
        <v>23</v>
      </c>
      <c r="E6" s="7" t="s">
        <v>24</v>
      </c>
      <c r="F6" s="8" t="s">
        <v>25</v>
      </c>
      <c r="H6">
        <f t="shared" si="0"/>
        <v>-0.27215718951506829</v>
      </c>
      <c r="I6">
        <f t="shared" si="1"/>
        <v>1.2759052175446675</v>
      </c>
      <c r="J6">
        <f t="shared" si="2"/>
        <v>-3.7480280295939645E-3</v>
      </c>
    </row>
    <row r="7" spans="1:10" x14ac:dyDescent="0.35">
      <c r="A7" s="9" t="s">
        <v>6</v>
      </c>
      <c r="B7" s="10">
        <v>2009</v>
      </c>
      <c r="C7" s="11" t="s">
        <v>26</v>
      </c>
      <c r="D7" s="11" t="s">
        <v>27</v>
      </c>
      <c r="E7" s="11" t="s">
        <v>28</v>
      </c>
      <c r="F7" s="12" t="s">
        <v>29</v>
      </c>
      <c r="H7">
        <f t="shared" si="0"/>
        <v>-0.27955714664580789</v>
      </c>
      <c r="I7">
        <f t="shared" si="1"/>
        <v>1.2671224563686967</v>
      </c>
      <c r="J7">
        <f t="shared" si="2"/>
        <v>1.2434690277103321E-2</v>
      </c>
    </row>
    <row r="8" spans="1:10" x14ac:dyDescent="0.35">
      <c r="A8" s="5" t="s">
        <v>15</v>
      </c>
      <c r="B8" s="6">
        <v>2009</v>
      </c>
      <c r="C8" s="7" t="s">
        <v>22</v>
      </c>
      <c r="D8" s="7" t="s">
        <v>30</v>
      </c>
      <c r="E8" s="7" t="s">
        <v>31</v>
      </c>
      <c r="F8" s="8" t="s">
        <v>18</v>
      </c>
      <c r="H8">
        <f t="shared" si="0"/>
        <v>-0.46455746518345536</v>
      </c>
      <c r="I8">
        <f t="shared" si="1"/>
        <v>1.4645574651834599</v>
      </c>
      <c r="J8">
        <f t="shared" si="2"/>
        <v>0</v>
      </c>
    </row>
    <row r="9" spans="1:10" x14ac:dyDescent="0.35">
      <c r="A9" s="9" t="s">
        <v>15</v>
      </c>
      <c r="B9" s="10">
        <v>2009</v>
      </c>
      <c r="C9" s="11" t="s">
        <v>26</v>
      </c>
      <c r="D9" s="11" t="s">
        <v>32</v>
      </c>
      <c r="E9" s="11" t="s">
        <v>33</v>
      </c>
      <c r="F9" s="12" t="s">
        <v>34</v>
      </c>
      <c r="H9">
        <f t="shared" si="0"/>
        <v>-0.44515988972955628</v>
      </c>
      <c r="I9">
        <f t="shared" si="1"/>
        <v>1.4444305771436086</v>
      </c>
      <c r="J9">
        <f t="shared" si="2"/>
        <v>7.2931258594360914E-4</v>
      </c>
    </row>
    <row r="10" spans="1:10" x14ac:dyDescent="0.35">
      <c r="A10" s="5" t="s">
        <v>6</v>
      </c>
      <c r="B10" s="6">
        <v>2010</v>
      </c>
      <c r="C10" s="7" t="s">
        <v>35</v>
      </c>
      <c r="D10" s="7" t="s">
        <v>36</v>
      </c>
      <c r="E10" s="7" t="s">
        <v>37</v>
      </c>
      <c r="F10" s="8" t="s">
        <v>38</v>
      </c>
      <c r="H10">
        <f t="shared" si="0"/>
        <v>-0.15879639655028099</v>
      </c>
      <c r="I10">
        <f t="shared" si="1"/>
        <v>1.1617480366633746</v>
      </c>
      <c r="J10">
        <f t="shared" si="2"/>
        <v>-2.9516401130888154E-3</v>
      </c>
    </row>
    <row r="11" spans="1:10" x14ac:dyDescent="0.35">
      <c r="A11" s="9" t="s">
        <v>6</v>
      </c>
      <c r="B11" s="10">
        <v>2010</v>
      </c>
      <c r="C11" s="11" t="s">
        <v>39</v>
      </c>
      <c r="D11" s="11" t="s">
        <v>40</v>
      </c>
      <c r="E11" s="11" t="s">
        <v>41</v>
      </c>
      <c r="F11" s="12" t="s">
        <v>42</v>
      </c>
      <c r="H11">
        <f t="shared" si="0"/>
        <v>-0.23687100880396228</v>
      </c>
      <c r="I11">
        <f t="shared" si="1"/>
        <v>1.2833435941155424</v>
      </c>
      <c r="J11">
        <f t="shared" si="2"/>
        <v>-4.6472585311580369E-2</v>
      </c>
    </row>
    <row r="12" spans="1:10" x14ac:dyDescent="0.35">
      <c r="A12" s="5" t="s">
        <v>15</v>
      </c>
      <c r="B12" s="6">
        <v>2010</v>
      </c>
      <c r="C12" s="7" t="s">
        <v>35</v>
      </c>
      <c r="D12" s="7" t="s">
        <v>43</v>
      </c>
      <c r="E12" s="7" t="s">
        <v>44</v>
      </c>
      <c r="F12" s="8" t="s">
        <v>18</v>
      </c>
      <c r="H12">
        <f t="shared" si="0"/>
        <v>-0.29160405096739006</v>
      </c>
      <c r="I12">
        <f t="shared" si="1"/>
        <v>1.2916040509673892</v>
      </c>
      <c r="J12">
        <f t="shared" si="2"/>
        <v>0</v>
      </c>
    </row>
    <row r="13" spans="1:10" x14ac:dyDescent="0.35">
      <c r="A13" s="9" t="s">
        <v>15</v>
      </c>
      <c r="B13" s="10">
        <v>2010</v>
      </c>
      <c r="C13" s="11" t="s">
        <v>39</v>
      </c>
      <c r="D13" s="11" t="s">
        <v>45</v>
      </c>
      <c r="E13" s="11" t="s">
        <v>46</v>
      </c>
      <c r="F13" s="12" t="s">
        <v>47</v>
      </c>
      <c r="H13">
        <f t="shared" si="0"/>
        <v>-0.41673790864205074</v>
      </c>
      <c r="I13">
        <f t="shared" si="1"/>
        <v>1.4602077218469922</v>
      </c>
      <c r="J13">
        <f t="shared" si="2"/>
        <v>-4.3469813204942309E-2</v>
      </c>
    </row>
    <row r="14" spans="1:10" x14ac:dyDescent="0.35">
      <c r="A14" s="5" t="s">
        <v>6</v>
      </c>
      <c r="B14" s="6">
        <v>2011</v>
      </c>
      <c r="C14" s="7" t="s">
        <v>48</v>
      </c>
      <c r="D14" s="7" t="s">
        <v>49</v>
      </c>
      <c r="E14" s="7" t="s">
        <v>50</v>
      </c>
      <c r="F14" s="8" t="s">
        <v>51</v>
      </c>
      <c r="H14">
        <f t="shared" si="0"/>
        <v>-9.9726216089268335E-2</v>
      </c>
      <c r="I14">
        <f t="shared" si="1"/>
        <v>1.1031393908692986</v>
      </c>
      <c r="J14">
        <f t="shared" si="2"/>
        <v>-3.4131747800305663E-3</v>
      </c>
    </row>
    <row r="15" spans="1:10" x14ac:dyDescent="0.35">
      <c r="A15" s="9" t="s">
        <v>6</v>
      </c>
      <c r="B15" s="10">
        <v>2011</v>
      </c>
      <c r="C15" s="11" t="s">
        <v>52</v>
      </c>
      <c r="D15" s="11" t="s">
        <v>53</v>
      </c>
      <c r="E15" s="11" t="s">
        <v>54</v>
      </c>
      <c r="F15" s="12" t="s">
        <v>55</v>
      </c>
      <c r="H15">
        <f t="shared" si="0"/>
        <v>-9.9978569870179335E-2</v>
      </c>
      <c r="I15">
        <f t="shared" si="1"/>
        <v>1.0441044057828737</v>
      </c>
      <c r="J15">
        <f t="shared" si="2"/>
        <v>5.5874164087308435E-2</v>
      </c>
    </row>
    <row r="16" spans="1:10" x14ac:dyDescent="0.35">
      <c r="A16" s="5" t="s">
        <v>15</v>
      </c>
      <c r="B16" s="6">
        <v>2011</v>
      </c>
      <c r="C16" s="7" t="s">
        <v>48</v>
      </c>
      <c r="D16" s="7" t="s">
        <v>56</v>
      </c>
      <c r="E16" s="7" t="s">
        <v>57</v>
      </c>
      <c r="F16" s="8" t="s">
        <v>18</v>
      </c>
      <c r="H16">
        <f t="shared" si="0"/>
        <v>-6.426319753426285E-2</v>
      </c>
      <c r="I16">
        <f t="shared" si="1"/>
        <v>1.0642631975342662</v>
      </c>
      <c r="J16">
        <f t="shared" si="2"/>
        <v>0</v>
      </c>
    </row>
    <row r="17" spans="1:10" x14ac:dyDescent="0.35">
      <c r="A17" s="9" t="s">
        <v>15</v>
      </c>
      <c r="B17" s="10">
        <v>2011</v>
      </c>
      <c r="C17" s="11" t="s">
        <v>52</v>
      </c>
      <c r="D17" s="11" t="s">
        <v>58</v>
      </c>
      <c r="E17" s="11" t="s">
        <v>59</v>
      </c>
      <c r="F17" s="12" t="s">
        <v>60</v>
      </c>
      <c r="H17">
        <f t="shared" si="0"/>
        <v>-0.1141702130860842</v>
      </c>
      <c r="I17">
        <f t="shared" si="1"/>
        <v>1.0403398660667955</v>
      </c>
      <c r="J17">
        <f t="shared" si="2"/>
        <v>7.383034701928895E-2</v>
      </c>
    </row>
    <row r="18" spans="1:10" x14ac:dyDescent="0.35">
      <c r="A18" s="5" t="s">
        <v>6</v>
      </c>
      <c r="B18" s="6">
        <v>2012</v>
      </c>
      <c r="C18" s="7" t="s">
        <v>61</v>
      </c>
      <c r="D18" s="7" t="s">
        <v>62</v>
      </c>
      <c r="E18" s="7" t="s">
        <v>63</v>
      </c>
      <c r="F18" s="8" t="s">
        <v>64</v>
      </c>
      <c r="H18">
        <f t="shared" si="0"/>
        <v>0.10806817412062909</v>
      </c>
      <c r="I18">
        <f t="shared" si="1"/>
        <v>0.89491795716028033</v>
      </c>
      <c r="J18">
        <f t="shared" si="2"/>
        <v>-2.9861312809049E-3</v>
      </c>
    </row>
    <row r="19" spans="1:10" x14ac:dyDescent="0.35">
      <c r="A19" s="9" t="s">
        <v>6</v>
      </c>
      <c r="B19" s="10">
        <v>2012</v>
      </c>
      <c r="C19" s="11" t="s">
        <v>65</v>
      </c>
      <c r="D19" s="11" t="s">
        <v>66</v>
      </c>
      <c r="E19" s="11" t="s">
        <v>67</v>
      </c>
      <c r="F19" s="12" t="s">
        <v>68</v>
      </c>
      <c r="H19">
        <f t="shared" si="0"/>
        <v>7.8066338585815395E-2</v>
      </c>
      <c r="I19">
        <f t="shared" si="1"/>
        <v>0.90583664836388389</v>
      </c>
      <c r="J19">
        <f t="shared" si="2"/>
        <v>1.6097013050298807E-2</v>
      </c>
    </row>
    <row r="20" spans="1:10" x14ac:dyDescent="0.35">
      <c r="A20" s="5" t="s">
        <v>15</v>
      </c>
      <c r="B20" s="6">
        <v>2012</v>
      </c>
      <c r="C20" s="7" t="s">
        <v>61</v>
      </c>
      <c r="D20" s="7" t="s">
        <v>69</v>
      </c>
      <c r="E20" s="7" t="s">
        <v>70</v>
      </c>
      <c r="F20" s="8" t="s">
        <v>18</v>
      </c>
      <c r="H20">
        <f t="shared" si="0"/>
        <v>3.6123923484041059E-2</v>
      </c>
      <c r="I20">
        <f t="shared" si="1"/>
        <v>0.96387607651596285</v>
      </c>
      <c r="J20">
        <f t="shared" si="2"/>
        <v>0</v>
      </c>
    </row>
    <row r="21" spans="1:10" x14ac:dyDescent="0.35">
      <c r="A21" s="9" t="s">
        <v>15</v>
      </c>
      <c r="B21" s="10">
        <v>2012</v>
      </c>
      <c r="C21" s="11" t="s">
        <v>65</v>
      </c>
      <c r="D21" s="11" t="s">
        <v>71</v>
      </c>
      <c r="E21" s="11" t="s">
        <v>72</v>
      </c>
      <c r="F21" s="12" t="s">
        <v>73</v>
      </c>
      <c r="H21">
        <f t="shared" si="0"/>
        <v>-1.2871939826214402E-3</v>
      </c>
      <c r="I21">
        <f t="shared" si="1"/>
        <v>0.99876978378610048</v>
      </c>
      <c r="J21">
        <f t="shared" si="2"/>
        <v>2.5174101965175625E-3</v>
      </c>
    </row>
    <row r="22" spans="1:10" x14ac:dyDescent="0.35">
      <c r="A22" s="5" t="s">
        <v>6</v>
      </c>
      <c r="B22" s="6">
        <v>2013</v>
      </c>
      <c r="C22" s="7" t="s">
        <v>74</v>
      </c>
      <c r="D22" s="7" t="s">
        <v>75</v>
      </c>
      <c r="E22" s="7" t="s">
        <v>76</v>
      </c>
      <c r="F22" s="8" t="s">
        <v>77</v>
      </c>
      <c r="H22">
        <f t="shared" si="0"/>
        <v>-1.9400064147895385E-2</v>
      </c>
      <c r="I22">
        <f t="shared" si="1"/>
        <v>1.02319619162763</v>
      </c>
      <c r="J22">
        <f t="shared" si="2"/>
        <v>-3.7961274797350696E-3</v>
      </c>
    </row>
    <row r="23" spans="1:10" x14ac:dyDescent="0.35">
      <c r="A23" s="9" t="s">
        <v>6</v>
      </c>
      <c r="B23" s="10">
        <v>2013</v>
      </c>
      <c r="C23" s="11" t="s">
        <v>78</v>
      </c>
      <c r="D23" s="11" t="s">
        <v>79</v>
      </c>
      <c r="E23" s="11" t="s">
        <v>80</v>
      </c>
      <c r="F23" s="12" t="s">
        <v>81</v>
      </c>
      <c r="H23">
        <f t="shared" si="0"/>
        <v>-8.1615706737243165E-2</v>
      </c>
      <c r="I23">
        <f t="shared" si="1"/>
        <v>1.0938644013595389</v>
      </c>
      <c r="J23">
        <f t="shared" si="2"/>
        <v>-1.2248694622299713E-2</v>
      </c>
    </row>
    <row r="24" spans="1:10" x14ac:dyDescent="0.35">
      <c r="A24" s="5" t="s">
        <v>15</v>
      </c>
      <c r="B24" s="6">
        <v>2013</v>
      </c>
      <c r="C24" s="7" t="s">
        <v>74</v>
      </c>
      <c r="D24" s="7" t="s">
        <v>82</v>
      </c>
      <c r="E24" s="7" t="s">
        <v>83</v>
      </c>
      <c r="F24" s="8" t="s">
        <v>18</v>
      </c>
      <c r="H24">
        <f t="shared" si="0"/>
        <v>-5.1738574841337204E-2</v>
      </c>
      <c r="I24">
        <f t="shared" si="1"/>
        <v>1.0517385748413377</v>
      </c>
      <c r="J24">
        <f t="shared" si="2"/>
        <v>0</v>
      </c>
    </row>
    <row r="25" spans="1:10" x14ac:dyDescent="0.35">
      <c r="A25" s="9" t="s">
        <v>15</v>
      </c>
      <c r="B25" s="10">
        <v>2013</v>
      </c>
      <c r="C25" s="11" t="s">
        <v>78</v>
      </c>
      <c r="D25" s="11" t="s">
        <v>84</v>
      </c>
      <c r="E25" s="11" t="s">
        <v>85</v>
      </c>
      <c r="F25" s="12" t="s">
        <v>86</v>
      </c>
      <c r="H25">
        <f t="shared" si="0"/>
        <v>-0.13540046251497068</v>
      </c>
      <c r="I25">
        <f t="shared" si="1"/>
        <v>1.1341537431293909</v>
      </c>
      <c r="J25">
        <f t="shared" si="2"/>
        <v>1.2467193855768362E-3</v>
      </c>
    </row>
    <row r="26" spans="1:10" x14ac:dyDescent="0.35">
      <c r="A26" s="5" t="s">
        <v>6</v>
      </c>
      <c r="B26" s="6">
        <v>2014</v>
      </c>
      <c r="C26" s="7" t="s">
        <v>87</v>
      </c>
      <c r="D26" s="7" t="s">
        <v>88</v>
      </c>
      <c r="E26" s="7" t="s">
        <v>89</v>
      </c>
      <c r="F26" s="8" t="s">
        <v>90</v>
      </c>
      <c r="H26">
        <f t="shared" si="0"/>
        <v>7.5388680737791813E-2</v>
      </c>
      <c r="I26">
        <f t="shared" si="1"/>
        <v>0.9301963635932855</v>
      </c>
      <c r="J26">
        <f t="shared" si="2"/>
        <v>-5.5850443310781431E-3</v>
      </c>
    </row>
    <row r="27" spans="1:10" x14ac:dyDescent="0.35">
      <c r="A27" s="9" t="s">
        <v>6</v>
      </c>
      <c r="B27" s="10">
        <v>2014</v>
      </c>
      <c r="C27" s="11" t="s">
        <v>91</v>
      </c>
      <c r="D27" s="11" t="s">
        <v>92</v>
      </c>
      <c r="E27" s="11" t="s">
        <v>93</v>
      </c>
      <c r="F27" s="12" t="s">
        <v>94</v>
      </c>
      <c r="H27">
        <f t="shared" si="0"/>
        <v>0.10390949859242224</v>
      </c>
      <c r="I27">
        <f t="shared" si="1"/>
        <v>0.8741748331036151</v>
      </c>
      <c r="J27">
        <f t="shared" si="2"/>
        <v>2.1915668303960047E-2</v>
      </c>
    </row>
    <row r="28" spans="1:10" x14ac:dyDescent="0.35">
      <c r="A28" s="5" t="s">
        <v>15</v>
      </c>
      <c r="B28" s="6">
        <v>2014</v>
      </c>
      <c r="C28" s="7" t="s">
        <v>87</v>
      </c>
      <c r="D28" s="7" t="s">
        <v>95</v>
      </c>
      <c r="E28" s="7" t="s">
        <v>96</v>
      </c>
      <c r="F28" s="8" t="s">
        <v>18</v>
      </c>
      <c r="H28">
        <f t="shared" si="0"/>
        <v>7.3007369512060591E-2</v>
      </c>
      <c r="I28">
        <f t="shared" si="1"/>
        <v>0.92699263048793867</v>
      </c>
      <c r="J28">
        <f t="shared" si="2"/>
        <v>0</v>
      </c>
    </row>
    <row r="29" spans="1:10" x14ac:dyDescent="0.35">
      <c r="A29" s="9" t="s">
        <v>15</v>
      </c>
      <c r="B29" s="10">
        <v>2014</v>
      </c>
      <c r="C29" s="11" t="s">
        <v>91</v>
      </c>
      <c r="D29" s="11" t="s">
        <v>97</v>
      </c>
      <c r="E29" s="11" t="s">
        <v>98</v>
      </c>
      <c r="F29" s="12" t="s">
        <v>99</v>
      </c>
      <c r="H29">
        <f t="shared" si="0"/>
        <v>5.6865422546042814E-2</v>
      </c>
      <c r="I29">
        <f t="shared" si="1"/>
        <v>0.88843365269232932</v>
      </c>
      <c r="J29">
        <f t="shared" si="2"/>
        <v>5.4700924761628932E-2</v>
      </c>
    </row>
    <row r="30" spans="1:10" x14ac:dyDescent="0.35">
      <c r="A30" s="5" t="s">
        <v>6</v>
      </c>
      <c r="B30" s="6">
        <v>2015</v>
      </c>
      <c r="C30" s="7" t="s">
        <v>100</v>
      </c>
      <c r="D30" s="7" t="s">
        <v>101</v>
      </c>
      <c r="E30" s="7" t="s">
        <v>102</v>
      </c>
      <c r="F30" s="8" t="s">
        <v>103</v>
      </c>
      <c r="H30">
        <f t="shared" si="0"/>
        <v>0.1022796593702431</v>
      </c>
      <c r="I30">
        <f t="shared" si="1"/>
        <v>0.89956469821401552</v>
      </c>
      <c r="J30">
        <f t="shared" si="2"/>
        <v>-1.8443575842538931E-3</v>
      </c>
    </row>
    <row r="31" spans="1:10" x14ac:dyDescent="0.35">
      <c r="A31" s="9" t="s">
        <v>6</v>
      </c>
      <c r="B31" s="10">
        <v>2015</v>
      </c>
      <c r="C31" s="11" t="s">
        <v>104</v>
      </c>
      <c r="D31" s="11" t="s">
        <v>105</v>
      </c>
      <c r="E31" s="11" t="s">
        <v>106</v>
      </c>
      <c r="F31" s="12" t="s">
        <v>107</v>
      </c>
      <c r="H31">
        <f t="shared" si="0"/>
        <v>7.7883582988253597E-2</v>
      </c>
      <c r="I31">
        <f t="shared" si="1"/>
        <v>0.8786549431717311</v>
      </c>
      <c r="J31">
        <f t="shared" si="2"/>
        <v>4.3461473840016175E-2</v>
      </c>
    </row>
    <row r="32" spans="1:10" x14ac:dyDescent="0.35">
      <c r="A32" s="5" t="s">
        <v>15</v>
      </c>
      <c r="B32" s="6">
        <v>2015</v>
      </c>
      <c r="C32" s="7" t="s">
        <v>100</v>
      </c>
      <c r="D32" s="7" t="s">
        <v>108</v>
      </c>
      <c r="E32" s="7" t="s">
        <v>109</v>
      </c>
      <c r="F32" s="8" t="s">
        <v>18</v>
      </c>
      <c r="H32">
        <f t="shared" si="0"/>
        <v>2.7158899380439229E-2</v>
      </c>
      <c r="I32">
        <f t="shared" si="1"/>
        <v>0.97284110061956208</v>
      </c>
      <c r="J32">
        <f t="shared" si="2"/>
        <v>0</v>
      </c>
    </row>
    <row r="33" spans="1:10" x14ac:dyDescent="0.35">
      <c r="A33" s="9" t="s">
        <v>15</v>
      </c>
      <c r="B33" s="10">
        <v>2015</v>
      </c>
      <c r="C33" s="11" t="s">
        <v>104</v>
      </c>
      <c r="D33" s="11" t="s">
        <v>110</v>
      </c>
      <c r="E33" s="11" t="s">
        <v>111</v>
      </c>
      <c r="F33" s="12" t="s">
        <v>112</v>
      </c>
      <c r="H33">
        <f t="shared" si="0"/>
        <v>-2.9020769884407244E-2</v>
      </c>
      <c r="I33">
        <f t="shared" si="1"/>
        <v>0.9767003369220586</v>
      </c>
      <c r="J33">
        <f t="shared" si="2"/>
        <v>5.2320432962349048E-2</v>
      </c>
    </row>
    <row r="34" spans="1:10" x14ac:dyDescent="0.35">
      <c r="A34" s="5" t="s">
        <v>6</v>
      </c>
      <c r="B34" s="6">
        <v>2016</v>
      </c>
      <c r="C34" s="7" t="s">
        <v>113</v>
      </c>
      <c r="D34" s="7" t="s">
        <v>114</v>
      </c>
      <c r="E34" s="7" t="s">
        <v>115</v>
      </c>
      <c r="F34" s="8" t="s">
        <v>116</v>
      </c>
      <c r="H34">
        <f t="shared" si="0"/>
        <v>0.10698937164032038</v>
      </c>
      <c r="I34">
        <f t="shared" si="1"/>
        <v>0.89597583471073106</v>
      </c>
      <c r="J34">
        <f t="shared" si="2"/>
        <v>-2.9652063510503522E-3</v>
      </c>
    </row>
    <row r="35" spans="1:10" x14ac:dyDescent="0.35">
      <c r="A35" s="9" t="s">
        <v>6</v>
      </c>
      <c r="B35" s="10">
        <v>2016</v>
      </c>
      <c r="C35" s="11" t="s">
        <v>117</v>
      </c>
      <c r="D35" s="11" t="s">
        <v>118</v>
      </c>
      <c r="E35" s="11" t="s">
        <v>119</v>
      </c>
      <c r="F35" s="12" t="s">
        <v>120</v>
      </c>
      <c r="H35">
        <f t="shared" si="0"/>
        <v>4.2792473368109298E-2</v>
      </c>
      <c r="I35">
        <f t="shared" si="1"/>
        <v>0.9987091629147562</v>
      </c>
      <c r="J35">
        <f t="shared" si="2"/>
        <v>-4.1501636282860875E-2</v>
      </c>
    </row>
    <row r="36" spans="1:10" x14ac:dyDescent="0.35">
      <c r="A36" s="5" t="s">
        <v>15</v>
      </c>
      <c r="B36" s="6">
        <v>2016</v>
      </c>
      <c r="C36" s="7" t="s">
        <v>113</v>
      </c>
      <c r="D36" s="7" t="s">
        <v>121</v>
      </c>
      <c r="E36" s="7" t="s">
        <v>122</v>
      </c>
      <c r="F36" s="8" t="s">
        <v>18</v>
      </c>
      <c r="H36">
        <f t="shared" si="0"/>
        <v>5.7443424159889143E-2</v>
      </c>
      <c r="I36">
        <f t="shared" si="1"/>
        <v>0.94255657584010921</v>
      </c>
      <c r="J36">
        <f t="shared" si="2"/>
        <v>0</v>
      </c>
    </row>
    <row r="37" spans="1:10" x14ac:dyDescent="0.35">
      <c r="A37" s="13" t="s">
        <v>15</v>
      </c>
      <c r="B37" s="1">
        <v>2016</v>
      </c>
      <c r="C37" s="14" t="s">
        <v>117</v>
      </c>
      <c r="D37" s="14" t="s">
        <v>123</v>
      </c>
      <c r="E37" s="14" t="s">
        <v>124</v>
      </c>
      <c r="F37" s="15" t="s">
        <v>125</v>
      </c>
      <c r="H37">
        <f t="shared" si="0"/>
        <v>-4.0765540565783999E-2</v>
      </c>
      <c r="I37">
        <f t="shared" si="1"/>
        <v>1.0733307801245662</v>
      </c>
      <c r="J37">
        <f t="shared" si="2"/>
        <v>-3.2565239558779345E-2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2295-DDEC-41CD-A379-5A350506C784}">
  <dimension ref="A1:K37"/>
  <sheetViews>
    <sheetView workbookViewId="0">
      <selection activeCell="I5" sqref="I5"/>
    </sheetView>
  </sheetViews>
  <sheetFormatPr defaultRowHeight="14.5" x14ac:dyDescent="0.35"/>
  <sheetData>
    <row r="1" spans="1:11" x14ac:dyDescent="0.35">
      <c r="A1" s="2" t="s">
        <v>0</v>
      </c>
      <c r="B1" s="3" t="s">
        <v>128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I1" s="3" t="s">
        <v>3</v>
      </c>
      <c r="J1" s="3" t="s">
        <v>4</v>
      </c>
      <c r="K1" s="4" t="s">
        <v>5</v>
      </c>
    </row>
    <row r="2" spans="1:11" x14ac:dyDescent="0.35">
      <c r="A2" s="5" t="s">
        <v>6</v>
      </c>
      <c r="B2" s="7" t="s">
        <v>126</v>
      </c>
      <c r="C2" s="6">
        <v>2008</v>
      </c>
      <c r="D2" s="7">
        <f>ROUND(_xlfn.NUMBERVALUE(BO_decomp!C2),4)</f>
        <v>0.1203</v>
      </c>
      <c r="E2" s="7">
        <f>ROUND(_xlfn.NUMBERVALUE(BO_decomp!D2),4)</f>
        <v>-3.61E-2</v>
      </c>
      <c r="F2" s="7">
        <f>ROUND(_xlfn.NUMBERVALUE(BO_decomp!E2),4)</f>
        <v>0.15679999999999999</v>
      </c>
      <c r="G2" s="7">
        <f>ROUND(_xlfn.NUMBERVALUE(BO_decomp!F2),4)</f>
        <v>-4.0000000000000002E-4</v>
      </c>
      <c r="I2">
        <f>ROUND(_xlfn.NUMBERVALUE(BO_decomp!H2),4)*100</f>
        <v>-30.020000000000003</v>
      </c>
      <c r="J2">
        <f>ROUND(_xlfn.NUMBERVALUE(BO_decomp!I2),4)*100</f>
        <v>130.33999999999997</v>
      </c>
      <c r="K2">
        <f>ROUND(_xlfn.NUMBERVALUE(BO_decomp!J2),4)*100</f>
        <v>-0.32</v>
      </c>
    </row>
    <row r="3" spans="1:11" x14ac:dyDescent="0.35">
      <c r="A3" s="9" t="s">
        <v>6</v>
      </c>
      <c r="B3" s="11" t="s">
        <v>127</v>
      </c>
      <c r="C3" s="10">
        <v>2008</v>
      </c>
      <c r="D3" s="11">
        <f>ROUND(_xlfn.NUMBERVALUE(BO_decomp!C3),4)</f>
        <v>0.1295</v>
      </c>
      <c r="E3" s="11">
        <f>ROUND(_xlfn.NUMBERVALUE(BO_decomp!D3),4)</f>
        <v>-2.5700000000000001E-2</v>
      </c>
      <c r="F3" s="11">
        <f>ROUND(_xlfn.NUMBERVALUE(BO_decomp!E3),4)</f>
        <v>0.1547</v>
      </c>
      <c r="G3" s="12">
        <f>ROUND(_xlfn.NUMBERVALUE(BO_decomp!F3),4)</f>
        <v>5.9999999999999995E-4</v>
      </c>
      <c r="I3">
        <f>ROUND(_xlfn.NUMBERVALUE(BO_decomp!H3),4)*100</f>
        <v>-19.869999999999997</v>
      </c>
      <c r="J3">
        <f>ROUND(_xlfn.NUMBERVALUE(BO_decomp!I3),4)*100</f>
        <v>119.41999999999999</v>
      </c>
      <c r="K3">
        <f>ROUND(_xlfn.NUMBERVALUE(BO_decomp!J3),4)*100</f>
        <v>0.44</v>
      </c>
    </row>
    <row r="4" spans="1:11" x14ac:dyDescent="0.35">
      <c r="A4" s="5" t="s">
        <v>15</v>
      </c>
      <c r="B4" s="7" t="s">
        <v>126</v>
      </c>
      <c r="C4" s="6">
        <v>2008</v>
      </c>
      <c r="D4" s="7">
        <f>ROUND(_xlfn.NUMBERVALUE(BO_decomp!C4),4)</f>
        <v>0.1203</v>
      </c>
      <c r="E4" s="7">
        <f>ROUND(_xlfn.NUMBERVALUE(BO_decomp!D4),4)</f>
        <v>-5.11E-2</v>
      </c>
      <c r="F4" s="7">
        <f>ROUND(_xlfn.NUMBERVALUE(BO_decomp!E4),4)</f>
        <v>0.1714</v>
      </c>
      <c r="G4" s="8">
        <f>ROUND(_xlfn.NUMBERVALUE(BO_decomp!F4),4)</f>
        <v>0</v>
      </c>
      <c r="I4">
        <f>ROUND(_xlfn.NUMBERVALUE(BO_decomp!H4),4)*100</f>
        <v>-42.449999999999996</v>
      </c>
      <c r="J4">
        <f>ROUND(_xlfn.NUMBERVALUE(BO_decomp!I4),4)*100</f>
        <v>142.45000000000002</v>
      </c>
      <c r="K4">
        <f>ROUND(_xlfn.NUMBERVALUE(BO_decomp!J4),4)*100</f>
        <v>0</v>
      </c>
    </row>
    <row r="5" spans="1:11" x14ac:dyDescent="0.35">
      <c r="A5" s="9" t="s">
        <v>15</v>
      </c>
      <c r="B5" s="11" t="s">
        <v>127</v>
      </c>
      <c r="C5" s="10">
        <v>2008</v>
      </c>
      <c r="D5" s="11">
        <f>ROUND(_xlfn.NUMBERVALUE(BO_decomp!C5),4)</f>
        <v>0.1295</v>
      </c>
      <c r="E5" s="11">
        <f>ROUND(_xlfn.NUMBERVALUE(BO_decomp!D5),4)</f>
        <v>-4.3200000000000002E-2</v>
      </c>
      <c r="F5" s="11">
        <f>ROUND(_xlfn.NUMBERVALUE(BO_decomp!E5),4)</f>
        <v>0.1711</v>
      </c>
      <c r="G5" s="12">
        <f>ROUND(_xlfn.NUMBERVALUE(BO_decomp!F5),4)</f>
        <v>1.6000000000000001E-3</v>
      </c>
      <c r="I5">
        <f>ROUND(_xlfn.NUMBERVALUE(BO_decomp!H5),4)*100</f>
        <v>-33.39</v>
      </c>
      <c r="J5">
        <f>ROUND(_xlfn.NUMBERVALUE(BO_decomp!I5),4)*100</f>
        <v>132.13</v>
      </c>
      <c r="K5">
        <f>ROUND(_xlfn.NUMBERVALUE(BO_decomp!J5),4)*100</f>
        <v>1.26</v>
      </c>
    </row>
    <row r="6" spans="1:11" x14ac:dyDescent="0.35">
      <c r="A6" s="5" t="s">
        <v>6</v>
      </c>
      <c r="B6" s="7" t="s">
        <v>126</v>
      </c>
      <c r="C6" s="6">
        <v>2009</v>
      </c>
      <c r="D6" s="7">
        <f>ROUND(_xlfn.NUMBERVALUE(BO_decomp!C6),4)</f>
        <v>0.1135</v>
      </c>
      <c r="E6" s="7">
        <f>ROUND(_xlfn.NUMBERVALUE(BO_decomp!D6),4)</f>
        <v>-3.09E-2</v>
      </c>
      <c r="F6" s="7">
        <f>ROUND(_xlfn.NUMBERVALUE(BO_decomp!E6),4)</f>
        <v>0.14480000000000001</v>
      </c>
      <c r="G6" s="8">
        <f>ROUND(_xlfn.NUMBERVALUE(BO_decomp!F6),4)</f>
        <v>-4.0000000000000002E-4</v>
      </c>
      <c r="I6">
        <f>ROUND(_xlfn.NUMBERVALUE(BO_decomp!H6),4)*100</f>
        <v>-27.22</v>
      </c>
      <c r="J6">
        <f>ROUND(_xlfn.NUMBERVALUE(BO_decomp!I6),4)*100</f>
        <v>127.59</v>
      </c>
      <c r="K6">
        <f>ROUND(_xlfn.NUMBERVALUE(BO_decomp!J6),4)*100</f>
        <v>-0.37</v>
      </c>
    </row>
    <row r="7" spans="1:11" x14ac:dyDescent="0.35">
      <c r="A7" s="9" t="s">
        <v>6</v>
      </c>
      <c r="B7" s="11" t="s">
        <v>127</v>
      </c>
      <c r="C7" s="10">
        <v>2009</v>
      </c>
      <c r="D7" s="11">
        <f>ROUND(_xlfn.NUMBERVALUE(BO_decomp!C7),4)</f>
        <v>0.1139</v>
      </c>
      <c r="E7" s="11">
        <f>ROUND(_xlfn.NUMBERVALUE(BO_decomp!D7),4)</f>
        <v>-3.1800000000000002E-2</v>
      </c>
      <c r="F7" s="11">
        <f>ROUND(_xlfn.NUMBERVALUE(BO_decomp!E7),4)</f>
        <v>0.14430000000000001</v>
      </c>
      <c r="G7" s="12">
        <f>ROUND(_xlfn.NUMBERVALUE(BO_decomp!F7),4)</f>
        <v>1.4E-3</v>
      </c>
      <c r="I7">
        <f>ROUND(_xlfn.NUMBERVALUE(BO_decomp!H7),4)*100</f>
        <v>-27.96</v>
      </c>
      <c r="J7">
        <f>ROUND(_xlfn.NUMBERVALUE(BO_decomp!I7),4)*100</f>
        <v>126.71</v>
      </c>
      <c r="K7">
        <f>ROUND(_xlfn.NUMBERVALUE(BO_decomp!J7),4)*100</f>
        <v>1.24</v>
      </c>
    </row>
    <row r="8" spans="1:11" x14ac:dyDescent="0.35">
      <c r="A8" s="5" t="s">
        <v>15</v>
      </c>
      <c r="B8" s="7" t="s">
        <v>126</v>
      </c>
      <c r="C8" s="6">
        <v>2009</v>
      </c>
      <c r="D8" s="7">
        <f>ROUND(_xlfn.NUMBERVALUE(BO_decomp!C8),4)</f>
        <v>0.1135</v>
      </c>
      <c r="E8" s="7">
        <f>ROUND(_xlfn.NUMBERVALUE(BO_decomp!D8),4)</f>
        <v>-5.2699999999999997E-2</v>
      </c>
      <c r="F8" s="7">
        <f>ROUND(_xlfn.NUMBERVALUE(BO_decomp!E8),4)</f>
        <v>0.16619999999999999</v>
      </c>
      <c r="G8" s="8">
        <f>ROUND(_xlfn.NUMBERVALUE(BO_decomp!F8),4)</f>
        <v>0</v>
      </c>
      <c r="I8">
        <f>ROUND(_xlfn.NUMBERVALUE(BO_decomp!H8),4)*100</f>
        <v>-46.46</v>
      </c>
      <c r="J8">
        <f>ROUND(_xlfn.NUMBERVALUE(BO_decomp!I8),4)*100</f>
        <v>146.45999999999998</v>
      </c>
      <c r="K8">
        <f>ROUND(_xlfn.NUMBERVALUE(BO_decomp!J8),4)*100</f>
        <v>0</v>
      </c>
    </row>
    <row r="9" spans="1:11" x14ac:dyDescent="0.35">
      <c r="A9" s="9" t="s">
        <v>15</v>
      </c>
      <c r="B9" s="11" t="s">
        <v>127</v>
      </c>
      <c r="C9" s="10">
        <v>2009</v>
      </c>
      <c r="D9" s="11">
        <f>ROUND(_xlfn.NUMBERVALUE(BO_decomp!C9),4)</f>
        <v>0.1139</v>
      </c>
      <c r="E9" s="11">
        <f>ROUND(_xlfn.NUMBERVALUE(BO_decomp!D9),4)</f>
        <v>-5.0700000000000002E-2</v>
      </c>
      <c r="F9" s="11">
        <f>ROUND(_xlfn.NUMBERVALUE(BO_decomp!E9),4)</f>
        <v>0.16450000000000001</v>
      </c>
      <c r="G9" s="12">
        <f>ROUND(_xlfn.NUMBERVALUE(BO_decomp!F9),4)</f>
        <v>1E-4</v>
      </c>
      <c r="I9">
        <f>ROUND(_xlfn.NUMBERVALUE(BO_decomp!H9),4)*100</f>
        <v>-44.519999999999996</v>
      </c>
      <c r="J9">
        <f>ROUND(_xlfn.NUMBERVALUE(BO_decomp!I9),4)*100</f>
        <v>144.44</v>
      </c>
      <c r="K9">
        <f>ROUND(_xlfn.NUMBERVALUE(BO_decomp!J9),4)*100</f>
        <v>6.9999999999999993E-2</v>
      </c>
    </row>
    <row r="10" spans="1:11" x14ac:dyDescent="0.35">
      <c r="A10" s="5" t="s">
        <v>6</v>
      </c>
      <c r="B10" s="7" t="s">
        <v>126</v>
      </c>
      <c r="C10" s="6">
        <v>2010</v>
      </c>
      <c r="D10" s="7">
        <f>ROUND(_xlfn.NUMBERVALUE(BO_decomp!C10),4)</f>
        <v>0.1358</v>
      </c>
      <c r="E10" s="7">
        <f>ROUND(_xlfn.NUMBERVALUE(BO_decomp!D10),4)</f>
        <v>-2.1600000000000001E-2</v>
      </c>
      <c r="F10" s="7">
        <f>ROUND(_xlfn.NUMBERVALUE(BO_decomp!E10),4)</f>
        <v>0.15770000000000001</v>
      </c>
      <c r="G10" s="8">
        <f>ROUND(_xlfn.NUMBERVALUE(BO_decomp!F10),4)</f>
        <v>-4.0000000000000002E-4</v>
      </c>
      <c r="I10">
        <f>ROUND(_xlfn.NUMBERVALUE(BO_decomp!H10),4)*100</f>
        <v>-15.879999999999999</v>
      </c>
      <c r="J10">
        <f>ROUND(_xlfn.NUMBERVALUE(BO_decomp!I10),4)*100</f>
        <v>116.17</v>
      </c>
      <c r="K10">
        <f>ROUND(_xlfn.NUMBERVALUE(BO_decomp!J10),4)*100</f>
        <v>-0.3</v>
      </c>
    </row>
    <row r="11" spans="1:11" x14ac:dyDescent="0.35">
      <c r="A11" s="9" t="s">
        <v>6</v>
      </c>
      <c r="B11" s="11" t="s">
        <v>127</v>
      </c>
      <c r="C11" s="10">
        <v>2010</v>
      </c>
      <c r="D11" s="11">
        <f>ROUND(_xlfn.NUMBERVALUE(BO_decomp!C11),4)</f>
        <v>0.1196</v>
      </c>
      <c r="E11" s="11">
        <f>ROUND(_xlfn.NUMBERVALUE(BO_decomp!D11),4)</f>
        <v>-2.8299999999999999E-2</v>
      </c>
      <c r="F11" s="11">
        <f>ROUND(_xlfn.NUMBERVALUE(BO_decomp!E11),4)</f>
        <v>0.1535</v>
      </c>
      <c r="G11" s="12">
        <f>ROUND(_xlfn.NUMBERVALUE(BO_decomp!F11),4)</f>
        <v>-5.5999999999999999E-3</v>
      </c>
      <c r="I11">
        <f>ROUND(_xlfn.NUMBERVALUE(BO_decomp!H11),4)*100</f>
        <v>-23.69</v>
      </c>
      <c r="J11">
        <f>ROUND(_xlfn.NUMBERVALUE(BO_decomp!I11),4)*100</f>
        <v>128.33000000000001</v>
      </c>
      <c r="K11">
        <f>ROUND(_xlfn.NUMBERVALUE(BO_decomp!J11),4)*100</f>
        <v>-4.6500000000000004</v>
      </c>
    </row>
    <row r="12" spans="1:11" x14ac:dyDescent="0.35">
      <c r="A12" s="5" t="s">
        <v>15</v>
      </c>
      <c r="B12" s="7" t="s">
        <v>126</v>
      </c>
      <c r="C12" s="6">
        <v>2010</v>
      </c>
      <c r="D12" s="7">
        <f>ROUND(_xlfn.NUMBERVALUE(BO_decomp!C12),4)</f>
        <v>0.1358</v>
      </c>
      <c r="E12" s="7">
        <f>ROUND(_xlfn.NUMBERVALUE(BO_decomp!D12),4)</f>
        <v>-3.9600000000000003E-2</v>
      </c>
      <c r="F12" s="7">
        <f>ROUND(_xlfn.NUMBERVALUE(BO_decomp!E12),4)</f>
        <v>0.1754</v>
      </c>
      <c r="G12" s="8">
        <f>ROUND(_xlfn.NUMBERVALUE(BO_decomp!F12),4)</f>
        <v>0</v>
      </c>
      <c r="I12">
        <f>ROUND(_xlfn.NUMBERVALUE(BO_decomp!H12),4)*100</f>
        <v>-29.160000000000004</v>
      </c>
      <c r="J12">
        <f>ROUND(_xlfn.NUMBERVALUE(BO_decomp!I12),4)*100</f>
        <v>129.16</v>
      </c>
      <c r="K12">
        <f>ROUND(_xlfn.NUMBERVALUE(BO_decomp!J12),4)*100</f>
        <v>0</v>
      </c>
    </row>
    <row r="13" spans="1:11" x14ac:dyDescent="0.35">
      <c r="A13" s="9" t="s">
        <v>15</v>
      </c>
      <c r="B13" s="11" t="s">
        <v>127</v>
      </c>
      <c r="C13" s="10">
        <v>2010</v>
      </c>
      <c r="D13" s="11">
        <f>ROUND(_xlfn.NUMBERVALUE(BO_decomp!C13),4)</f>
        <v>0.1196</v>
      </c>
      <c r="E13" s="11">
        <f>ROUND(_xlfn.NUMBERVALUE(BO_decomp!D13),4)</f>
        <v>-4.9799999999999997E-2</v>
      </c>
      <c r="F13" s="11">
        <f>ROUND(_xlfn.NUMBERVALUE(BO_decomp!E13),4)</f>
        <v>0.17460000000000001</v>
      </c>
      <c r="G13" s="12">
        <f>ROUND(_xlfn.NUMBERVALUE(BO_decomp!F13),4)</f>
        <v>-5.1999999999999998E-3</v>
      </c>
      <c r="I13">
        <f>ROUND(_xlfn.NUMBERVALUE(BO_decomp!H13),4)*100</f>
        <v>-41.67</v>
      </c>
      <c r="J13">
        <f>ROUND(_xlfn.NUMBERVALUE(BO_decomp!I13),4)*100</f>
        <v>146.01999999999998</v>
      </c>
      <c r="K13">
        <f>ROUND(_xlfn.NUMBERVALUE(BO_decomp!J13),4)*100</f>
        <v>-4.3499999999999996</v>
      </c>
    </row>
    <row r="14" spans="1:11" x14ac:dyDescent="0.35">
      <c r="A14" s="5" t="s">
        <v>6</v>
      </c>
      <c r="B14" s="7" t="s">
        <v>126</v>
      </c>
      <c r="C14" s="6">
        <v>2011</v>
      </c>
      <c r="D14" s="7">
        <f>ROUND(_xlfn.NUMBERVALUE(BO_decomp!C14),4)</f>
        <v>0.1363</v>
      </c>
      <c r="E14" s="7">
        <f>ROUND(_xlfn.NUMBERVALUE(BO_decomp!D14),4)</f>
        <v>-1.3599999999999999E-2</v>
      </c>
      <c r="F14" s="7">
        <f>ROUND(_xlfn.NUMBERVALUE(BO_decomp!E14),4)</f>
        <v>0.15029999999999999</v>
      </c>
      <c r="G14" s="8">
        <f>ROUND(_xlfn.NUMBERVALUE(BO_decomp!F14),4)</f>
        <v>-5.0000000000000001E-4</v>
      </c>
      <c r="I14">
        <f>ROUND(_xlfn.NUMBERVALUE(BO_decomp!H14),4)*100</f>
        <v>-9.9699999999999989</v>
      </c>
      <c r="J14">
        <f>ROUND(_xlfn.NUMBERVALUE(BO_decomp!I14),4)*100</f>
        <v>110.31</v>
      </c>
      <c r="K14">
        <f>ROUND(_xlfn.NUMBERVALUE(BO_decomp!J14),4)*100</f>
        <v>-0.33999999999999997</v>
      </c>
    </row>
    <row r="15" spans="1:11" x14ac:dyDescent="0.35">
      <c r="A15" s="9" t="s">
        <v>6</v>
      </c>
      <c r="B15" s="11" t="s">
        <v>127</v>
      </c>
      <c r="C15" s="10">
        <v>2011</v>
      </c>
      <c r="D15" s="11">
        <f>ROUND(_xlfn.NUMBERVALUE(BO_decomp!C15),4)</f>
        <v>0.13969999999999999</v>
      </c>
      <c r="E15" s="11">
        <f>ROUND(_xlfn.NUMBERVALUE(BO_decomp!D15),4)</f>
        <v>-1.4E-2</v>
      </c>
      <c r="F15" s="11">
        <f>ROUND(_xlfn.NUMBERVALUE(BO_decomp!E15),4)</f>
        <v>0.14580000000000001</v>
      </c>
      <c r="G15" s="12">
        <f>ROUND(_xlfn.NUMBERVALUE(BO_decomp!F15),4)</f>
        <v>7.7999999999999996E-3</v>
      </c>
      <c r="I15">
        <f>ROUND(_xlfn.NUMBERVALUE(BO_decomp!H15),4)*100</f>
        <v>-10</v>
      </c>
      <c r="J15">
        <f>ROUND(_xlfn.NUMBERVALUE(BO_decomp!I15),4)*100</f>
        <v>104.41</v>
      </c>
      <c r="K15">
        <f>ROUND(_xlfn.NUMBERVALUE(BO_decomp!J15),4)*100</f>
        <v>5.59</v>
      </c>
    </row>
    <row r="16" spans="1:11" x14ac:dyDescent="0.35">
      <c r="A16" s="5" t="s">
        <v>15</v>
      </c>
      <c r="B16" s="7" t="s">
        <v>126</v>
      </c>
      <c r="C16" s="6">
        <v>2011</v>
      </c>
      <c r="D16" s="7">
        <f>ROUND(_xlfn.NUMBERVALUE(BO_decomp!C16),4)</f>
        <v>0.1363</v>
      </c>
      <c r="E16" s="7">
        <f>ROUND(_xlfn.NUMBERVALUE(BO_decomp!D16),4)</f>
        <v>-8.8000000000000005E-3</v>
      </c>
      <c r="F16" s="7">
        <f>ROUND(_xlfn.NUMBERVALUE(BO_decomp!E16),4)</f>
        <v>0.14499999999999999</v>
      </c>
      <c r="G16" s="8">
        <f>ROUND(_xlfn.NUMBERVALUE(BO_decomp!F16),4)</f>
        <v>0</v>
      </c>
      <c r="I16">
        <f>ROUND(_xlfn.NUMBERVALUE(BO_decomp!H16),4)*100</f>
        <v>-6.43</v>
      </c>
      <c r="J16">
        <f>ROUND(_xlfn.NUMBERVALUE(BO_decomp!I16),4)*100</f>
        <v>106.43</v>
      </c>
      <c r="K16">
        <f>ROUND(_xlfn.NUMBERVALUE(BO_decomp!J16),4)*100</f>
        <v>0</v>
      </c>
    </row>
    <row r="17" spans="1:11" x14ac:dyDescent="0.35">
      <c r="A17" s="9" t="s">
        <v>15</v>
      </c>
      <c r="B17" s="11" t="s">
        <v>127</v>
      </c>
      <c r="C17" s="10">
        <v>2011</v>
      </c>
      <c r="D17" s="11">
        <f>ROUND(_xlfn.NUMBERVALUE(BO_decomp!C17),4)</f>
        <v>0.13969999999999999</v>
      </c>
      <c r="E17" s="11">
        <f>ROUND(_xlfn.NUMBERVALUE(BO_decomp!D17),4)</f>
        <v>-1.5900000000000001E-2</v>
      </c>
      <c r="F17" s="11">
        <f>ROUND(_xlfn.NUMBERVALUE(BO_decomp!E17),4)</f>
        <v>0.14530000000000001</v>
      </c>
      <c r="G17" s="12">
        <f>ROUND(_xlfn.NUMBERVALUE(BO_decomp!F17),4)</f>
        <v>1.03E-2</v>
      </c>
      <c r="I17">
        <f>ROUND(_xlfn.NUMBERVALUE(BO_decomp!H17),4)*100</f>
        <v>-11.42</v>
      </c>
      <c r="J17">
        <f>ROUND(_xlfn.NUMBERVALUE(BO_decomp!I17),4)*100</f>
        <v>104.03</v>
      </c>
      <c r="K17">
        <f>ROUND(_xlfn.NUMBERVALUE(BO_decomp!J17),4)*100</f>
        <v>7.3800000000000008</v>
      </c>
    </row>
    <row r="18" spans="1:11" x14ac:dyDescent="0.35">
      <c r="A18" s="5" t="s">
        <v>6</v>
      </c>
      <c r="B18" s="7" t="s">
        <v>126</v>
      </c>
      <c r="C18" s="6">
        <v>2012</v>
      </c>
      <c r="D18" s="7">
        <f>ROUND(_xlfn.NUMBERVALUE(BO_decomp!C18),4)</f>
        <v>0.16919999999999999</v>
      </c>
      <c r="E18" s="7">
        <f>ROUND(_xlfn.NUMBERVALUE(BO_decomp!D18),4)</f>
        <v>1.83E-2</v>
      </c>
      <c r="F18" s="7">
        <f>ROUND(_xlfn.NUMBERVALUE(BO_decomp!E18),4)</f>
        <v>0.15140000000000001</v>
      </c>
      <c r="G18" s="8">
        <f>ROUND(_xlfn.NUMBERVALUE(BO_decomp!F18),4)</f>
        <v>-5.0000000000000001E-4</v>
      </c>
      <c r="I18">
        <f>ROUND(_xlfn.NUMBERVALUE(BO_decomp!H18),4)*100</f>
        <v>10.81</v>
      </c>
      <c r="J18">
        <f>ROUND(_xlfn.NUMBERVALUE(BO_decomp!I18),4)*100</f>
        <v>89.490000000000009</v>
      </c>
      <c r="K18">
        <f>ROUND(_xlfn.NUMBERVALUE(BO_decomp!J18),4)*100</f>
        <v>-0.3</v>
      </c>
    </row>
    <row r="19" spans="1:11" x14ac:dyDescent="0.35">
      <c r="A19" s="9" t="s">
        <v>6</v>
      </c>
      <c r="B19" s="11" t="s">
        <v>127</v>
      </c>
      <c r="C19" s="10">
        <v>2012</v>
      </c>
      <c r="D19" s="11">
        <f>ROUND(_xlfn.NUMBERVALUE(BO_decomp!C19),4)</f>
        <v>0.16309999999999999</v>
      </c>
      <c r="E19" s="11">
        <f>ROUND(_xlfn.NUMBERVALUE(BO_decomp!D19),4)</f>
        <v>1.2699999999999999E-2</v>
      </c>
      <c r="F19" s="11">
        <f>ROUND(_xlfn.NUMBERVALUE(BO_decomp!E19),4)</f>
        <v>0.14779999999999999</v>
      </c>
      <c r="G19" s="12">
        <f>ROUND(_xlfn.NUMBERVALUE(BO_decomp!F19),4)</f>
        <v>2.5999999999999999E-3</v>
      </c>
      <c r="I19">
        <f>ROUND(_xlfn.NUMBERVALUE(BO_decomp!H19),4)*100</f>
        <v>7.8100000000000005</v>
      </c>
      <c r="J19">
        <f>ROUND(_xlfn.NUMBERVALUE(BO_decomp!I19),4)*100</f>
        <v>90.58</v>
      </c>
      <c r="K19">
        <f>ROUND(_xlfn.NUMBERVALUE(BO_decomp!J19),4)*100</f>
        <v>1.6099999999999999</v>
      </c>
    </row>
    <row r="20" spans="1:11" x14ac:dyDescent="0.35">
      <c r="A20" s="5" t="s">
        <v>15</v>
      </c>
      <c r="B20" s="7" t="s">
        <v>126</v>
      </c>
      <c r="C20" s="6">
        <v>2012</v>
      </c>
      <c r="D20" s="7">
        <f>ROUND(_xlfn.NUMBERVALUE(BO_decomp!C20),4)</f>
        <v>0.16919999999999999</v>
      </c>
      <c r="E20" s="7">
        <f>ROUND(_xlfn.NUMBERVALUE(BO_decomp!D20),4)</f>
        <v>6.1000000000000004E-3</v>
      </c>
      <c r="F20" s="7">
        <f>ROUND(_xlfn.NUMBERVALUE(BO_decomp!E20),4)</f>
        <v>0.16309999999999999</v>
      </c>
      <c r="G20" s="8">
        <f>ROUND(_xlfn.NUMBERVALUE(BO_decomp!F20),4)</f>
        <v>0</v>
      </c>
      <c r="I20">
        <f>ROUND(_xlfn.NUMBERVALUE(BO_decomp!H20),4)*100</f>
        <v>3.61</v>
      </c>
      <c r="J20">
        <f>ROUND(_xlfn.NUMBERVALUE(BO_decomp!I20),4)*100</f>
        <v>96.39</v>
      </c>
      <c r="K20">
        <f>ROUND(_xlfn.NUMBERVALUE(BO_decomp!J20),4)*100</f>
        <v>0</v>
      </c>
    </row>
    <row r="21" spans="1:11" x14ac:dyDescent="0.35">
      <c r="A21" s="9" t="s">
        <v>15</v>
      </c>
      <c r="B21" s="11" t="s">
        <v>127</v>
      </c>
      <c r="C21" s="10">
        <v>2012</v>
      </c>
      <c r="D21" s="11">
        <f>ROUND(_xlfn.NUMBERVALUE(BO_decomp!C21),4)</f>
        <v>0.16309999999999999</v>
      </c>
      <c r="E21" s="11">
        <f>ROUND(_xlfn.NUMBERVALUE(BO_decomp!D21),4)</f>
        <v>-2.0000000000000001E-4</v>
      </c>
      <c r="F21" s="11">
        <f>ROUND(_xlfn.NUMBERVALUE(BO_decomp!E21),4)</f>
        <v>0.16289999999999999</v>
      </c>
      <c r="G21" s="12">
        <f>ROUND(_xlfn.NUMBERVALUE(BO_decomp!F21),4)</f>
        <v>4.0000000000000002E-4</v>
      </c>
      <c r="I21">
        <f>ROUND(_xlfn.NUMBERVALUE(BO_decomp!H21),4)*100</f>
        <v>-0.13</v>
      </c>
      <c r="J21">
        <f>ROUND(_xlfn.NUMBERVALUE(BO_decomp!I21),4)*100</f>
        <v>99.88</v>
      </c>
      <c r="K21">
        <f>ROUND(_xlfn.NUMBERVALUE(BO_decomp!J21),4)*100</f>
        <v>0.25</v>
      </c>
    </row>
    <row r="22" spans="1:11" x14ac:dyDescent="0.35">
      <c r="A22" s="5" t="s">
        <v>6</v>
      </c>
      <c r="B22" s="7" t="s">
        <v>126</v>
      </c>
      <c r="C22" s="6">
        <v>2013</v>
      </c>
      <c r="D22" s="7">
        <f>ROUND(_xlfn.NUMBERVALUE(BO_decomp!C22),4)</f>
        <v>0.14660000000000001</v>
      </c>
      <c r="E22" s="7">
        <f>ROUND(_xlfn.NUMBERVALUE(BO_decomp!D22),4)</f>
        <v>-2.8E-3</v>
      </c>
      <c r="F22" s="7">
        <f>ROUND(_xlfn.NUMBERVALUE(BO_decomp!E22),4)</f>
        <v>0.15</v>
      </c>
      <c r="G22" s="8">
        <f>ROUND(_xlfn.NUMBERVALUE(BO_decomp!F22),4)</f>
        <v>-5.9999999999999995E-4</v>
      </c>
      <c r="I22">
        <f>ROUND(_xlfn.NUMBERVALUE(BO_decomp!H22),4)*100</f>
        <v>-1.94</v>
      </c>
      <c r="J22">
        <f>ROUND(_xlfn.NUMBERVALUE(BO_decomp!I22),4)*100</f>
        <v>102.32000000000001</v>
      </c>
      <c r="K22">
        <f>ROUND(_xlfn.NUMBERVALUE(BO_decomp!J22),4)*100</f>
        <v>-0.38</v>
      </c>
    </row>
    <row r="23" spans="1:11" x14ac:dyDescent="0.35">
      <c r="A23" s="9" t="s">
        <v>6</v>
      </c>
      <c r="B23" s="11" t="s">
        <v>127</v>
      </c>
      <c r="C23" s="10">
        <v>2013</v>
      </c>
      <c r="D23" s="11">
        <f>ROUND(_xlfn.NUMBERVALUE(BO_decomp!C23),4)</f>
        <v>0.13619999999999999</v>
      </c>
      <c r="E23" s="11">
        <f>ROUND(_xlfn.NUMBERVALUE(BO_decomp!D23),4)</f>
        <v>-1.11E-2</v>
      </c>
      <c r="F23" s="11">
        <f>ROUND(_xlfn.NUMBERVALUE(BO_decomp!E23),4)</f>
        <v>0.14899999999999999</v>
      </c>
      <c r="G23" s="12">
        <f>ROUND(_xlfn.NUMBERVALUE(BO_decomp!F23),4)</f>
        <v>-1.6999999999999999E-3</v>
      </c>
      <c r="I23">
        <f>ROUND(_xlfn.NUMBERVALUE(BO_decomp!H23),4)*100</f>
        <v>-8.16</v>
      </c>
      <c r="J23">
        <f>ROUND(_xlfn.NUMBERVALUE(BO_decomp!I23),4)*100</f>
        <v>109.39000000000001</v>
      </c>
      <c r="K23">
        <f>ROUND(_xlfn.NUMBERVALUE(BO_decomp!J23),4)*100</f>
        <v>-1.22</v>
      </c>
    </row>
    <row r="24" spans="1:11" x14ac:dyDescent="0.35">
      <c r="A24" s="5" t="s">
        <v>15</v>
      </c>
      <c r="B24" s="7" t="s">
        <v>126</v>
      </c>
      <c r="C24" s="6">
        <v>2013</v>
      </c>
      <c r="D24" s="7">
        <f>ROUND(_xlfn.NUMBERVALUE(BO_decomp!C24),4)</f>
        <v>0.14660000000000001</v>
      </c>
      <c r="E24" s="7">
        <f>ROUND(_xlfn.NUMBERVALUE(BO_decomp!D24),4)</f>
        <v>-7.6E-3</v>
      </c>
      <c r="F24" s="7">
        <f>ROUND(_xlfn.NUMBERVALUE(BO_decomp!E24),4)</f>
        <v>0.1542</v>
      </c>
      <c r="G24" s="8">
        <f>ROUND(_xlfn.NUMBERVALUE(BO_decomp!F24),4)</f>
        <v>0</v>
      </c>
      <c r="I24">
        <f>ROUND(_xlfn.NUMBERVALUE(BO_decomp!H24),4)*100</f>
        <v>-5.17</v>
      </c>
      <c r="J24">
        <f>ROUND(_xlfn.NUMBERVALUE(BO_decomp!I24),4)*100</f>
        <v>105.17</v>
      </c>
      <c r="K24">
        <f>ROUND(_xlfn.NUMBERVALUE(BO_decomp!J24),4)*100</f>
        <v>0</v>
      </c>
    </row>
    <row r="25" spans="1:11" x14ac:dyDescent="0.35">
      <c r="A25" s="9" t="s">
        <v>15</v>
      </c>
      <c r="B25" s="11" t="s">
        <v>127</v>
      </c>
      <c r="C25" s="10">
        <v>2013</v>
      </c>
      <c r="D25" s="11">
        <f>ROUND(_xlfn.NUMBERVALUE(BO_decomp!C25),4)</f>
        <v>0.13619999999999999</v>
      </c>
      <c r="E25" s="11">
        <f>ROUND(_xlfn.NUMBERVALUE(BO_decomp!D25),4)</f>
        <v>-1.84E-2</v>
      </c>
      <c r="F25" s="11">
        <f>ROUND(_xlfn.NUMBERVALUE(BO_decomp!E25),4)</f>
        <v>0.1545</v>
      </c>
      <c r="G25" s="12">
        <f>ROUND(_xlfn.NUMBERVALUE(BO_decomp!F25),4)</f>
        <v>2.0000000000000001E-4</v>
      </c>
      <c r="I25">
        <f>ROUND(_xlfn.NUMBERVALUE(BO_decomp!H25),4)*100</f>
        <v>-13.54</v>
      </c>
      <c r="J25">
        <f>ROUND(_xlfn.NUMBERVALUE(BO_decomp!I25),4)*100</f>
        <v>113.42000000000002</v>
      </c>
      <c r="K25">
        <f>ROUND(_xlfn.NUMBERVALUE(BO_decomp!J25),4)*100</f>
        <v>0.12</v>
      </c>
    </row>
    <row r="26" spans="1:11" x14ac:dyDescent="0.35">
      <c r="A26" s="5" t="s">
        <v>6</v>
      </c>
      <c r="B26" s="7" t="s">
        <v>126</v>
      </c>
      <c r="C26" s="6">
        <v>2014</v>
      </c>
      <c r="D26" s="7">
        <f>ROUND(_xlfn.NUMBERVALUE(BO_decomp!C26),4)</f>
        <v>0.1431</v>
      </c>
      <c r="E26" s="7">
        <f>ROUND(_xlfn.NUMBERVALUE(BO_decomp!D26),4)</f>
        <v>1.0800000000000001E-2</v>
      </c>
      <c r="F26" s="7">
        <f>ROUND(_xlfn.NUMBERVALUE(BO_decomp!E26),4)</f>
        <v>0.1331</v>
      </c>
      <c r="G26" s="8">
        <f>ROUND(_xlfn.NUMBERVALUE(BO_decomp!F26),4)</f>
        <v>-8.0000000000000004E-4</v>
      </c>
      <c r="I26">
        <f>ROUND(_xlfn.NUMBERVALUE(BO_decomp!H26),4)*100</f>
        <v>7.5399999999999991</v>
      </c>
      <c r="J26">
        <f>ROUND(_xlfn.NUMBERVALUE(BO_decomp!I26),4)*100</f>
        <v>93.02</v>
      </c>
      <c r="K26">
        <f>ROUND(_xlfn.NUMBERVALUE(BO_decomp!J26),4)*100</f>
        <v>-0.55999999999999994</v>
      </c>
    </row>
    <row r="27" spans="1:11" x14ac:dyDescent="0.35">
      <c r="A27" s="9" t="s">
        <v>6</v>
      </c>
      <c r="B27" s="11" t="s">
        <v>127</v>
      </c>
      <c r="C27" s="10">
        <v>2014</v>
      </c>
      <c r="D27" s="11">
        <f>ROUND(_xlfn.NUMBERVALUE(BO_decomp!C27),4)</f>
        <v>0.1507</v>
      </c>
      <c r="E27" s="11">
        <f>ROUND(_xlfn.NUMBERVALUE(BO_decomp!D27),4)</f>
        <v>1.5699999999999999E-2</v>
      </c>
      <c r="F27" s="11">
        <f>ROUND(_xlfn.NUMBERVALUE(BO_decomp!E27),4)</f>
        <v>0.13170000000000001</v>
      </c>
      <c r="G27" s="12">
        <f>ROUND(_xlfn.NUMBERVALUE(BO_decomp!F27),4)</f>
        <v>3.3E-3</v>
      </c>
      <c r="I27">
        <f>ROUND(_xlfn.NUMBERVALUE(BO_decomp!H27),4)*100</f>
        <v>10.39</v>
      </c>
      <c r="J27">
        <f>ROUND(_xlfn.NUMBERVALUE(BO_decomp!I27),4)*100</f>
        <v>87.42</v>
      </c>
      <c r="K27">
        <f>ROUND(_xlfn.NUMBERVALUE(BO_decomp!J27),4)*100</f>
        <v>2.19</v>
      </c>
    </row>
    <row r="28" spans="1:11" x14ac:dyDescent="0.35">
      <c r="A28" s="5" t="s">
        <v>15</v>
      </c>
      <c r="B28" s="7" t="s">
        <v>126</v>
      </c>
      <c r="C28" s="6">
        <v>2014</v>
      </c>
      <c r="D28" s="7">
        <f>ROUND(_xlfn.NUMBERVALUE(BO_decomp!C28),4)</f>
        <v>0.1431</v>
      </c>
      <c r="E28" s="7">
        <f>ROUND(_xlfn.NUMBERVALUE(BO_decomp!D28),4)</f>
        <v>1.04E-2</v>
      </c>
      <c r="F28" s="7">
        <f>ROUND(_xlfn.NUMBERVALUE(BO_decomp!E28),4)</f>
        <v>0.13270000000000001</v>
      </c>
      <c r="G28" s="8">
        <f>ROUND(_xlfn.NUMBERVALUE(BO_decomp!F28),4)</f>
        <v>0</v>
      </c>
      <c r="I28">
        <f>ROUND(_xlfn.NUMBERVALUE(BO_decomp!H28),4)*100</f>
        <v>7.3</v>
      </c>
      <c r="J28">
        <f>ROUND(_xlfn.NUMBERVALUE(BO_decomp!I28),4)*100</f>
        <v>92.7</v>
      </c>
      <c r="K28">
        <f>ROUND(_xlfn.NUMBERVALUE(BO_decomp!J28),4)*100</f>
        <v>0</v>
      </c>
    </row>
    <row r="29" spans="1:11" x14ac:dyDescent="0.35">
      <c r="A29" s="9" t="s">
        <v>15</v>
      </c>
      <c r="B29" s="11" t="s">
        <v>127</v>
      </c>
      <c r="C29" s="10">
        <v>2014</v>
      </c>
      <c r="D29" s="11">
        <f>ROUND(_xlfn.NUMBERVALUE(BO_decomp!C29),4)</f>
        <v>0.1507</v>
      </c>
      <c r="E29" s="11">
        <f>ROUND(_xlfn.NUMBERVALUE(BO_decomp!D29),4)</f>
        <v>8.6E-3</v>
      </c>
      <c r="F29" s="11">
        <f>ROUND(_xlfn.NUMBERVALUE(BO_decomp!E29),4)</f>
        <v>0.1338</v>
      </c>
      <c r="G29" s="12">
        <f>ROUND(_xlfn.NUMBERVALUE(BO_decomp!F29),4)</f>
        <v>8.2000000000000007E-3</v>
      </c>
      <c r="I29">
        <f>ROUND(_xlfn.NUMBERVALUE(BO_decomp!H29),4)*100</f>
        <v>5.6899999999999995</v>
      </c>
      <c r="J29">
        <f>ROUND(_xlfn.NUMBERVALUE(BO_decomp!I29),4)*100</f>
        <v>88.84</v>
      </c>
      <c r="K29">
        <f>ROUND(_xlfn.NUMBERVALUE(BO_decomp!J29),4)*100</f>
        <v>5.47</v>
      </c>
    </row>
    <row r="30" spans="1:11" x14ac:dyDescent="0.35">
      <c r="A30" s="5" t="s">
        <v>6</v>
      </c>
      <c r="B30" s="7" t="s">
        <v>126</v>
      </c>
      <c r="C30" s="6">
        <v>2015</v>
      </c>
      <c r="D30" s="7">
        <f>ROUND(_xlfn.NUMBERVALUE(BO_decomp!C30),4)</f>
        <v>0.15</v>
      </c>
      <c r="E30" s="7">
        <f>ROUND(_xlfn.NUMBERVALUE(BO_decomp!D30),4)</f>
        <v>1.5299999999999999E-2</v>
      </c>
      <c r="F30" s="7">
        <f>ROUND(_xlfn.NUMBERVALUE(BO_decomp!E30),4)</f>
        <v>0.13489999999999999</v>
      </c>
      <c r="G30" s="8">
        <f>ROUND(_xlfn.NUMBERVALUE(BO_decomp!F30),4)</f>
        <v>-2.9999999999999997E-4</v>
      </c>
      <c r="I30">
        <f>ROUND(_xlfn.NUMBERVALUE(BO_decomp!H30),4)*100</f>
        <v>10.23</v>
      </c>
      <c r="J30">
        <f>ROUND(_xlfn.NUMBERVALUE(BO_decomp!I30),4)*100</f>
        <v>89.96</v>
      </c>
      <c r="K30">
        <f>ROUND(_xlfn.NUMBERVALUE(BO_decomp!J30),4)*100</f>
        <v>-0.18</v>
      </c>
    </row>
    <row r="31" spans="1:11" x14ac:dyDescent="0.35">
      <c r="A31" s="9" t="s">
        <v>6</v>
      </c>
      <c r="B31" s="11" t="s">
        <v>127</v>
      </c>
      <c r="C31" s="10">
        <v>2015</v>
      </c>
      <c r="D31" s="11">
        <f>ROUND(_xlfn.NUMBERVALUE(BO_decomp!C31),4)</f>
        <v>0.15210000000000001</v>
      </c>
      <c r="E31" s="11">
        <f>ROUND(_xlfn.NUMBERVALUE(BO_decomp!D31),4)</f>
        <v>1.18E-2</v>
      </c>
      <c r="F31" s="11">
        <f>ROUND(_xlfn.NUMBERVALUE(BO_decomp!E31),4)</f>
        <v>0.1336</v>
      </c>
      <c r="G31" s="12">
        <f>ROUND(_xlfn.NUMBERVALUE(BO_decomp!F31),4)</f>
        <v>6.6E-3</v>
      </c>
      <c r="I31">
        <f>ROUND(_xlfn.NUMBERVALUE(BO_decomp!H31),4)*100</f>
        <v>7.79</v>
      </c>
      <c r="J31">
        <f>ROUND(_xlfn.NUMBERVALUE(BO_decomp!I31),4)*100</f>
        <v>87.87</v>
      </c>
      <c r="K31">
        <f>ROUND(_xlfn.NUMBERVALUE(BO_decomp!J31),4)*100</f>
        <v>4.3499999999999996</v>
      </c>
    </row>
    <row r="32" spans="1:11" x14ac:dyDescent="0.35">
      <c r="A32" s="5" t="s">
        <v>15</v>
      </c>
      <c r="B32" s="7" t="s">
        <v>126</v>
      </c>
      <c r="C32" s="6">
        <v>2015</v>
      </c>
      <c r="D32" s="7">
        <f>ROUND(_xlfn.NUMBERVALUE(BO_decomp!C32),4)</f>
        <v>0.15</v>
      </c>
      <c r="E32" s="7">
        <f>ROUND(_xlfn.NUMBERVALUE(BO_decomp!D32),4)</f>
        <v>4.1000000000000003E-3</v>
      </c>
      <c r="F32" s="7">
        <f>ROUND(_xlfn.NUMBERVALUE(BO_decomp!E32),4)</f>
        <v>0.1459</v>
      </c>
      <c r="G32" s="8">
        <f>ROUND(_xlfn.NUMBERVALUE(BO_decomp!F32),4)</f>
        <v>0</v>
      </c>
      <c r="I32">
        <f>ROUND(_xlfn.NUMBERVALUE(BO_decomp!H32),4)*100</f>
        <v>2.7199999999999998</v>
      </c>
      <c r="J32">
        <f>ROUND(_xlfn.NUMBERVALUE(BO_decomp!I32),4)*100</f>
        <v>97.28</v>
      </c>
      <c r="K32">
        <f>ROUND(_xlfn.NUMBERVALUE(BO_decomp!J32),4)*100</f>
        <v>0</v>
      </c>
    </row>
    <row r="33" spans="1:11" x14ac:dyDescent="0.35">
      <c r="A33" s="9" t="s">
        <v>15</v>
      </c>
      <c r="B33" s="11" t="s">
        <v>127</v>
      </c>
      <c r="C33" s="10">
        <v>2015</v>
      </c>
      <c r="D33" s="11">
        <f>ROUND(_xlfn.NUMBERVALUE(BO_decomp!C33),4)</f>
        <v>0.15210000000000001</v>
      </c>
      <c r="E33" s="11">
        <f>ROUND(_xlfn.NUMBERVALUE(BO_decomp!D33),4)</f>
        <v>-4.4000000000000003E-3</v>
      </c>
      <c r="F33" s="11">
        <f>ROUND(_xlfn.NUMBERVALUE(BO_decomp!E33),4)</f>
        <v>0.14849999999999999</v>
      </c>
      <c r="G33" s="12">
        <f>ROUND(_xlfn.NUMBERVALUE(BO_decomp!F33),4)</f>
        <v>8.0000000000000002E-3</v>
      </c>
      <c r="I33">
        <f>ROUND(_xlfn.NUMBERVALUE(BO_decomp!H33),4)*100</f>
        <v>-2.9000000000000004</v>
      </c>
      <c r="J33">
        <f>ROUND(_xlfn.NUMBERVALUE(BO_decomp!I33),4)*100</f>
        <v>97.67</v>
      </c>
      <c r="K33">
        <f>ROUND(_xlfn.NUMBERVALUE(BO_decomp!J33),4)*100</f>
        <v>5.2299999999999995</v>
      </c>
    </row>
    <row r="34" spans="1:11" x14ac:dyDescent="0.35">
      <c r="A34" s="5" t="s">
        <v>6</v>
      </c>
      <c r="B34" s="7" t="s">
        <v>126</v>
      </c>
      <c r="C34" s="6">
        <v>2016</v>
      </c>
      <c r="D34" s="7">
        <f>ROUND(_xlfn.NUMBERVALUE(BO_decomp!C34),4)</f>
        <v>0.1716</v>
      </c>
      <c r="E34" s="7">
        <f>ROUND(_xlfn.NUMBERVALUE(BO_decomp!D34),4)</f>
        <v>1.84E-2</v>
      </c>
      <c r="F34" s="7">
        <f>ROUND(_xlfn.NUMBERVALUE(BO_decomp!E34),4)</f>
        <v>0.1537</v>
      </c>
      <c r="G34" s="8">
        <f>ROUND(_xlfn.NUMBERVALUE(BO_decomp!F34),4)</f>
        <v>-5.0000000000000001E-4</v>
      </c>
      <c r="I34">
        <f>ROUND(_xlfn.NUMBERVALUE(BO_decomp!H34),4)*100</f>
        <v>10.7</v>
      </c>
      <c r="J34">
        <f>ROUND(_xlfn.NUMBERVALUE(BO_decomp!I34),4)*100</f>
        <v>89.600000000000009</v>
      </c>
      <c r="K34">
        <f>ROUND(_xlfn.NUMBERVALUE(BO_decomp!J34),4)*100</f>
        <v>-0.3</v>
      </c>
    </row>
    <row r="35" spans="1:11" x14ac:dyDescent="0.35">
      <c r="A35" s="9" t="s">
        <v>6</v>
      </c>
      <c r="B35" s="11" t="s">
        <v>127</v>
      </c>
      <c r="C35" s="10">
        <v>2016</v>
      </c>
      <c r="D35" s="11">
        <f>ROUND(_xlfn.NUMBERVALUE(BO_decomp!C35),4)</f>
        <v>0.15029999999999999</v>
      </c>
      <c r="E35" s="11">
        <f>ROUND(_xlfn.NUMBERVALUE(BO_decomp!D35),4)</f>
        <v>6.4000000000000003E-3</v>
      </c>
      <c r="F35" s="11">
        <f>ROUND(_xlfn.NUMBERVALUE(BO_decomp!E35),4)</f>
        <v>0.15010000000000001</v>
      </c>
      <c r="G35" s="12">
        <f>ROUND(_xlfn.NUMBERVALUE(BO_decomp!F35),4)</f>
        <v>-6.1999999999999998E-3</v>
      </c>
      <c r="I35">
        <f>ROUND(_xlfn.NUMBERVALUE(BO_decomp!H35),4)*100</f>
        <v>4.2799999999999994</v>
      </c>
      <c r="J35">
        <f>ROUND(_xlfn.NUMBERVALUE(BO_decomp!I35),4)*100</f>
        <v>99.87</v>
      </c>
      <c r="K35">
        <f>ROUND(_xlfn.NUMBERVALUE(BO_decomp!J35),4)*100</f>
        <v>-4.1500000000000004</v>
      </c>
    </row>
    <row r="36" spans="1:11" x14ac:dyDescent="0.35">
      <c r="A36" s="5" t="s">
        <v>15</v>
      </c>
      <c r="B36" s="7" t="s">
        <v>126</v>
      </c>
      <c r="C36" s="6">
        <v>2016</v>
      </c>
      <c r="D36" s="7">
        <f>ROUND(_xlfn.NUMBERVALUE(BO_decomp!C36),4)</f>
        <v>0.1716</v>
      </c>
      <c r="E36" s="7">
        <f>ROUND(_xlfn.NUMBERVALUE(BO_decomp!D36),4)</f>
        <v>9.9000000000000008E-3</v>
      </c>
      <c r="F36" s="7">
        <f>ROUND(_xlfn.NUMBERVALUE(BO_decomp!E36),4)</f>
        <v>0.16170000000000001</v>
      </c>
      <c r="G36" s="8">
        <f>ROUND(_xlfn.NUMBERVALUE(BO_decomp!F36),4)</f>
        <v>0</v>
      </c>
      <c r="I36">
        <f>ROUND(_xlfn.NUMBERVALUE(BO_decomp!H36),4)*100</f>
        <v>5.74</v>
      </c>
      <c r="J36">
        <f>ROUND(_xlfn.NUMBERVALUE(BO_decomp!I36),4)*100</f>
        <v>94.26</v>
      </c>
      <c r="K36">
        <f>ROUND(_xlfn.NUMBERVALUE(BO_decomp!J36),4)*100</f>
        <v>0</v>
      </c>
    </row>
    <row r="37" spans="1:11" x14ac:dyDescent="0.35">
      <c r="A37" s="13" t="s">
        <v>15</v>
      </c>
      <c r="B37" s="11" t="s">
        <v>127</v>
      </c>
      <c r="C37" s="1">
        <v>2016</v>
      </c>
      <c r="D37" s="14">
        <f>ROUND(_xlfn.NUMBERVALUE(BO_decomp!C37),4)</f>
        <v>0.15029999999999999</v>
      </c>
      <c r="E37" s="14">
        <f>ROUND(_xlfn.NUMBERVALUE(BO_decomp!D37),4)</f>
        <v>-6.1000000000000004E-3</v>
      </c>
      <c r="F37" s="14">
        <f>ROUND(_xlfn.NUMBERVALUE(BO_decomp!E37),4)</f>
        <v>0.1613</v>
      </c>
      <c r="G37" s="15">
        <f>ROUND(_xlfn.NUMBERVALUE(BO_decomp!F37),4)</f>
        <v>-4.8999999999999998E-3</v>
      </c>
      <c r="I37">
        <f>ROUND(_xlfn.NUMBERVALUE(BO_decomp!H37),4)*100</f>
        <v>-4.08</v>
      </c>
      <c r="J37">
        <f>ROUND(_xlfn.NUMBERVALUE(BO_decomp!I37),4)*100</f>
        <v>107.33</v>
      </c>
      <c r="K37">
        <f>ROUND(_xlfn.NUMBERVALUE(BO_decomp!J37),4)*100</f>
        <v>-3.26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0CE6-FA14-4837-8501-6A9335FA4C3D}">
  <dimension ref="A1:M19"/>
  <sheetViews>
    <sheetView topLeftCell="A4" workbookViewId="0">
      <selection activeCell="G9" sqref="G9"/>
    </sheetView>
  </sheetViews>
  <sheetFormatPr defaultRowHeight="14.5" x14ac:dyDescent="0.35"/>
  <sheetData>
    <row r="1" spans="1:13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H1" t="s">
        <v>129</v>
      </c>
      <c r="I1" t="s">
        <v>130</v>
      </c>
      <c r="J1" t="s">
        <v>5</v>
      </c>
    </row>
    <row r="2" spans="1:13" x14ac:dyDescent="0.35">
      <c r="A2" s="16">
        <v>2008</v>
      </c>
      <c r="B2" t="s">
        <v>6</v>
      </c>
      <c r="C2">
        <v>0.1203</v>
      </c>
      <c r="D2">
        <v>-3.61E-2</v>
      </c>
      <c r="E2">
        <v>0.15679999999999999</v>
      </c>
      <c r="F2">
        <v>-4.0000000000000002E-4</v>
      </c>
      <c r="G2" t="s">
        <v>131</v>
      </c>
      <c r="H2">
        <v>-30.020000000000003</v>
      </c>
      <c r="I2">
        <v>130.33999999999997</v>
      </c>
      <c r="J2">
        <v>-0.32</v>
      </c>
      <c r="L2">
        <v>2008</v>
      </c>
      <c r="M2" t="str">
        <f>L2&amp; " &amp; " &amp;B2&amp; " &amp; " &amp;C2&amp; " &amp; " &amp;D2&amp; " &amp; " &amp;E2&amp; " &amp; " &amp;F2&amp;G2</f>
        <v>2008 &amp; RF &amp; 0.1203 &amp; -0.0361 &amp; 0.1568 &amp; -0.0004\\ \hline</v>
      </c>
    </row>
    <row r="3" spans="1:13" x14ac:dyDescent="0.35">
      <c r="A3" s="16"/>
      <c r="B3" t="s">
        <v>15</v>
      </c>
      <c r="C3">
        <v>0.1203</v>
      </c>
      <c r="D3">
        <v>-5.11E-2</v>
      </c>
      <c r="E3">
        <v>0.1714</v>
      </c>
      <c r="F3">
        <v>0</v>
      </c>
      <c r="G3" t="s">
        <v>131</v>
      </c>
      <c r="H3">
        <v>-42.449999999999996</v>
      </c>
      <c r="I3">
        <v>142.45000000000002</v>
      </c>
      <c r="J3">
        <v>0</v>
      </c>
      <c r="M3" t="str">
        <f t="shared" ref="M3:M19" si="0">L3&amp; " &amp; " &amp;B3&amp; " &amp; " &amp;C3&amp; " &amp; " &amp;D3&amp; " &amp; " &amp;E3&amp; " &amp; " &amp;F3&amp;G3</f>
        <v xml:space="preserve"> &amp; OLS &amp; 0.1203 &amp; -0.0511 &amp; 0.1714 &amp; 0\\ \hline</v>
      </c>
    </row>
    <row r="4" spans="1:13" x14ac:dyDescent="0.35">
      <c r="A4" s="16">
        <v>2009</v>
      </c>
      <c r="B4" t="s">
        <v>6</v>
      </c>
      <c r="C4">
        <v>0.1135</v>
      </c>
      <c r="D4">
        <v>-3.09E-2</v>
      </c>
      <c r="E4">
        <v>0.14480000000000001</v>
      </c>
      <c r="F4">
        <v>-4.0000000000000002E-4</v>
      </c>
      <c r="G4" t="s">
        <v>131</v>
      </c>
      <c r="H4">
        <v>-27.22</v>
      </c>
      <c r="I4">
        <v>127.59</v>
      </c>
      <c r="J4">
        <v>-0.37</v>
      </c>
      <c r="L4">
        <v>2009</v>
      </c>
      <c r="M4" t="str">
        <f t="shared" si="0"/>
        <v>2009 &amp; RF &amp; 0.1135 &amp; -0.0309 &amp; 0.1448 &amp; -0.0004\\ \hline</v>
      </c>
    </row>
    <row r="5" spans="1:13" x14ac:dyDescent="0.35">
      <c r="A5" s="16"/>
      <c r="B5" t="s">
        <v>15</v>
      </c>
      <c r="C5">
        <v>0.1135</v>
      </c>
      <c r="D5">
        <v>-5.2699999999999997E-2</v>
      </c>
      <c r="E5">
        <v>0.16619999999999999</v>
      </c>
      <c r="F5">
        <v>0</v>
      </c>
      <c r="G5" t="s">
        <v>131</v>
      </c>
      <c r="H5">
        <v>-46.46</v>
      </c>
      <c r="I5">
        <v>146.45999999999998</v>
      </c>
      <c r="J5">
        <v>0</v>
      </c>
      <c r="M5" t="str">
        <f t="shared" si="0"/>
        <v xml:space="preserve"> &amp; OLS &amp; 0.1135 &amp; -0.0527 &amp; 0.1662 &amp; 0\\ \hline</v>
      </c>
    </row>
    <row r="6" spans="1:13" x14ac:dyDescent="0.35">
      <c r="A6" s="16">
        <v>2010</v>
      </c>
      <c r="B6" t="s">
        <v>6</v>
      </c>
      <c r="C6">
        <v>0.1358</v>
      </c>
      <c r="D6">
        <v>-2.1600000000000001E-2</v>
      </c>
      <c r="E6">
        <v>0.15770000000000001</v>
      </c>
      <c r="F6">
        <v>-4.0000000000000002E-4</v>
      </c>
      <c r="G6" t="s">
        <v>131</v>
      </c>
      <c r="H6">
        <v>-15.879999999999999</v>
      </c>
      <c r="I6">
        <v>116.17</v>
      </c>
      <c r="J6">
        <v>-0.3</v>
      </c>
      <c r="L6">
        <v>2010</v>
      </c>
      <c r="M6" t="str">
        <f t="shared" si="0"/>
        <v>2010 &amp; RF &amp; 0.1358 &amp; -0.0216 &amp; 0.1577 &amp; -0.0004\\ \hline</v>
      </c>
    </row>
    <row r="7" spans="1:13" x14ac:dyDescent="0.35">
      <c r="A7" s="16"/>
      <c r="B7" t="s">
        <v>15</v>
      </c>
      <c r="C7">
        <v>0.1358</v>
      </c>
      <c r="D7">
        <v>-3.9600000000000003E-2</v>
      </c>
      <c r="E7">
        <v>0.1754</v>
      </c>
      <c r="F7">
        <v>0</v>
      </c>
      <c r="G7" t="s">
        <v>131</v>
      </c>
      <c r="H7">
        <v>-29.160000000000004</v>
      </c>
      <c r="I7">
        <v>129.16</v>
      </c>
      <c r="J7">
        <v>0</v>
      </c>
      <c r="M7" t="str">
        <f t="shared" si="0"/>
        <v xml:space="preserve"> &amp; OLS &amp; 0.1358 &amp; -0.0396 &amp; 0.1754 &amp; 0\\ \hline</v>
      </c>
    </row>
    <row r="8" spans="1:13" x14ac:dyDescent="0.35">
      <c r="A8" s="16">
        <v>2011</v>
      </c>
      <c r="B8" t="s">
        <v>6</v>
      </c>
      <c r="C8">
        <v>0.1363</v>
      </c>
      <c r="D8">
        <v>-1.3599999999999999E-2</v>
      </c>
      <c r="E8">
        <v>0.15029999999999999</v>
      </c>
      <c r="F8">
        <v>-5.0000000000000001E-4</v>
      </c>
      <c r="G8" t="s">
        <v>131</v>
      </c>
      <c r="H8">
        <v>-9.9699999999999989</v>
      </c>
      <c r="I8">
        <v>110.31</v>
      </c>
      <c r="J8">
        <v>-0.33999999999999997</v>
      </c>
      <c r="L8">
        <v>2011</v>
      </c>
      <c r="M8" t="str">
        <f t="shared" si="0"/>
        <v>2011 &amp; RF &amp; 0.1363 &amp; -0.0136 &amp; 0.1503 &amp; -0.0005\\ \hline</v>
      </c>
    </row>
    <row r="9" spans="1:13" x14ac:dyDescent="0.35">
      <c r="A9" s="16"/>
      <c r="B9" t="s">
        <v>15</v>
      </c>
      <c r="C9">
        <v>0.1363</v>
      </c>
      <c r="D9">
        <v>-8.8000000000000005E-3</v>
      </c>
      <c r="E9">
        <v>0.14499999999999999</v>
      </c>
      <c r="F9">
        <v>0</v>
      </c>
      <c r="G9" t="s">
        <v>131</v>
      </c>
      <c r="H9">
        <v>-6.43</v>
      </c>
      <c r="I9">
        <v>106.43</v>
      </c>
      <c r="J9">
        <v>0</v>
      </c>
      <c r="M9" t="str">
        <f t="shared" si="0"/>
        <v xml:space="preserve"> &amp; OLS &amp; 0.1363 &amp; -0.0088 &amp; 0.145 &amp; 0\\ \hline</v>
      </c>
    </row>
    <row r="10" spans="1:13" x14ac:dyDescent="0.35">
      <c r="A10" s="16">
        <v>2012</v>
      </c>
      <c r="B10" t="s">
        <v>6</v>
      </c>
      <c r="C10">
        <v>0.16919999999999999</v>
      </c>
      <c r="D10">
        <v>1.83E-2</v>
      </c>
      <c r="E10">
        <v>0.15140000000000001</v>
      </c>
      <c r="F10">
        <v>-5.0000000000000001E-4</v>
      </c>
      <c r="G10" t="s">
        <v>131</v>
      </c>
      <c r="H10">
        <v>10.81</v>
      </c>
      <c r="I10">
        <v>89.490000000000009</v>
      </c>
      <c r="J10">
        <v>-0.3</v>
      </c>
      <c r="L10">
        <v>2012</v>
      </c>
      <c r="M10" t="str">
        <f t="shared" si="0"/>
        <v>2012 &amp; RF &amp; 0.1692 &amp; 0.0183 &amp; 0.1514 &amp; -0.0005\\ \hline</v>
      </c>
    </row>
    <row r="11" spans="1:13" x14ac:dyDescent="0.35">
      <c r="A11" s="16"/>
      <c r="B11" t="s">
        <v>15</v>
      </c>
      <c r="C11">
        <v>0.16919999999999999</v>
      </c>
      <c r="D11">
        <v>6.1000000000000004E-3</v>
      </c>
      <c r="E11">
        <v>0.16309999999999999</v>
      </c>
      <c r="F11">
        <v>0</v>
      </c>
      <c r="G11" t="s">
        <v>131</v>
      </c>
      <c r="H11">
        <v>3.61</v>
      </c>
      <c r="I11">
        <v>96.39</v>
      </c>
      <c r="J11">
        <v>0</v>
      </c>
      <c r="M11" t="str">
        <f t="shared" si="0"/>
        <v xml:space="preserve"> &amp; OLS &amp; 0.1692 &amp; 0.0061 &amp; 0.1631 &amp; 0\\ \hline</v>
      </c>
    </row>
    <row r="12" spans="1:13" x14ac:dyDescent="0.35">
      <c r="A12" s="16">
        <v>2013</v>
      </c>
      <c r="B12" t="s">
        <v>6</v>
      </c>
      <c r="C12">
        <v>0.14660000000000001</v>
      </c>
      <c r="D12">
        <v>-2.8E-3</v>
      </c>
      <c r="E12">
        <v>0.15</v>
      </c>
      <c r="F12">
        <v>-5.9999999999999995E-4</v>
      </c>
      <c r="G12" t="s">
        <v>131</v>
      </c>
      <c r="H12">
        <v>-1.94</v>
      </c>
      <c r="I12">
        <v>102.32000000000001</v>
      </c>
      <c r="J12">
        <v>-0.38</v>
      </c>
      <c r="L12">
        <v>2013</v>
      </c>
      <c r="M12" t="str">
        <f t="shared" si="0"/>
        <v>2013 &amp; RF &amp; 0.1466 &amp; -0.0028 &amp; 0.15 &amp; -0.0006\\ \hline</v>
      </c>
    </row>
    <row r="13" spans="1:13" x14ac:dyDescent="0.35">
      <c r="A13" s="16"/>
      <c r="B13" t="s">
        <v>15</v>
      </c>
      <c r="C13">
        <v>0.14660000000000001</v>
      </c>
      <c r="D13">
        <v>-7.6E-3</v>
      </c>
      <c r="E13">
        <v>0.1542</v>
      </c>
      <c r="F13">
        <v>0</v>
      </c>
      <c r="G13" t="s">
        <v>131</v>
      </c>
      <c r="H13">
        <v>-5.17</v>
      </c>
      <c r="I13">
        <v>105.17</v>
      </c>
      <c r="J13">
        <v>0</v>
      </c>
      <c r="M13" t="str">
        <f t="shared" si="0"/>
        <v xml:space="preserve"> &amp; OLS &amp; 0.1466 &amp; -0.0076 &amp; 0.1542 &amp; 0\\ \hline</v>
      </c>
    </row>
    <row r="14" spans="1:13" x14ac:dyDescent="0.35">
      <c r="A14" s="16">
        <v>2014</v>
      </c>
      <c r="B14" t="s">
        <v>6</v>
      </c>
      <c r="C14">
        <v>0.1431</v>
      </c>
      <c r="D14">
        <v>1.0800000000000001E-2</v>
      </c>
      <c r="E14">
        <v>0.1331</v>
      </c>
      <c r="F14">
        <v>-8.0000000000000004E-4</v>
      </c>
      <c r="G14" t="s">
        <v>131</v>
      </c>
      <c r="H14">
        <v>7.5399999999999991</v>
      </c>
      <c r="I14">
        <v>93.02</v>
      </c>
      <c r="J14">
        <v>-0.55999999999999994</v>
      </c>
      <c r="L14">
        <v>2014</v>
      </c>
      <c r="M14" t="str">
        <f t="shared" si="0"/>
        <v>2014 &amp; RF &amp; 0.1431 &amp; 0.0108 &amp; 0.1331 &amp; -0.0008\\ \hline</v>
      </c>
    </row>
    <row r="15" spans="1:13" x14ac:dyDescent="0.35">
      <c r="A15" s="16"/>
      <c r="B15" t="s">
        <v>15</v>
      </c>
      <c r="C15">
        <v>0.1431</v>
      </c>
      <c r="D15">
        <v>1.04E-2</v>
      </c>
      <c r="E15">
        <v>0.13270000000000001</v>
      </c>
      <c r="F15">
        <v>0</v>
      </c>
      <c r="G15" t="s">
        <v>131</v>
      </c>
      <c r="H15">
        <v>7.3</v>
      </c>
      <c r="I15">
        <v>92.7</v>
      </c>
      <c r="J15">
        <v>0</v>
      </c>
      <c r="M15" t="str">
        <f t="shared" si="0"/>
        <v xml:space="preserve"> &amp; OLS &amp; 0.1431 &amp; 0.0104 &amp; 0.1327 &amp; 0\\ \hline</v>
      </c>
    </row>
    <row r="16" spans="1:13" x14ac:dyDescent="0.35">
      <c r="A16" s="16">
        <v>2015</v>
      </c>
      <c r="B16" t="s">
        <v>6</v>
      </c>
      <c r="C16">
        <v>0.15</v>
      </c>
      <c r="D16">
        <v>1.5299999999999999E-2</v>
      </c>
      <c r="E16">
        <v>0.13489999999999999</v>
      </c>
      <c r="F16">
        <v>-2.9999999999999997E-4</v>
      </c>
      <c r="G16" t="s">
        <v>131</v>
      </c>
      <c r="H16">
        <v>10.23</v>
      </c>
      <c r="I16">
        <v>89.96</v>
      </c>
      <c r="J16">
        <v>-0.18</v>
      </c>
      <c r="L16">
        <v>2015</v>
      </c>
      <c r="M16" t="str">
        <f t="shared" si="0"/>
        <v>2015 &amp; RF &amp; 0.15 &amp; 0.0153 &amp; 0.1349 &amp; -0.0003\\ \hline</v>
      </c>
    </row>
    <row r="17" spans="1:13" x14ac:dyDescent="0.35">
      <c r="A17" s="16"/>
      <c r="B17" t="s">
        <v>15</v>
      </c>
      <c r="C17">
        <v>0.15</v>
      </c>
      <c r="D17">
        <v>4.1000000000000003E-3</v>
      </c>
      <c r="E17">
        <v>0.1459</v>
      </c>
      <c r="F17">
        <v>0</v>
      </c>
      <c r="G17" t="s">
        <v>131</v>
      </c>
      <c r="H17">
        <v>2.7199999999999998</v>
      </c>
      <c r="I17">
        <v>97.28</v>
      </c>
      <c r="J17">
        <v>0</v>
      </c>
      <c r="M17" t="str">
        <f t="shared" si="0"/>
        <v xml:space="preserve"> &amp; OLS &amp; 0.15 &amp; 0.0041 &amp; 0.1459 &amp; 0\\ \hline</v>
      </c>
    </row>
    <row r="18" spans="1:13" x14ac:dyDescent="0.35">
      <c r="A18" s="16">
        <v>2016</v>
      </c>
      <c r="B18" t="s">
        <v>6</v>
      </c>
      <c r="C18">
        <v>0.1716</v>
      </c>
      <c r="D18">
        <v>1.84E-2</v>
      </c>
      <c r="E18">
        <v>0.1537</v>
      </c>
      <c r="F18">
        <v>-5.0000000000000001E-4</v>
      </c>
      <c r="G18" t="s">
        <v>131</v>
      </c>
      <c r="H18">
        <v>10.7</v>
      </c>
      <c r="I18">
        <v>89.600000000000009</v>
      </c>
      <c r="J18">
        <v>-0.3</v>
      </c>
      <c r="L18">
        <v>2016</v>
      </c>
      <c r="M18" t="str">
        <f t="shared" si="0"/>
        <v>2016 &amp; RF &amp; 0.1716 &amp; 0.0184 &amp; 0.1537 &amp; -0.0005\\ \hline</v>
      </c>
    </row>
    <row r="19" spans="1:13" x14ac:dyDescent="0.35">
      <c r="A19" s="16"/>
      <c r="B19" t="s">
        <v>15</v>
      </c>
      <c r="C19">
        <v>0.1716</v>
      </c>
      <c r="D19">
        <v>9.9000000000000008E-3</v>
      </c>
      <c r="E19">
        <v>0.16170000000000001</v>
      </c>
      <c r="F19">
        <v>0</v>
      </c>
      <c r="G19" t="s">
        <v>131</v>
      </c>
      <c r="H19">
        <v>5.74</v>
      </c>
      <c r="I19">
        <v>94.26</v>
      </c>
      <c r="J19">
        <v>0</v>
      </c>
      <c r="M19" t="str">
        <f t="shared" si="0"/>
        <v xml:space="preserve"> &amp; OLS &amp; 0.1716 &amp; 0.0099 &amp; 0.1617 &amp; 0\\ \hline</v>
      </c>
    </row>
  </sheetData>
  <mergeCells count="9">
    <mergeCell ref="A14:A15"/>
    <mergeCell ref="A16:A17"/>
    <mergeCell ref="A18:A19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3EF3-22D2-4CE0-BCF6-6C27149EB074}">
  <dimension ref="A1:M19"/>
  <sheetViews>
    <sheetView workbookViewId="0">
      <selection activeCell="J8" sqref="J8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129</v>
      </c>
      <c r="I1" t="s">
        <v>130</v>
      </c>
      <c r="J1" t="s">
        <v>5</v>
      </c>
    </row>
    <row r="2" spans="1:13" x14ac:dyDescent="0.35">
      <c r="A2" t="s">
        <v>6</v>
      </c>
      <c r="B2">
        <v>2008</v>
      </c>
      <c r="C2">
        <v>0.1295</v>
      </c>
      <c r="D2">
        <v>-2.5700000000000001E-2</v>
      </c>
      <c r="E2">
        <v>0.1547</v>
      </c>
      <c r="F2">
        <v>5.9999999999999995E-4</v>
      </c>
      <c r="G2" t="s">
        <v>131</v>
      </c>
      <c r="H2">
        <v>-19.869999999999997</v>
      </c>
      <c r="I2">
        <v>119.41999999999999</v>
      </c>
      <c r="J2">
        <v>0.44</v>
      </c>
      <c r="L2">
        <v>2008</v>
      </c>
      <c r="M2" t="str">
        <f>L2&amp; " &amp; " &amp;B2&amp; " &amp; " &amp;C2&amp; " &amp; " &amp;D2&amp; " &amp; " &amp;E2&amp; " &amp; " &amp;F2&amp;G2</f>
        <v>2008 &amp; 2008 &amp; 0.1295 &amp; -0.0257 &amp; 0.1547 &amp; 0.0006\\ \hline</v>
      </c>
    </row>
    <row r="3" spans="1:13" x14ac:dyDescent="0.35">
      <c r="A3" t="s">
        <v>15</v>
      </c>
      <c r="B3">
        <v>2008</v>
      </c>
      <c r="C3">
        <v>0.1295</v>
      </c>
      <c r="D3">
        <v>-4.3200000000000002E-2</v>
      </c>
      <c r="E3">
        <v>0.1711</v>
      </c>
      <c r="F3">
        <v>1.6000000000000001E-3</v>
      </c>
      <c r="G3" t="s">
        <v>131</v>
      </c>
      <c r="H3">
        <v>-33.39</v>
      </c>
      <c r="I3">
        <v>132.13</v>
      </c>
      <c r="J3">
        <v>1.26</v>
      </c>
      <c r="M3" t="str">
        <f t="shared" ref="M3:M19" si="0">L3&amp; " &amp; " &amp;B3&amp; " &amp; " &amp;C3&amp; " &amp; " &amp;D3&amp; " &amp; " &amp;E3&amp; " &amp; " &amp;F3&amp;G3</f>
        <v xml:space="preserve"> &amp; 2008 &amp; 0.1295 &amp; -0.0432 &amp; 0.1711 &amp; 0.0016\\ \hline</v>
      </c>
    </row>
    <row r="4" spans="1:13" x14ac:dyDescent="0.35">
      <c r="A4" t="s">
        <v>6</v>
      </c>
      <c r="B4">
        <v>2009</v>
      </c>
      <c r="C4">
        <v>0.1139</v>
      </c>
      <c r="D4">
        <v>-3.1800000000000002E-2</v>
      </c>
      <c r="E4">
        <v>0.14430000000000001</v>
      </c>
      <c r="F4">
        <v>1.4E-3</v>
      </c>
      <c r="G4" t="s">
        <v>131</v>
      </c>
      <c r="H4">
        <v>-27.96</v>
      </c>
      <c r="I4">
        <v>126.71</v>
      </c>
      <c r="J4">
        <v>1.24</v>
      </c>
      <c r="L4">
        <v>2009</v>
      </c>
      <c r="M4" t="str">
        <f t="shared" si="0"/>
        <v>2009 &amp; 2009 &amp; 0.1139 &amp; -0.0318 &amp; 0.1443 &amp; 0.0014\\ \hline</v>
      </c>
    </row>
    <row r="5" spans="1:13" x14ac:dyDescent="0.35">
      <c r="A5" t="s">
        <v>15</v>
      </c>
      <c r="B5">
        <v>2009</v>
      </c>
      <c r="C5">
        <v>0.1139</v>
      </c>
      <c r="D5">
        <v>-5.0700000000000002E-2</v>
      </c>
      <c r="E5">
        <v>0.16450000000000001</v>
      </c>
      <c r="F5">
        <v>1E-4</v>
      </c>
      <c r="G5" t="s">
        <v>131</v>
      </c>
      <c r="H5">
        <v>-44.519999999999996</v>
      </c>
      <c r="I5">
        <v>144.44</v>
      </c>
      <c r="J5">
        <v>6.9999999999999993E-2</v>
      </c>
      <c r="M5" t="str">
        <f t="shared" si="0"/>
        <v xml:space="preserve"> &amp; 2009 &amp; 0.1139 &amp; -0.0507 &amp; 0.1645 &amp; 0.0001\\ \hline</v>
      </c>
    </row>
    <row r="6" spans="1:13" x14ac:dyDescent="0.35">
      <c r="A6" t="s">
        <v>6</v>
      </c>
      <c r="B6">
        <v>2010</v>
      </c>
      <c r="C6">
        <v>0.1196</v>
      </c>
      <c r="D6">
        <v>-2.8299999999999999E-2</v>
      </c>
      <c r="E6">
        <v>0.1535</v>
      </c>
      <c r="F6">
        <v>-5.5999999999999999E-3</v>
      </c>
      <c r="G6" t="s">
        <v>131</v>
      </c>
      <c r="H6">
        <v>-23.69</v>
      </c>
      <c r="I6">
        <v>128.33000000000001</v>
      </c>
      <c r="J6">
        <v>-4.6500000000000004</v>
      </c>
      <c r="L6">
        <v>2010</v>
      </c>
      <c r="M6" t="str">
        <f t="shared" si="0"/>
        <v>2010 &amp; 2010 &amp; 0.1196 &amp; -0.0283 &amp; 0.1535 &amp; -0.0056\\ \hline</v>
      </c>
    </row>
    <row r="7" spans="1:13" x14ac:dyDescent="0.35">
      <c r="A7" t="s">
        <v>15</v>
      </c>
      <c r="B7">
        <v>2010</v>
      </c>
      <c r="C7">
        <v>0.1196</v>
      </c>
      <c r="D7">
        <v>-4.9799999999999997E-2</v>
      </c>
      <c r="E7">
        <v>0.17460000000000001</v>
      </c>
      <c r="F7">
        <v>-5.1999999999999998E-3</v>
      </c>
      <c r="G7" t="s">
        <v>131</v>
      </c>
      <c r="H7">
        <v>-41.67</v>
      </c>
      <c r="I7">
        <v>146.01999999999998</v>
      </c>
      <c r="J7">
        <v>-4.3499999999999996</v>
      </c>
      <c r="M7" t="str">
        <f t="shared" si="0"/>
        <v xml:space="preserve"> &amp; 2010 &amp; 0.1196 &amp; -0.0498 &amp; 0.1746 &amp; -0.0052\\ \hline</v>
      </c>
    </row>
    <row r="8" spans="1:13" x14ac:dyDescent="0.35">
      <c r="A8" t="s">
        <v>6</v>
      </c>
      <c r="B8">
        <v>2011</v>
      </c>
      <c r="C8">
        <v>0.13969999999999999</v>
      </c>
      <c r="D8">
        <v>-1.4E-2</v>
      </c>
      <c r="E8">
        <v>0.14580000000000001</v>
      </c>
      <c r="F8">
        <v>7.7999999999999996E-3</v>
      </c>
      <c r="G8" t="s">
        <v>131</v>
      </c>
      <c r="H8">
        <v>-10</v>
      </c>
      <c r="I8">
        <v>104.41</v>
      </c>
      <c r="J8">
        <v>5.59</v>
      </c>
      <c r="L8">
        <v>2011</v>
      </c>
      <c r="M8" t="str">
        <f t="shared" si="0"/>
        <v>2011 &amp; 2011 &amp; 0.1397 &amp; -0.014 &amp; 0.1458 &amp; 0.0078\\ \hline</v>
      </c>
    </row>
    <row r="9" spans="1:13" x14ac:dyDescent="0.35">
      <c r="A9" t="s">
        <v>15</v>
      </c>
      <c r="B9">
        <v>2011</v>
      </c>
      <c r="C9">
        <v>0.13969999999999999</v>
      </c>
      <c r="D9">
        <v>-1.5900000000000001E-2</v>
      </c>
      <c r="E9">
        <v>0.14530000000000001</v>
      </c>
      <c r="F9">
        <v>1.03E-2</v>
      </c>
      <c r="G9" t="s">
        <v>131</v>
      </c>
      <c r="H9">
        <v>-11.42</v>
      </c>
      <c r="I9">
        <v>104.03</v>
      </c>
      <c r="J9">
        <v>7.3800000000000008</v>
      </c>
      <c r="M9" t="str">
        <f t="shared" si="0"/>
        <v xml:space="preserve"> &amp; 2011 &amp; 0.1397 &amp; -0.0159 &amp; 0.1453 &amp; 0.0103\\ \hline</v>
      </c>
    </row>
    <row r="10" spans="1:13" x14ac:dyDescent="0.35">
      <c r="A10" t="s">
        <v>6</v>
      </c>
      <c r="B10">
        <v>2012</v>
      </c>
      <c r="C10">
        <v>0.16309999999999999</v>
      </c>
      <c r="D10">
        <v>1.2699999999999999E-2</v>
      </c>
      <c r="E10">
        <v>0.14779999999999999</v>
      </c>
      <c r="F10">
        <v>2.5999999999999999E-3</v>
      </c>
      <c r="G10" t="s">
        <v>131</v>
      </c>
      <c r="H10">
        <v>7.8100000000000005</v>
      </c>
      <c r="I10">
        <v>90.58</v>
      </c>
      <c r="J10">
        <v>1.6099999999999999</v>
      </c>
      <c r="L10">
        <v>2012</v>
      </c>
      <c r="M10" t="str">
        <f t="shared" si="0"/>
        <v>2012 &amp; 2012 &amp; 0.1631 &amp; 0.0127 &amp; 0.1478 &amp; 0.0026\\ \hline</v>
      </c>
    </row>
    <row r="11" spans="1:13" x14ac:dyDescent="0.35">
      <c r="A11" t="s">
        <v>15</v>
      </c>
      <c r="B11">
        <v>2012</v>
      </c>
      <c r="C11">
        <v>0.16309999999999999</v>
      </c>
      <c r="D11">
        <v>-2.0000000000000001E-4</v>
      </c>
      <c r="E11">
        <v>0.16289999999999999</v>
      </c>
      <c r="F11">
        <v>4.0000000000000002E-4</v>
      </c>
      <c r="G11" t="s">
        <v>131</v>
      </c>
      <c r="H11">
        <v>-0.13</v>
      </c>
      <c r="I11">
        <v>99.88</v>
      </c>
      <c r="J11">
        <v>0.25</v>
      </c>
      <c r="M11" t="str">
        <f t="shared" si="0"/>
        <v xml:space="preserve"> &amp; 2012 &amp; 0.1631 &amp; -0.0002 &amp; 0.1629 &amp; 0.0004\\ \hline</v>
      </c>
    </row>
    <row r="12" spans="1:13" x14ac:dyDescent="0.35">
      <c r="A12" t="s">
        <v>6</v>
      </c>
      <c r="B12">
        <v>2013</v>
      </c>
      <c r="C12">
        <v>0.13619999999999999</v>
      </c>
      <c r="D12">
        <v>-1.11E-2</v>
      </c>
      <c r="E12">
        <v>0.14899999999999999</v>
      </c>
      <c r="F12">
        <v>-1.6999999999999999E-3</v>
      </c>
      <c r="G12" t="s">
        <v>131</v>
      </c>
      <c r="H12">
        <v>-8.16</v>
      </c>
      <c r="I12">
        <v>109.39000000000001</v>
      </c>
      <c r="J12">
        <v>-1.22</v>
      </c>
      <c r="L12">
        <v>2013</v>
      </c>
      <c r="M12" t="str">
        <f t="shared" si="0"/>
        <v>2013 &amp; 2013 &amp; 0.1362 &amp; -0.0111 &amp; 0.149 &amp; -0.0017\\ \hline</v>
      </c>
    </row>
    <row r="13" spans="1:13" x14ac:dyDescent="0.35">
      <c r="A13" t="s">
        <v>15</v>
      </c>
      <c r="B13">
        <v>2013</v>
      </c>
      <c r="C13">
        <v>0.13619999999999999</v>
      </c>
      <c r="D13">
        <v>-1.84E-2</v>
      </c>
      <c r="E13">
        <v>0.1545</v>
      </c>
      <c r="F13">
        <v>2.0000000000000001E-4</v>
      </c>
      <c r="G13" t="s">
        <v>131</v>
      </c>
      <c r="H13">
        <v>-13.54</v>
      </c>
      <c r="I13">
        <v>113.42000000000002</v>
      </c>
      <c r="J13">
        <v>0.12</v>
      </c>
      <c r="M13" t="str">
        <f t="shared" si="0"/>
        <v xml:space="preserve"> &amp; 2013 &amp; 0.1362 &amp; -0.0184 &amp; 0.1545 &amp; 0.0002\\ \hline</v>
      </c>
    </row>
    <row r="14" spans="1:13" x14ac:dyDescent="0.35">
      <c r="A14" t="s">
        <v>6</v>
      </c>
      <c r="B14">
        <v>2014</v>
      </c>
      <c r="C14">
        <v>0.1507</v>
      </c>
      <c r="D14">
        <v>1.5699999999999999E-2</v>
      </c>
      <c r="E14">
        <v>0.13170000000000001</v>
      </c>
      <c r="F14">
        <v>3.3E-3</v>
      </c>
      <c r="G14" t="s">
        <v>131</v>
      </c>
      <c r="H14">
        <v>10.39</v>
      </c>
      <c r="I14">
        <v>87.42</v>
      </c>
      <c r="J14">
        <v>2.19</v>
      </c>
      <c r="L14">
        <v>2014</v>
      </c>
      <c r="M14" t="str">
        <f t="shared" si="0"/>
        <v>2014 &amp; 2014 &amp; 0.1507 &amp; 0.0157 &amp; 0.1317 &amp; 0.0033\\ \hline</v>
      </c>
    </row>
    <row r="15" spans="1:13" x14ac:dyDescent="0.35">
      <c r="A15" t="s">
        <v>15</v>
      </c>
      <c r="B15">
        <v>2014</v>
      </c>
      <c r="C15">
        <v>0.1507</v>
      </c>
      <c r="D15">
        <v>8.6E-3</v>
      </c>
      <c r="E15">
        <v>0.1338</v>
      </c>
      <c r="F15">
        <v>8.2000000000000007E-3</v>
      </c>
      <c r="G15" t="s">
        <v>131</v>
      </c>
      <c r="H15">
        <v>5.6899999999999995</v>
      </c>
      <c r="I15">
        <v>88.84</v>
      </c>
      <c r="J15">
        <v>5.47</v>
      </c>
      <c r="M15" t="str">
        <f t="shared" si="0"/>
        <v xml:space="preserve"> &amp; 2014 &amp; 0.1507 &amp; 0.0086 &amp; 0.1338 &amp; 0.0082\\ \hline</v>
      </c>
    </row>
    <row r="16" spans="1:13" x14ac:dyDescent="0.35">
      <c r="A16" t="s">
        <v>6</v>
      </c>
      <c r="B16">
        <v>2015</v>
      </c>
      <c r="C16">
        <v>0.15210000000000001</v>
      </c>
      <c r="D16">
        <v>1.18E-2</v>
      </c>
      <c r="E16">
        <v>0.1336</v>
      </c>
      <c r="F16">
        <v>6.6E-3</v>
      </c>
      <c r="G16" t="s">
        <v>131</v>
      </c>
      <c r="H16">
        <v>7.79</v>
      </c>
      <c r="I16">
        <v>87.87</v>
      </c>
      <c r="J16">
        <v>4.3499999999999996</v>
      </c>
      <c r="L16">
        <v>2015</v>
      </c>
      <c r="M16" t="str">
        <f t="shared" si="0"/>
        <v>2015 &amp; 2015 &amp; 0.1521 &amp; 0.0118 &amp; 0.1336 &amp; 0.0066\\ \hline</v>
      </c>
    </row>
    <row r="17" spans="1:13" x14ac:dyDescent="0.35">
      <c r="A17" t="s">
        <v>15</v>
      </c>
      <c r="B17">
        <v>2015</v>
      </c>
      <c r="C17">
        <v>0.15210000000000001</v>
      </c>
      <c r="D17">
        <v>-4.4000000000000003E-3</v>
      </c>
      <c r="E17">
        <v>0.14849999999999999</v>
      </c>
      <c r="F17">
        <v>8.0000000000000002E-3</v>
      </c>
      <c r="G17" t="s">
        <v>131</v>
      </c>
      <c r="H17">
        <v>-2.9000000000000004</v>
      </c>
      <c r="I17">
        <v>97.67</v>
      </c>
      <c r="J17">
        <v>5.2299999999999995</v>
      </c>
      <c r="M17" t="str">
        <f t="shared" si="0"/>
        <v xml:space="preserve"> &amp; 2015 &amp; 0.1521 &amp; -0.0044 &amp; 0.1485 &amp; 0.008\\ \hline</v>
      </c>
    </row>
    <row r="18" spans="1:13" x14ac:dyDescent="0.35">
      <c r="A18" t="s">
        <v>6</v>
      </c>
      <c r="B18">
        <v>2016</v>
      </c>
      <c r="C18">
        <v>0.15029999999999999</v>
      </c>
      <c r="D18">
        <v>6.4000000000000003E-3</v>
      </c>
      <c r="E18">
        <v>0.15010000000000001</v>
      </c>
      <c r="F18">
        <v>-6.1999999999999998E-3</v>
      </c>
      <c r="G18" t="s">
        <v>131</v>
      </c>
      <c r="H18">
        <v>4.2799999999999994</v>
      </c>
      <c r="I18">
        <v>99.87</v>
      </c>
      <c r="J18">
        <v>-4.1500000000000004</v>
      </c>
      <c r="L18">
        <v>2016</v>
      </c>
      <c r="M18" t="str">
        <f t="shared" si="0"/>
        <v>2016 &amp; 2016 &amp; 0.1503 &amp; 0.0064 &amp; 0.1501 &amp; -0.0062\\ \hline</v>
      </c>
    </row>
    <row r="19" spans="1:13" x14ac:dyDescent="0.35">
      <c r="A19" t="s">
        <v>15</v>
      </c>
      <c r="B19">
        <v>2016</v>
      </c>
      <c r="C19">
        <v>0.15029999999999999</v>
      </c>
      <c r="D19">
        <v>-6.1000000000000004E-3</v>
      </c>
      <c r="E19">
        <v>0.1613</v>
      </c>
      <c r="F19">
        <v>-4.8999999999999998E-3</v>
      </c>
      <c r="G19" t="s">
        <v>131</v>
      </c>
      <c r="H19">
        <v>-4.08</v>
      </c>
      <c r="I19">
        <v>107.33</v>
      </c>
      <c r="J19">
        <v>-3.26</v>
      </c>
      <c r="M19" t="str">
        <f t="shared" si="0"/>
        <v xml:space="preserve"> &amp; 2016 &amp; 0.1503 &amp; -0.0061 &amp; 0.1613 &amp; -0.0049\\ \hline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F164-F1B0-49ED-80F6-E67C8FC641FF}">
  <dimension ref="A1"/>
  <sheetViews>
    <sheetView workbookViewId="0">
      <selection activeCell="M9" sqref="M9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J M E A A B Q S w M E F A A C A A g A l a D u U L h p l d W n A A A A + A A A A B I A H A B D b 2 5 m a W c v U G F j a 2 F n Z S 5 4 b W w g o h g A K K A U A A A A A A A A A A A A A A A A A A A A A A A A A A A A h Y + x D o I w F E V / h X S n D 6 o k h D z K 4 O I g i Y n R u D a l Q i M U Q 4 v w b w 5 + k r 8 g i a J u j v f k D O c + b n f M x q b 2 r q q z u j U p C W l A P G V k W 2 h T p q R 3 J z 8 m G c e t k G d R K m + S j U 1 G W 6 S k c u 6 S A A z D Q I c F b b s S W B C E c M w 3 O 1 m p R p C P r P / L v j b W C S M V 4 X h 4 x X B G Y 0 a j O I o p W 4 Y I M 8 Z c m 6 / C p m I a I P x A X P W 1 6 z v F q 9 5 f 7 x H m i f B + w Z 9 Q S w M E F A A C A A g A l a D u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g 7 l C 6 V B x 1 i g E A A I k C A A A T A B w A R m 9 y b X V s Y X M v U 2 V j d G l v b j E u b S C i G A A o o B Q A A A A A A A A A A A A A A A A A A A A A A A A A A A B 9 U M F O G z E Q v U f K P 1 j b S y J t V 6 V q O R T t o S Q g e i m t E k 5 s h Y w 9 S U z s 8 c o z u + o S 8 R F 8 A k c O n P o J q / 5 X B 4 J E W 6 T Y B 3 v m z b x 5 b w g M u 4 h q t n 3 3 D o a D 4 Y B W O o F V h 6 c X F k w M d S T 3 V F Q q D z w c K D n H M a X + j i Q 1 o b a Y R t M E Q B 4 d O w / F J C J L Q K N s 8 q k 6 I 0 h U s T b r r j p F m C b X g n q r J j G 1 D h t S Z y i J J A M 6 F R f q s L G 6 B u K q X t k q A Y F O Z l U x m B U 6 o 7 3 C y F B Z z f o R b D x T 9 b / I w l C b j f P z K X g X H E M q s z z L Z Z 5 v A l K 5 n 6 s j N N E 6 X J Z 7 7 z + + y 9 X 3 R j h n 3 H k o X 7 7 F 1 4 j w Y 5 x v z b 7 J j v z v W 9 / f 1 w x y W S 3 g S i I D 6 0 w W M N e X 0 v A t x S D d J 6 C t 2 B k 9 7 y d X 5 8 / A Z + 9 n 4 k A n K j k 1 f 3 P P + 4 d a F h H 6 X z Z S / 8 C t f m G d J 4 2 0 i C l s 9 c 8 7 W c 5 o h 5 x 8 s 8 l C t H Q N S U y z l C u G n 3 y T q 0 0 G r a S + I O 9 / K B 5 5 n n L Y i d h X l U E v O 5 3 0 d W R + h S G E i 1 3 4 u v E R L w m W / y A 3 4 + H A 4 Q 7 H B 3 8 A U E s B A i 0 A F A A C A A g A l a D u U L h p l d W n A A A A + A A A A B I A A A A A A A A A A A A A A A A A A A A A A E N v b m Z p Z y 9 Q Y W N r Y W d l L n h t b F B L A Q I t A B Q A A g A I A J W g 7 l A P y u m r p A A A A O k A A A A T A A A A A A A A A A A A A A A A A P M A A A B b Q 2 9 u d G V u d F 9 U e X B l c 1 0 u e G 1 s U E s B A i 0 A F A A C A A g A l a D u U L p U H H W K A Q A A i Q I A A B M A A A A A A A A A A A A A A A A A 5 A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w s A A A A A A A C N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X 2 R l Y 2 9 t c G 9 z a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F Q x O D o w N D o z O S 4 2 M z E y M z g z W i I g L z 4 8 R W 5 0 c n k g V H l w Z T 0 i R m l s b E N v b H V t b l R 5 c G V z I i B W Y W x 1 Z T 0 i c 0 J n T U d C Z 1 l H I i A v P j x F b n R y e S B U e X B l P S J G a W x s Q 2 9 s d W 1 u T m F t Z X M i I F Z h b H V l P S J z W y Z x d W 9 0 O 2 1 v Z H N 6 Z X I m c X V v d D s s J n F 1 b 3 Q 7 Z X Y m c X V v d D s s J n F 1 b 3 Q 7 b n l l c n M m c X V v d D s s J n F 1 b 3 Q 7 b W F n e W F y Y X p v d H Q m c X V v d D s s J n F 1 b 3 Q 7 b m V t X 2 1 h Z 3 l h c m F 6 b 3 R 0 J n F 1 b 3 Q 7 L C Z x d W 9 0 O 2 t 1 b G 9 u Y n N l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X 2 R l Y 2 9 t c G 9 z a X R p b 2 4 v V M O t c H V z I G 3 D s 2 R v c 8 O t d H Z h L n t t b 2 R z e m V y L D B 9 J n F 1 b 3 Q 7 L C Z x d W 9 0 O 1 N l Y 3 R p b 2 4 x L 0 J P X 2 R l Y 2 9 t c G 9 z a X R p b 2 4 v V M O t c H V z I G 3 D s 2 R v c 8 O t d H Z h L n t l d i w x f S Z x d W 9 0 O y w m c X V v d D t T Z W N 0 a W 9 u M S 9 C T 1 9 k Z W N v b X B v c 2 l 0 a W 9 u L 1 T D r X B 1 c y B t w 7 N k b 3 P D r X R 2 Y S 5 7 b n l l c n M s M n 0 m c X V v d D s s J n F 1 b 3 Q 7 U 2 V j d G l v b j E v Q k 9 f Z G V j b 2 1 w b 3 N p d G l v b i 9 U w 6 1 w d X M g b c O z Z G 9 z w 6 1 0 d m E u e 2 1 h Z 3 l h c m F 6 b 3 R 0 L D N 9 J n F 1 b 3 Q 7 L C Z x d W 9 0 O 1 N l Y 3 R p b 2 4 x L 0 J P X 2 R l Y 2 9 t c G 9 z a X R p b 2 4 v V M O t c H V z I G 3 D s 2 R v c 8 O t d H Z h L n t u Z W 1 f b W F n e W F y Y X p v d H Q s N H 0 m c X V v d D s s J n F 1 b 3 Q 7 U 2 V j d G l v b j E v Q k 9 f Z G V j b 2 1 w b 3 N p d G l v b i 9 U w 6 1 w d X M g b c O z Z G 9 z w 6 1 0 d m E u e 2 t 1 b G 9 u Y n N l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T 1 9 k Z W N v b X B v c 2 l 0 a W 9 u L 1 T D r X B 1 c y B t w 7 N k b 3 P D r X R 2 Y S 5 7 b W 9 k c 3 p l c i w w f S Z x d W 9 0 O y w m c X V v d D t T Z W N 0 a W 9 u M S 9 C T 1 9 k Z W N v b X B v c 2 l 0 a W 9 u L 1 T D r X B 1 c y B t w 7 N k b 3 P D r X R 2 Y S 5 7 Z X Y s M X 0 m c X V v d D s s J n F 1 b 3 Q 7 U 2 V j d G l v b j E v Q k 9 f Z G V j b 2 1 w b 3 N p d G l v b i 9 U w 6 1 w d X M g b c O z Z G 9 z w 6 1 0 d m E u e 2 5 5 Z X J z L D J 9 J n F 1 b 3 Q 7 L C Z x d W 9 0 O 1 N l Y 3 R p b 2 4 x L 0 J P X 2 R l Y 2 9 t c G 9 z a X R p b 2 4 v V M O t c H V z I G 3 D s 2 R v c 8 O t d H Z h L n t t Y W d 5 Y X J h e m 9 0 d C w z f S Z x d W 9 0 O y w m c X V v d D t T Z W N 0 a W 9 u M S 9 C T 1 9 k Z W N v b X B v c 2 l 0 a W 9 u L 1 T D r X B 1 c y B t w 7 N k b 3 P D r X R 2 Y S 5 7 b m V t X 2 1 h Z 3 l h c m F 6 b 3 R 0 L D R 9 J n F 1 b 3 Q 7 L C Z x d W 9 0 O 1 N l Y 3 R p b 2 4 x L 0 J P X 2 R l Y 2 9 t c G 9 z a X R p b 2 4 v V M O t c H V z I G 3 D s 2 R v c 8 O t d H Z h L n t r d W x v b m J z Z W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X 2 R l Y 2 9 t c G 9 z a X R p b 2 4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9 k Z W N v b X B v c 2 l 0 a W 9 u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f Z G V j b 2 1 w b 3 N p d G l v b i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/ 0 t I i r R s s Q r O a j u / N I J C a A A A A A A I A A A A A A B B m A A A A A Q A A I A A A A H V b d A S 2 e p 2 V E f W n / u f k L 4 d v F c i I 3 4 o d m 8 r p m z b j L c D 2 A A A A A A 6 A A A A A A g A A I A A A A B B P n + 3 1 E 2 h 0 W 4 e O H t L U Z R k q i R a L H v F E w 3 P I k y r y F 5 d Z U A A A A L o x h d x Z k s s v Y U 1 X Z W 6 z C C I L Q E 0 F P 0 V 8 T S s c B G f 1 v T 7 U q T v J x w 2 Y a A n H t e c 6 V Y l v l i w v U 5 X k H D + R 3 X z L j X h Y m / J B 9 J X q L I N n Q 9 y 8 / D d r 8 B l e Q A A A A G 8 G Q C L r W f D v c l n g M 4 u F I 8 n A v b J S 7 8 X q g K / a h w A k U z I m s p m A E u n 6 v K L G G e 2 1 0 Q g / z / K z 8 Z J O E E Z Z L O 1 w H Q j z p r I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BEAFD93C56C749BBB1E64591C71F87" ma:contentTypeVersion="13" ma:contentTypeDescription="Create a new document." ma:contentTypeScope="" ma:versionID="83e86a743f54ef8c236d9fd1c82c2f72">
  <xsd:schema xmlns:xsd="http://www.w3.org/2001/XMLSchema" xmlns:xs="http://www.w3.org/2001/XMLSchema" xmlns:p="http://schemas.microsoft.com/office/2006/metadata/properties" xmlns:ns3="98a297d1-7136-48f2-9464-8add82ea035a" xmlns:ns4="5c3418b2-8942-46cf-ae3c-b1be49c7cfe3" targetNamespace="http://schemas.microsoft.com/office/2006/metadata/properties" ma:root="true" ma:fieldsID="376039b1e189e1ea9024dd8f1dca1d1c" ns3:_="" ns4:_="">
    <xsd:import namespace="98a297d1-7136-48f2-9464-8add82ea035a"/>
    <xsd:import namespace="5c3418b2-8942-46cf-ae3c-b1be49c7cf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a297d1-7136-48f2-9464-8add82ea03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3418b2-8942-46cf-ae3c-b1be49c7cfe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A71A26-C480-4D78-ADCB-FDB33A19A28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B568762-ECFE-438F-A680-E9CCFB03EB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15F32E2-BA20-4AB1-8163-874083A15F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a297d1-7136-48f2-9464-8add82ea035a"/>
    <ds:schemaRef ds:uri="5c3418b2-8942-46cf-ae3c-b1be49c7cf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3C8990-B31B-47F7-AC1E-BF7143E438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BO_decomp</vt:lpstr>
      <vt:lpstr>BO_decomp calculation</vt:lpstr>
      <vt:lpstr>train</vt:lpstr>
      <vt:lpstr>test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tacky olgi</dc:creator>
  <cp:lastModifiedBy>olgi tacky</cp:lastModifiedBy>
  <dcterms:created xsi:type="dcterms:W3CDTF">2020-07-14T18:03:58Z</dcterms:created>
  <dcterms:modified xsi:type="dcterms:W3CDTF">2020-07-15T11:12:29Z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0x01010008BEAFD93C56C749BBB1E64591C71F87</vt:lpwstr>
  </property>
</Properties>
</file>