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orvinus-my.sharepoint.com/personal/olga_takacs_stud_uni-corvinus_hu/Documents/phd/research/technical note/data/results/"/>
    </mc:Choice>
  </mc:AlternateContent>
  <xr:revisionPtr revIDLastSave="99" documentId="8_{517F4B90-F25C-4A0B-ACB8-52790341007B}" xr6:coauthVersionLast="45" xr6:coauthVersionMax="45" xr10:uidLastSave="{62E69999-CE30-46E6-87D5-85E5587A0BC7}"/>
  <bookViews>
    <workbookView xWindow="-110" yWindow="-110" windowWidth="19420" windowHeight="10420" activeTab="3" xr2:uid="{F81FD6D7-9997-4D66-86C5-156F529D8425}"/>
  </bookViews>
  <sheets>
    <sheet name="BO_decomp" sheetId="2" r:id="rId1"/>
    <sheet name="BO_decomp calculation" sheetId="1" r:id="rId2"/>
    <sheet name="train" sheetId="5" r:id="rId3"/>
    <sheet name="test" sheetId="4" r:id="rId4"/>
    <sheet name="figures" sheetId="6" r:id="rId5"/>
  </sheets>
  <definedNames>
    <definedName name="_xlnm._FilterDatabase" localSheetId="1" hidden="1">'BO_decomp calculation'!$A$1:$G$37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" i="5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E2" i="1"/>
  <c r="F2" i="1"/>
  <c r="G2" i="1"/>
  <c r="D2" i="1"/>
  <c r="H3" i="2"/>
  <c r="I3" i="1" s="1"/>
  <c r="I3" i="2"/>
  <c r="J3" i="1" s="1"/>
  <c r="J3" i="2"/>
  <c r="K3" i="1" s="1"/>
  <c r="H4" i="2"/>
  <c r="I4" i="1" s="1"/>
  <c r="I4" i="2"/>
  <c r="J4" i="1" s="1"/>
  <c r="J4" i="2"/>
  <c r="K4" i="1" s="1"/>
  <c r="H5" i="2"/>
  <c r="I5" i="1" s="1"/>
  <c r="I5" i="2"/>
  <c r="J5" i="1" s="1"/>
  <c r="J5" i="2"/>
  <c r="K5" i="1" s="1"/>
  <c r="H6" i="2"/>
  <c r="I6" i="1" s="1"/>
  <c r="I6" i="2"/>
  <c r="J6" i="1" s="1"/>
  <c r="J6" i="2"/>
  <c r="K6" i="1" s="1"/>
  <c r="H7" i="2"/>
  <c r="I7" i="1" s="1"/>
  <c r="I7" i="2"/>
  <c r="J7" i="1" s="1"/>
  <c r="J7" i="2"/>
  <c r="K7" i="1" s="1"/>
  <c r="H8" i="2"/>
  <c r="I8" i="1" s="1"/>
  <c r="I8" i="2"/>
  <c r="J8" i="1" s="1"/>
  <c r="J8" i="2"/>
  <c r="K8" i="1" s="1"/>
  <c r="H9" i="2"/>
  <c r="I9" i="1" s="1"/>
  <c r="I9" i="2"/>
  <c r="J9" i="1" s="1"/>
  <c r="J9" i="2"/>
  <c r="K9" i="1" s="1"/>
  <c r="H10" i="2"/>
  <c r="I10" i="1" s="1"/>
  <c r="I10" i="2"/>
  <c r="J10" i="1" s="1"/>
  <c r="J10" i="2"/>
  <c r="K10" i="1" s="1"/>
  <c r="H11" i="2"/>
  <c r="I11" i="1" s="1"/>
  <c r="I11" i="2"/>
  <c r="J11" i="1" s="1"/>
  <c r="J11" i="2"/>
  <c r="K11" i="1" s="1"/>
  <c r="H12" i="2"/>
  <c r="I12" i="1" s="1"/>
  <c r="I12" i="2"/>
  <c r="J12" i="1" s="1"/>
  <c r="J12" i="2"/>
  <c r="K12" i="1" s="1"/>
  <c r="H13" i="2"/>
  <c r="I13" i="1" s="1"/>
  <c r="I13" i="2"/>
  <c r="J13" i="1" s="1"/>
  <c r="J13" i="2"/>
  <c r="K13" i="1" s="1"/>
  <c r="H14" i="2"/>
  <c r="I14" i="1" s="1"/>
  <c r="I14" i="2"/>
  <c r="J14" i="1" s="1"/>
  <c r="J14" i="2"/>
  <c r="K14" i="1" s="1"/>
  <c r="H15" i="2"/>
  <c r="I15" i="1" s="1"/>
  <c r="I15" i="2"/>
  <c r="J15" i="1" s="1"/>
  <c r="J15" i="2"/>
  <c r="K15" i="1" s="1"/>
  <c r="H16" i="2"/>
  <c r="I16" i="1" s="1"/>
  <c r="I16" i="2"/>
  <c r="J16" i="1" s="1"/>
  <c r="J16" i="2"/>
  <c r="K16" i="1" s="1"/>
  <c r="H17" i="2"/>
  <c r="I17" i="1" s="1"/>
  <c r="I17" i="2"/>
  <c r="J17" i="1" s="1"/>
  <c r="J17" i="2"/>
  <c r="K17" i="1" s="1"/>
  <c r="H18" i="2"/>
  <c r="I18" i="1" s="1"/>
  <c r="I18" i="2"/>
  <c r="J18" i="1" s="1"/>
  <c r="J18" i="2"/>
  <c r="K18" i="1" s="1"/>
  <c r="H19" i="2"/>
  <c r="I19" i="1" s="1"/>
  <c r="I19" i="2"/>
  <c r="J19" i="1" s="1"/>
  <c r="J19" i="2"/>
  <c r="K19" i="1" s="1"/>
  <c r="H20" i="2"/>
  <c r="I20" i="1" s="1"/>
  <c r="I20" i="2"/>
  <c r="J20" i="1" s="1"/>
  <c r="J20" i="2"/>
  <c r="K20" i="1" s="1"/>
  <c r="H21" i="2"/>
  <c r="I21" i="1" s="1"/>
  <c r="I21" i="2"/>
  <c r="J21" i="1" s="1"/>
  <c r="J21" i="2"/>
  <c r="K21" i="1" s="1"/>
  <c r="H22" i="2"/>
  <c r="I22" i="1" s="1"/>
  <c r="I22" i="2"/>
  <c r="J22" i="1" s="1"/>
  <c r="J22" i="2"/>
  <c r="K22" i="1" s="1"/>
  <c r="H23" i="2"/>
  <c r="I23" i="1" s="1"/>
  <c r="I23" i="2"/>
  <c r="J23" i="1" s="1"/>
  <c r="J23" i="2"/>
  <c r="K23" i="1" s="1"/>
  <c r="H24" i="2"/>
  <c r="I24" i="1" s="1"/>
  <c r="I24" i="2"/>
  <c r="J24" i="1" s="1"/>
  <c r="J24" i="2"/>
  <c r="K24" i="1" s="1"/>
  <c r="H25" i="2"/>
  <c r="I25" i="1" s="1"/>
  <c r="I25" i="2"/>
  <c r="J25" i="1" s="1"/>
  <c r="J25" i="2"/>
  <c r="K25" i="1" s="1"/>
  <c r="H26" i="2"/>
  <c r="I26" i="1" s="1"/>
  <c r="I26" i="2"/>
  <c r="J26" i="1" s="1"/>
  <c r="J26" i="2"/>
  <c r="K26" i="1" s="1"/>
  <c r="H27" i="2"/>
  <c r="I27" i="1" s="1"/>
  <c r="I27" i="2"/>
  <c r="J27" i="1" s="1"/>
  <c r="J27" i="2"/>
  <c r="K27" i="1" s="1"/>
  <c r="H28" i="2"/>
  <c r="I28" i="1" s="1"/>
  <c r="I28" i="2"/>
  <c r="J28" i="1" s="1"/>
  <c r="J28" i="2"/>
  <c r="K28" i="1" s="1"/>
  <c r="H29" i="2"/>
  <c r="I29" i="1" s="1"/>
  <c r="I29" i="2"/>
  <c r="J29" i="1" s="1"/>
  <c r="J29" i="2"/>
  <c r="K29" i="1" s="1"/>
  <c r="H30" i="2"/>
  <c r="I30" i="1" s="1"/>
  <c r="I30" i="2"/>
  <c r="J30" i="1" s="1"/>
  <c r="J30" i="2"/>
  <c r="K30" i="1" s="1"/>
  <c r="H31" i="2"/>
  <c r="I31" i="1" s="1"/>
  <c r="I31" i="2"/>
  <c r="J31" i="1" s="1"/>
  <c r="J31" i="2"/>
  <c r="K31" i="1" s="1"/>
  <c r="H32" i="2"/>
  <c r="I32" i="1" s="1"/>
  <c r="I32" i="2"/>
  <c r="J32" i="1" s="1"/>
  <c r="J32" i="2"/>
  <c r="K32" i="1" s="1"/>
  <c r="H33" i="2"/>
  <c r="I33" i="1" s="1"/>
  <c r="I33" i="2"/>
  <c r="J33" i="1" s="1"/>
  <c r="J33" i="2"/>
  <c r="K33" i="1" s="1"/>
  <c r="H34" i="2"/>
  <c r="I34" i="1" s="1"/>
  <c r="I34" i="2"/>
  <c r="J34" i="1" s="1"/>
  <c r="J34" i="2"/>
  <c r="K34" i="1" s="1"/>
  <c r="H35" i="2"/>
  <c r="I35" i="1" s="1"/>
  <c r="I35" i="2"/>
  <c r="J35" i="1" s="1"/>
  <c r="J35" i="2"/>
  <c r="K35" i="1" s="1"/>
  <c r="H36" i="2"/>
  <c r="I36" i="1" s="1"/>
  <c r="I36" i="2"/>
  <c r="J36" i="1" s="1"/>
  <c r="J36" i="2"/>
  <c r="K36" i="1" s="1"/>
  <c r="H37" i="2"/>
  <c r="I37" i="1" s="1"/>
  <c r="I37" i="2"/>
  <c r="J37" i="1" s="1"/>
  <c r="J37" i="2"/>
  <c r="K37" i="1" s="1"/>
  <c r="J2" i="2"/>
  <c r="K2" i="1" s="1"/>
  <c r="I2" i="2"/>
  <c r="J2" i="1" s="1"/>
  <c r="H2" i="2"/>
  <c r="I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B5ED42-1F76-4C88-9462-1A6A35B707C7}" keepAlive="1" name="Lekérdezés - BO_decomposition" description="A munkafüzetben levő „BO_decomposition” lekérdezés kapcsolata" type="5" refreshedVersion="6" background="1">
    <dbPr connection="Provider=Microsoft.Mashup.OleDb.1;Data Source=$Workbook$;Location=BO_decomposition;Extended Properties=&quot;&quot;" command="SELECT * FROM [BO_decomposition]"/>
  </connection>
  <connection id="2" xr16:uid="{85C60A09-B503-40ED-A9B6-56CF5135AA46}" keepAlive="1" name="Lekérdezés - BO_decomposition_95" description="A munkafüzetben levő „BO_decomposition_95” lekérdezés kapcsolata" type="5" refreshedVersion="6" background="1" saveData="1">
    <dbPr connection="Provider=Microsoft.Mashup.OleDb.1;Data Source=$Workbook$;Location=BO_decomposition_95;Extended Properties=&quot;&quot;" command="SELECT * FROM [BO_decomposition_95]"/>
  </connection>
</connections>
</file>

<file path=xl/sharedStrings.xml><?xml version="1.0" encoding="utf-8"?>
<sst xmlns="http://schemas.openxmlformats.org/spreadsheetml/2006/main" count="325" uniqueCount="131">
  <si>
    <t>modszer</t>
  </si>
  <si>
    <t>ev</t>
  </si>
  <si>
    <t>nyers</t>
  </si>
  <si>
    <t>magyarazott</t>
  </si>
  <si>
    <t>nem_magyarazott</t>
  </si>
  <si>
    <t>kulonbseg</t>
  </si>
  <si>
    <t>RF</t>
  </si>
  <si>
    <t>OLS</t>
  </si>
  <si>
    <t>0</t>
  </si>
  <si>
    <t>train</t>
  </si>
  <si>
    <t>test</t>
  </si>
  <si>
    <t>adatbázis</t>
  </si>
  <si>
    <t>Composition effect</t>
  </si>
  <si>
    <t>Wage structure effect</t>
  </si>
  <si>
    <t>0.0933682953973172</t>
  </si>
  <si>
    <t>-0.0448394613201604</t>
  </si>
  <si>
    <t>0.138405895004155</t>
  </si>
  <si>
    <t>-0.000198138286677363</t>
  </si>
  <si>
    <t>0.0749957250194431</t>
  </si>
  <si>
    <t>-0.0508669684978553</t>
  </si>
  <si>
    <t>0.134885291480959</t>
  </si>
  <si>
    <t>-0.00902259796366067</t>
  </si>
  <si>
    <t>-0.0558117663696915</t>
  </si>
  <si>
    <t>0.149180061767009</t>
  </si>
  <si>
    <t>-0.064209809456246</t>
  </si>
  <si>
    <t>0.148665719838917</t>
  </si>
  <si>
    <t>-0.00946018536322768</t>
  </si>
  <si>
    <t>0.0682572966458626</t>
  </si>
  <si>
    <t>-0.0480076265471361</t>
  </si>
  <si>
    <t>0.116660540424904</t>
  </si>
  <si>
    <t>-0.000395617231905732</t>
  </si>
  <si>
    <t>0.0630273087205886</t>
  </si>
  <si>
    <t>-0.0537282202119549</t>
  </si>
  <si>
    <t>0.117067065830362</t>
  </si>
  <si>
    <t>-0.000311536897818598</t>
  </si>
  <si>
    <t>-0.0648020775593192</t>
  </si>
  <si>
    <t>0.133059374205182</t>
  </si>
  <si>
    <t>-0.0732880345461968</t>
  </si>
  <si>
    <t>0.134668045403204</t>
  </si>
  <si>
    <t>0.00164729786358109</t>
  </si>
  <si>
    <t>0.0890152980003958</t>
  </si>
  <si>
    <t>-0.0422311331160277</t>
  </si>
  <si>
    <t>0.131480456988315</t>
  </si>
  <si>
    <t>-0.00023402587189203</t>
  </si>
  <si>
    <t>0.0750822742230195</t>
  </si>
  <si>
    <t>-0.049067661272673</t>
  </si>
  <si>
    <t>0.13185791911317</t>
  </si>
  <si>
    <t>-0.00770798361747715</t>
  </si>
  <si>
    <t>-0.0614980554281672</t>
  </si>
  <si>
    <t>0.150513353428563</t>
  </si>
  <si>
    <t>-0.070257652244738</t>
  </si>
  <si>
    <t>0.152282044150571</t>
  </si>
  <si>
    <t>-0.00694211768281328</t>
  </si>
  <si>
    <t>0.0968836371913184</t>
  </si>
  <si>
    <t>-0.0316848333000088</t>
  </si>
  <si>
    <t>0.12891755989739</t>
  </si>
  <si>
    <t>-0.00034908940606293</t>
  </si>
  <si>
    <t>0.0883276762600502</t>
  </si>
  <si>
    <t>-0.0397298866113509</t>
  </si>
  <si>
    <t>0.130524280994601</t>
  </si>
  <si>
    <t>-0.0024667181232001</t>
  </si>
  <si>
    <t>-0.0272557075181936</t>
  </si>
  <si>
    <t>0.124139344709512</t>
  </si>
  <si>
    <t>-0.03152933205042</t>
  </si>
  <si>
    <t>0.124125284391249</t>
  </si>
  <si>
    <t>-0.00426827608077929</t>
  </si>
  <si>
    <t>0.117646239689552</t>
  </si>
  <si>
    <t>-0.00864780092360284</t>
  </si>
  <si>
    <t>0.126474270910377</t>
  </si>
  <si>
    <t>-0.000180230297221584</t>
  </si>
  <si>
    <t>0.11848592943829</t>
  </si>
  <si>
    <t>-0.0095951232425957</t>
  </si>
  <si>
    <t>0.125541305501731</t>
  </si>
  <si>
    <t>0.00253974717915462</t>
  </si>
  <si>
    <t>-0.0125888591256782</t>
  </si>
  <si>
    <t>0.130235098815231</t>
  </si>
  <si>
    <t>-0.0200007036825767</t>
  </si>
  <si>
    <t>0.132864053828644</t>
  </si>
  <si>
    <t>0.00562257929222199</t>
  </si>
  <si>
    <t>0.0963077277275701</t>
  </si>
  <si>
    <t>-0.029065054430669</t>
  </si>
  <si>
    <t>0.125558712775314</t>
  </si>
  <si>
    <t>-0.000185930617075059</t>
  </si>
  <si>
    <t>0.0931187169498635</t>
  </si>
  <si>
    <t>-0.0266398894027073</t>
  </si>
  <si>
    <t>0.123464889465408</t>
  </si>
  <si>
    <t>-0.00370628311283738</t>
  </si>
  <si>
    <t>-0.0298760415371309</t>
  </si>
  <si>
    <t>0.126183769264701</t>
  </si>
  <si>
    <t>-0.0276303343514712</t>
  </si>
  <si>
    <t>0.12624413630283</t>
  </si>
  <si>
    <t>-0.00549508500149543</t>
  </si>
  <si>
    <t>0.106221182564299</t>
  </si>
  <si>
    <t>-0.00499288976204681</t>
  </si>
  <si>
    <t>0.111642314455501</t>
  </si>
  <si>
    <t>-0.000428242129155265</t>
  </si>
  <si>
    <t>0.0898038529378429</t>
  </si>
  <si>
    <t>-0.0157210024218806</t>
  </si>
  <si>
    <t>0.109847090322413</t>
  </si>
  <si>
    <t>-0.00432223496268946</t>
  </si>
  <si>
    <t>-0.00848035503903866</t>
  </si>
  <si>
    <t>0.114701537603338</t>
  </si>
  <si>
    <t>-0.0127631238535777</t>
  </si>
  <si>
    <t>0.112777183863649</t>
  </si>
  <si>
    <t>-0.0102102070722285</t>
  </si>
  <si>
    <t>0.106594601953812</t>
  </si>
  <si>
    <t>-0.0138130183430309</t>
  </si>
  <si>
    <t>0.12045792295242</t>
  </si>
  <si>
    <t>-5.03026555769281e-05</t>
  </si>
  <si>
    <t>0.104095435525341</t>
  </si>
  <si>
    <t>-0.0112924718844631</t>
  </si>
  <si>
    <t>0.117481550072956</t>
  </si>
  <si>
    <t>-0.00209364266315148</t>
  </si>
  <si>
    <t>-0.0170629504989783</t>
  </si>
  <si>
    <t>0.123657552452791</t>
  </si>
  <si>
    <t>-0.0163770155941894</t>
  </si>
  <si>
    <t>0.123309055523036</t>
  </si>
  <si>
    <t>-0.00283660440350531</t>
  </si>
  <si>
    <t>0.111525310880664</t>
  </si>
  <si>
    <t>-0.0124291487561869</t>
  </si>
  <si>
    <t>0.124292010148961</t>
  </si>
  <si>
    <t>-0.000337550512110596</t>
  </si>
  <si>
    <t>0.111112745543791</t>
  </si>
  <si>
    <t>-0.00995300429868706</t>
  </si>
  <si>
    <t>0.121175499994534</t>
  </si>
  <si>
    <t>-0.000109750152056165</t>
  </si>
  <si>
    <t>-0.01377682920225</t>
  </si>
  <si>
    <t>0.125302140082914</t>
  </si>
  <si>
    <t>-0.0108199296435583</t>
  </si>
  <si>
    <t>0.123557323100314</t>
  </si>
  <si>
    <t>-0.00162464791296557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</si>
</sst>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train!$H$1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train!$A$2:$B$19</c:f>
              <c:multiLvlStrCache>
                <c:ptCount val="18"/>
                <c:lvl>
                  <c:pt idx="0">
                    <c:v>RF</c:v>
                  </c:pt>
                  <c:pt idx="1">
                    <c:v>OLS</c:v>
                  </c:pt>
                  <c:pt idx="2">
                    <c:v>RF</c:v>
                  </c:pt>
                  <c:pt idx="3">
                    <c:v>OLS</c:v>
                  </c:pt>
                  <c:pt idx="4">
                    <c:v>RF</c:v>
                  </c:pt>
                  <c:pt idx="5">
                    <c:v>OLS</c:v>
                  </c:pt>
                  <c:pt idx="6">
                    <c:v>RF</c:v>
                  </c:pt>
                  <c:pt idx="7">
                    <c:v>OLS</c:v>
                  </c:pt>
                  <c:pt idx="8">
                    <c:v>RF</c:v>
                  </c:pt>
                  <c:pt idx="9">
                    <c:v>OLS</c:v>
                  </c:pt>
                  <c:pt idx="10">
                    <c:v>RF</c:v>
                  </c:pt>
                  <c:pt idx="11">
                    <c:v>OLS</c:v>
                  </c:pt>
                  <c:pt idx="12">
                    <c:v>RF</c:v>
                  </c:pt>
                  <c:pt idx="13">
                    <c:v>OLS</c:v>
                  </c:pt>
                  <c:pt idx="14">
                    <c:v>RF</c:v>
                  </c:pt>
                  <c:pt idx="15">
                    <c:v>OLS</c:v>
                  </c:pt>
                  <c:pt idx="16">
                    <c:v>RF</c:v>
                  </c:pt>
                  <c:pt idx="17">
                    <c:v>OLS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train!$H$2:$H$19</c:f>
              <c:numCache>
                <c:formatCode>General</c:formatCode>
                <c:ptCount val="18"/>
                <c:pt idx="0">
                  <c:v>-48.02</c:v>
                </c:pt>
                <c:pt idx="1">
                  <c:v>-59.78</c:v>
                </c:pt>
                <c:pt idx="2">
                  <c:v>-70.33</c:v>
                </c:pt>
                <c:pt idx="3">
                  <c:v>-94.94</c:v>
                </c:pt>
                <c:pt idx="4">
                  <c:v>-47.44</c:v>
                </c:pt>
                <c:pt idx="5">
                  <c:v>-69.089999999999989</c:v>
                </c:pt>
                <c:pt idx="6">
                  <c:v>-32.700000000000003</c:v>
                </c:pt>
                <c:pt idx="7">
                  <c:v>-28.13</c:v>
                </c:pt>
                <c:pt idx="8">
                  <c:v>-7.35</c:v>
                </c:pt>
                <c:pt idx="9">
                  <c:v>-10.7</c:v>
                </c:pt>
                <c:pt idx="10">
                  <c:v>-30.18</c:v>
                </c:pt>
                <c:pt idx="11">
                  <c:v>-31.019999999999996</c:v>
                </c:pt>
                <c:pt idx="12">
                  <c:v>-4.7</c:v>
                </c:pt>
                <c:pt idx="13">
                  <c:v>-7.9799999999999995</c:v>
                </c:pt>
                <c:pt idx="14">
                  <c:v>-12.959999999999999</c:v>
                </c:pt>
                <c:pt idx="15">
                  <c:v>-16.009999999999998</c:v>
                </c:pt>
                <c:pt idx="16">
                  <c:v>-11.14</c:v>
                </c:pt>
                <c:pt idx="17">
                  <c:v>-12.35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7-4FC1-883B-CD72AF3499FB}"/>
            </c:ext>
          </c:extLst>
        </c:ser>
        <c:ser>
          <c:idx val="6"/>
          <c:order val="6"/>
          <c:tx>
            <c:strRef>
              <c:f>train!$I$1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train!$A$2:$B$19</c:f>
              <c:multiLvlStrCache>
                <c:ptCount val="18"/>
                <c:lvl>
                  <c:pt idx="0">
                    <c:v>RF</c:v>
                  </c:pt>
                  <c:pt idx="1">
                    <c:v>OLS</c:v>
                  </c:pt>
                  <c:pt idx="2">
                    <c:v>RF</c:v>
                  </c:pt>
                  <c:pt idx="3">
                    <c:v>OLS</c:v>
                  </c:pt>
                  <c:pt idx="4">
                    <c:v>RF</c:v>
                  </c:pt>
                  <c:pt idx="5">
                    <c:v>OLS</c:v>
                  </c:pt>
                  <c:pt idx="6">
                    <c:v>RF</c:v>
                  </c:pt>
                  <c:pt idx="7">
                    <c:v>OLS</c:v>
                  </c:pt>
                  <c:pt idx="8">
                    <c:v>RF</c:v>
                  </c:pt>
                  <c:pt idx="9">
                    <c:v>OLS</c:v>
                  </c:pt>
                  <c:pt idx="10">
                    <c:v>RF</c:v>
                  </c:pt>
                  <c:pt idx="11">
                    <c:v>OLS</c:v>
                  </c:pt>
                  <c:pt idx="12">
                    <c:v>RF</c:v>
                  </c:pt>
                  <c:pt idx="13">
                    <c:v>OLS</c:v>
                  </c:pt>
                  <c:pt idx="14">
                    <c:v>RF</c:v>
                  </c:pt>
                  <c:pt idx="15">
                    <c:v>OLS</c:v>
                  </c:pt>
                  <c:pt idx="16">
                    <c:v>RF</c:v>
                  </c:pt>
                  <c:pt idx="17">
                    <c:v>OLS</c:v>
                  </c:pt>
                </c:lvl>
                <c:lvl>
                  <c:pt idx="0">
                    <c:v>2008</c:v>
                  </c:pt>
                  <c:pt idx="2">
                    <c:v>2009</c:v>
                  </c:pt>
                  <c:pt idx="4">
                    <c:v>2010</c:v>
                  </c:pt>
                  <c:pt idx="6">
                    <c:v>2011</c:v>
                  </c:pt>
                  <c:pt idx="8">
                    <c:v>2012</c:v>
                  </c:pt>
                  <c:pt idx="10">
                    <c:v>2013</c:v>
                  </c:pt>
                  <c:pt idx="12">
                    <c:v>2014</c:v>
                  </c:pt>
                  <c:pt idx="14">
                    <c:v>2015</c:v>
                  </c:pt>
                  <c:pt idx="16">
                    <c:v>2016</c:v>
                  </c:pt>
                </c:lvl>
              </c:multiLvlStrCache>
            </c:multiLvlStrRef>
          </c:cat>
          <c:val>
            <c:numRef>
              <c:f>train!$I$2:$I$19</c:f>
              <c:numCache>
                <c:formatCode>General</c:formatCode>
                <c:ptCount val="18"/>
                <c:pt idx="0">
                  <c:v>148.23999999999998</c:v>
                </c:pt>
                <c:pt idx="1">
                  <c:v>159.78</c:v>
                </c:pt>
                <c:pt idx="2">
                  <c:v>170.91</c:v>
                </c:pt>
                <c:pt idx="3">
                  <c:v>194.94</c:v>
                </c:pt>
                <c:pt idx="4">
                  <c:v>147.71</c:v>
                </c:pt>
                <c:pt idx="5">
                  <c:v>169.09</c:v>
                </c:pt>
                <c:pt idx="6">
                  <c:v>133.06</c:v>
                </c:pt>
                <c:pt idx="7">
                  <c:v>128.13000000000002</c:v>
                </c:pt>
                <c:pt idx="8">
                  <c:v>107.5</c:v>
                </c:pt>
                <c:pt idx="9">
                  <c:v>110.7</c:v>
                </c:pt>
                <c:pt idx="10">
                  <c:v>130.37</c:v>
                </c:pt>
                <c:pt idx="11">
                  <c:v>131.02000000000001</c:v>
                </c:pt>
                <c:pt idx="12">
                  <c:v>105.1</c:v>
                </c:pt>
                <c:pt idx="13">
                  <c:v>107.98</c:v>
                </c:pt>
                <c:pt idx="14">
                  <c:v>113.01</c:v>
                </c:pt>
                <c:pt idx="15">
                  <c:v>116.00999999999999</c:v>
                </c:pt>
                <c:pt idx="16">
                  <c:v>111.45</c:v>
                </c:pt>
                <c:pt idx="17">
                  <c:v>112.35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7-4FC1-883B-CD72AF34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train!$C$2:$C$19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9.3399999999999997E-2</c:v>
                      </c:pt>
                      <c:pt idx="1">
                        <c:v>9.3399999999999997E-2</c:v>
                      </c:pt>
                      <c:pt idx="2">
                        <c:v>6.83E-2</c:v>
                      </c:pt>
                      <c:pt idx="3">
                        <c:v>6.83E-2</c:v>
                      </c:pt>
                      <c:pt idx="4">
                        <c:v>8.8999999999999996E-2</c:v>
                      </c:pt>
                      <c:pt idx="5">
                        <c:v>8.8999999999999996E-2</c:v>
                      </c:pt>
                      <c:pt idx="6">
                        <c:v>9.69E-2</c:v>
                      </c:pt>
                      <c:pt idx="7">
                        <c:v>9.69E-2</c:v>
                      </c:pt>
                      <c:pt idx="8">
                        <c:v>0.1176</c:v>
                      </c:pt>
                      <c:pt idx="9">
                        <c:v>0.1176</c:v>
                      </c:pt>
                      <c:pt idx="10">
                        <c:v>9.6299999999999997E-2</c:v>
                      </c:pt>
                      <c:pt idx="11">
                        <c:v>9.6299999999999997E-2</c:v>
                      </c:pt>
                      <c:pt idx="12">
                        <c:v>0.1062</c:v>
                      </c:pt>
                      <c:pt idx="13">
                        <c:v>0.1062</c:v>
                      </c:pt>
                      <c:pt idx="14">
                        <c:v>0.1066</c:v>
                      </c:pt>
                      <c:pt idx="15">
                        <c:v>0.1066</c:v>
                      </c:pt>
                      <c:pt idx="16">
                        <c:v>0.1115</c:v>
                      </c:pt>
                      <c:pt idx="17">
                        <c:v>0.1115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87-4FC1-883B-CD72AF3499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-4.48E-2</c:v>
                      </c:pt>
                      <c:pt idx="1">
                        <c:v>-5.5800000000000002E-2</c:v>
                      </c:pt>
                      <c:pt idx="2">
                        <c:v>-4.8000000000000001E-2</c:v>
                      </c:pt>
                      <c:pt idx="3">
                        <c:v>-6.4799999999999996E-2</c:v>
                      </c:pt>
                      <c:pt idx="4">
                        <c:v>-4.2200000000000001E-2</c:v>
                      </c:pt>
                      <c:pt idx="5">
                        <c:v>-6.1499999999999999E-2</c:v>
                      </c:pt>
                      <c:pt idx="6">
                        <c:v>-3.1699999999999999E-2</c:v>
                      </c:pt>
                      <c:pt idx="7">
                        <c:v>-2.7300000000000001E-2</c:v>
                      </c:pt>
                      <c:pt idx="8">
                        <c:v>-8.6E-3</c:v>
                      </c:pt>
                      <c:pt idx="9">
                        <c:v>-1.26E-2</c:v>
                      </c:pt>
                      <c:pt idx="10">
                        <c:v>-2.9100000000000001E-2</c:v>
                      </c:pt>
                      <c:pt idx="11">
                        <c:v>-2.9899999999999999E-2</c:v>
                      </c:pt>
                      <c:pt idx="12">
                        <c:v>-5.0000000000000001E-3</c:v>
                      </c:pt>
                      <c:pt idx="13">
                        <c:v>-8.5000000000000006E-3</c:v>
                      </c:pt>
                      <c:pt idx="14">
                        <c:v>-1.38E-2</c:v>
                      </c:pt>
                      <c:pt idx="15">
                        <c:v>-1.7100000000000001E-2</c:v>
                      </c:pt>
                      <c:pt idx="16">
                        <c:v>-1.24E-2</c:v>
                      </c:pt>
                      <c:pt idx="17">
                        <c:v>-1.38E-2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887-4FC1-883B-CD72AF3499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0.1384</c:v>
                      </c:pt>
                      <c:pt idx="1">
                        <c:v>0.1492</c:v>
                      </c:pt>
                      <c:pt idx="2">
                        <c:v>0.1167</c:v>
                      </c:pt>
                      <c:pt idx="3">
                        <c:v>0.1331</c:v>
                      </c:pt>
                      <c:pt idx="4">
                        <c:v>0.13150000000000001</c:v>
                      </c:pt>
                      <c:pt idx="5">
                        <c:v>0.15049999999999999</c:v>
                      </c:pt>
                      <c:pt idx="6">
                        <c:v>0.12889999999999999</c:v>
                      </c:pt>
                      <c:pt idx="7">
                        <c:v>0.1241</c:v>
                      </c:pt>
                      <c:pt idx="8">
                        <c:v>0.1265</c:v>
                      </c:pt>
                      <c:pt idx="9">
                        <c:v>0.13020000000000001</c:v>
                      </c:pt>
                      <c:pt idx="10">
                        <c:v>0.12559999999999999</c:v>
                      </c:pt>
                      <c:pt idx="11">
                        <c:v>0.12620000000000001</c:v>
                      </c:pt>
                      <c:pt idx="12">
                        <c:v>0.1116</c:v>
                      </c:pt>
                      <c:pt idx="13">
                        <c:v>0.1147</c:v>
                      </c:pt>
                      <c:pt idx="14">
                        <c:v>0.1205</c:v>
                      </c:pt>
                      <c:pt idx="15">
                        <c:v>0.1237</c:v>
                      </c:pt>
                      <c:pt idx="16">
                        <c:v>0.12429999999999999</c:v>
                      </c:pt>
                      <c:pt idx="17">
                        <c:v>0.12529999999999999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87-4FC1-883B-CD72AF3499F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-2.0000000000000001E-4</c:v>
                      </c:pt>
                      <c:pt idx="1">
                        <c:v>0</c:v>
                      </c:pt>
                      <c:pt idx="2">
                        <c:v>-4.0000000000000002E-4</c:v>
                      </c:pt>
                      <c:pt idx="3">
                        <c:v>0</c:v>
                      </c:pt>
                      <c:pt idx="4">
                        <c:v>-2.0000000000000001E-4</c:v>
                      </c:pt>
                      <c:pt idx="5">
                        <c:v>0</c:v>
                      </c:pt>
                      <c:pt idx="6">
                        <c:v>-2.9999999999999997E-4</c:v>
                      </c:pt>
                      <c:pt idx="7">
                        <c:v>0</c:v>
                      </c:pt>
                      <c:pt idx="8">
                        <c:v>-2.0000000000000001E-4</c:v>
                      </c:pt>
                      <c:pt idx="9">
                        <c:v>0</c:v>
                      </c:pt>
                      <c:pt idx="10">
                        <c:v>-2.0000000000000001E-4</c:v>
                      </c:pt>
                      <c:pt idx="11">
                        <c:v>0</c:v>
                      </c:pt>
                      <c:pt idx="12">
                        <c:v>-4.0000000000000002E-4</c:v>
                      </c:pt>
                      <c:pt idx="13">
                        <c:v>0</c:v>
                      </c:pt>
                      <c:pt idx="14">
                        <c:v>-1E-4</c:v>
                      </c:pt>
                      <c:pt idx="15">
                        <c:v>0</c:v>
                      </c:pt>
                      <c:pt idx="16">
                        <c:v>-2.9999999999999997E-4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87-4FC1-883B-CD72AF3499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87-4FC1-883B-CD72AF3499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train!$A$2:$B$19</c15:sqref>
                        </c15:formulaRef>
                      </c:ext>
                    </c:extLst>
                    <c:multiLvlStrCache>
                      <c:ptCount val="18"/>
                      <c:lvl>
                        <c:pt idx="0">
                          <c:v>RF</c:v>
                        </c:pt>
                        <c:pt idx="1">
                          <c:v>OLS</c:v>
                        </c:pt>
                        <c:pt idx="2">
                          <c:v>RF</c:v>
                        </c:pt>
                        <c:pt idx="3">
                          <c:v>OLS</c:v>
                        </c:pt>
                        <c:pt idx="4">
                          <c:v>RF</c:v>
                        </c:pt>
                        <c:pt idx="5">
                          <c:v>OLS</c:v>
                        </c:pt>
                        <c:pt idx="6">
                          <c:v>RF</c:v>
                        </c:pt>
                        <c:pt idx="7">
                          <c:v>OLS</c:v>
                        </c:pt>
                        <c:pt idx="8">
                          <c:v>RF</c:v>
                        </c:pt>
                        <c:pt idx="9">
                          <c:v>OLS</c:v>
                        </c:pt>
                        <c:pt idx="10">
                          <c:v>RF</c:v>
                        </c:pt>
                        <c:pt idx="11">
                          <c:v>OLS</c:v>
                        </c:pt>
                        <c:pt idx="12">
                          <c:v>RF</c:v>
                        </c:pt>
                        <c:pt idx="13">
                          <c:v>OLS</c:v>
                        </c:pt>
                        <c:pt idx="14">
                          <c:v>RF</c:v>
                        </c:pt>
                        <c:pt idx="15">
                          <c:v>OLS</c:v>
                        </c:pt>
                        <c:pt idx="16">
                          <c:v>RF</c:v>
                        </c:pt>
                        <c:pt idx="17">
                          <c:v>OLS</c:v>
                        </c:pt>
                      </c:lvl>
                      <c:lvl>
                        <c:pt idx="0">
                          <c:v>2008</c:v>
                        </c:pt>
                        <c:pt idx="2">
                          <c:v>2009</c:v>
                        </c:pt>
                        <c:pt idx="4">
                          <c:v>2010</c:v>
                        </c:pt>
                        <c:pt idx="6">
                          <c:v>2011</c:v>
                        </c:pt>
                        <c:pt idx="8">
                          <c:v>2012</c:v>
                        </c:pt>
                        <c:pt idx="10">
                          <c:v>2013</c:v>
                        </c:pt>
                        <c:pt idx="12">
                          <c:v>2014</c:v>
                        </c:pt>
                        <c:pt idx="14">
                          <c:v>2015</c:v>
                        </c:pt>
                        <c:pt idx="16">
                          <c:v>2016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-0.21</c:v>
                      </c:pt>
                      <c:pt idx="1">
                        <c:v>0</c:v>
                      </c:pt>
                      <c:pt idx="2">
                        <c:v>-0.57999999999999996</c:v>
                      </c:pt>
                      <c:pt idx="3">
                        <c:v>0</c:v>
                      </c:pt>
                      <c:pt idx="4">
                        <c:v>-0.26</c:v>
                      </c:pt>
                      <c:pt idx="5">
                        <c:v>0</c:v>
                      </c:pt>
                      <c:pt idx="6">
                        <c:v>-0.36</c:v>
                      </c:pt>
                      <c:pt idx="7">
                        <c:v>0</c:v>
                      </c:pt>
                      <c:pt idx="8">
                        <c:v>-0.15</c:v>
                      </c:pt>
                      <c:pt idx="9">
                        <c:v>0</c:v>
                      </c:pt>
                      <c:pt idx="10">
                        <c:v>-0.19</c:v>
                      </c:pt>
                      <c:pt idx="11">
                        <c:v>0</c:v>
                      </c:pt>
                      <c:pt idx="12">
                        <c:v>-0.4</c:v>
                      </c:pt>
                      <c:pt idx="13">
                        <c:v>0</c:v>
                      </c:pt>
                      <c:pt idx="14">
                        <c:v>-0.05</c:v>
                      </c:pt>
                      <c:pt idx="15">
                        <c:v>0</c:v>
                      </c:pt>
                      <c:pt idx="16">
                        <c:v>-0.3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887-4FC1-883B-CD72AF3499FB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test!$H$2:$H$19</c:f>
              <c:numCache>
                <c:formatCode>General</c:formatCode>
                <c:ptCount val="18"/>
                <c:pt idx="0">
                  <c:v>-67.83</c:v>
                </c:pt>
                <c:pt idx="1">
                  <c:v>-85.61999999999999</c:v>
                </c:pt>
                <c:pt idx="2">
                  <c:v>-85.25</c:v>
                </c:pt>
                <c:pt idx="3">
                  <c:v>-116.28</c:v>
                </c:pt>
                <c:pt idx="4">
                  <c:v>-65.349999999999994</c:v>
                </c:pt>
                <c:pt idx="5">
                  <c:v>-93.57</c:v>
                </c:pt>
                <c:pt idx="6">
                  <c:v>-44.98</c:v>
                </c:pt>
                <c:pt idx="7">
                  <c:v>-35.699999999999996</c:v>
                </c:pt>
                <c:pt idx="8">
                  <c:v>-8.1</c:v>
                </c:pt>
                <c:pt idx="9">
                  <c:v>-16.88</c:v>
                </c:pt>
                <c:pt idx="10">
                  <c:v>-28.610000000000003</c:v>
                </c:pt>
                <c:pt idx="11">
                  <c:v>-29.67</c:v>
                </c:pt>
                <c:pt idx="12">
                  <c:v>-17.510000000000002</c:v>
                </c:pt>
                <c:pt idx="13">
                  <c:v>-14.21</c:v>
                </c:pt>
                <c:pt idx="14">
                  <c:v>-10.85</c:v>
                </c:pt>
                <c:pt idx="15">
                  <c:v>-15.73</c:v>
                </c:pt>
                <c:pt idx="16">
                  <c:v>-8.9599999999999991</c:v>
                </c:pt>
                <c:pt idx="17">
                  <c:v>-9.74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B-48CF-9FBD-DEE9773B5A39}"/>
            </c:ext>
          </c:extLst>
        </c:ser>
        <c:ser>
          <c:idx val="6"/>
          <c:order val="6"/>
          <c:tx>
            <c:strRef>
              <c:f>test!$I$1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test!$I$2:$I$19</c:f>
              <c:numCache>
                <c:formatCode>General</c:formatCode>
                <c:ptCount val="18"/>
                <c:pt idx="0">
                  <c:v>179.85999999999999</c:v>
                </c:pt>
                <c:pt idx="1">
                  <c:v>198.23</c:v>
                </c:pt>
                <c:pt idx="2">
                  <c:v>185.73999999999998</c:v>
                </c:pt>
                <c:pt idx="3">
                  <c:v>213.67</c:v>
                </c:pt>
                <c:pt idx="4">
                  <c:v>175.62</c:v>
                </c:pt>
                <c:pt idx="5">
                  <c:v>202.82</c:v>
                </c:pt>
                <c:pt idx="6">
                  <c:v>147.77000000000001</c:v>
                </c:pt>
                <c:pt idx="7">
                  <c:v>140.53</c:v>
                </c:pt>
                <c:pt idx="8">
                  <c:v>105.95000000000002</c:v>
                </c:pt>
                <c:pt idx="9">
                  <c:v>112.13</c:v>
                </c:pt>
                <c:pt idx="10">
                  <c:v>132.59</c:v>
                </c:pt>
                <c:pt idx="11">
                  <c:v>135.57</c:v>
                </c:pt>
                <c:pt idx="12">
                  <c:v>122.32000000000001</c:v>
                </c:pt>
                <c:pt idx="13">
                  <c:v>125.58</c:v>
                </c:pt>
                <c:pt idx="14">
                  <c:v>112.86</c:v>
                </c:pt>
                <c:pt idx="15">
                  <c:v>118.46000000000001</c:v>
                </c:pt>
                <c:pt idx="16">
                  <c:v>109.06</c:v>
                </c:pt>
                <c:pt idx="17">
                  <c:v>111.20000000000002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B-48CF-9FBD-DEE9773B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7.4999999999999997E-2</c:v>
                      </c:pt>
                      <c:pt idx="1">
                        <c:v>7.4999999999999997E-2</c:v>
                      </c:pt>
                      <c:pt idx="2">
                        <c:v>6.3E-2</c:v>
                      </c:pt>
                      <c:pt idx="3">
                        <c:v>6.3E-2</c:v>
                      </c:pt>
                      <c:pt idx="4">
                        <c:v>7.51E-2</c:v>
                      </c:pt>
                      <c:pt idx="5">
                        <c:v>7.51E-2</c:v>
                      </c:pt>
                      <c:pt idx="6">
                        <c:v>8.8300000000000003E-2</c:v>
                      </c:pt>
                      <c:pt idx="7">
                        <c:v>8.8300000000000003E-2</c:v>
                      </c:pt>
                      <c:pt idx="8">
                        <c:v>0.11849999999999999</c:v>
                      </c:pt>
                      <c:pt idx="9">
                        <c:v>0.11849999999999999</c:v>
                      </c:pt>
                      <c:pt idx="10">
                        <c:v>9.3100000000000002E-2</c:v>
                      </c:pt>
                      <c:pt idx="11">
                        <c:v>9.3100000000000002E-2</c:v>
                      </c:pt>
                      <c:pt idx="12">
                        <c:v>8.9800000000000005E-2</c:v>
                      </c:pt>
                      <c:pt idx="13">
                        <c:v>8.9800000000000005E-2</c:v>
                      </c:pt>
                      <c:pt idx="14">
                        <c:v>0.1041</c:v>
                      </c:pt>
                      <c:pt idx="15">
                        <c:v>0.1041</c:v>
                      </c:pt>
                      <c:pt idx="16">
                        <c:v>0.1111</c:v>
                      </c:pt>
                      <c:pt idx="17">
                        <c:v>0.1111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7B-48CF-9FBD-DEE9773B5A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-5.0900000000000001E-2</c:v>
                      </c:pt>
                      <c:pt idx="1">
                        <c:v>-6.4199999999999993E-2</c:v>
                      </c:pt>
                      <c:pt idx="2">
                        <c:v>-5.3699999999999998E-2</c:v>
                      </c:pt>
                      <c:pt idx="3">
                        <c:v>-7.3300000000000004E-2</c:v>
                      </c:pt>
                      <c:pt idx="4">
                        <c:v>-4.9099999999999998E-2</c:v>
                      </c:pt>
                      <c:pt idx="5">
                        <c:v>-7.0300000000000001E-2</c:v>
                      </c:pt>
                      <c:pt idx="6">
                        <c:v>-3.9699999999999999E-2</c:v>
                      </c:pt>
                      <c:pt idx="7">
                        <c:v>-3.15E-2</c:v>
                      </c:pt>
                      <c:pt idx="8">
                        <c:v>-9.5999999999999992E-3</c:v>
                      </c:pt>
                      <c:pt idx="9">
                        <c:v>-0.02</c:v>
                      </c:pt>
                      <c:pt idx="10">
                        <c:v>-2.6599999999999999E-2</c:v>
                      </c:pt>
                      <c:pt idx="11">
                        <c:v>-2.76E-2</c:v>
                      </c:pt>
                      <c:pt idx="12">
                        <c:v>-1.5699999999999999E-2</c:v>
                      </c:pt>
                      <c:pt idx="13">
                        <c:v>-1.2800000000000001E-2</c:v>
                      </c:pt>
                      <c:pt idx="14">
                        <c:v>-1.1299999999999999E-2</c:v>
                      </c:pt>
                      <c:pt idx="15">
                        <c:v>-1.6400000000000001E-2</c:v>
                      </c:pt>
                      <c:pt idx="16">
                        <c:v>-0.01</c:v>
                      </c:pt>
                      <c:pt idx="17">
                        <c:v>-1.0800000000000001E-2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B-48CF-9FBD-DEE9773B5A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0.13489999999999999</c:v>
                      </c:pt>
                      <c:pt idx="1">
                        <c:v>0.1487</c:v>
                      </c:pt>
                      <c:pt idx="2">
                        <c:v>0.1171</c:v>
                      </c:pt>
                      <c:pt idx="3">
                        <c:v>0.13469999999999999</c:v>
                      </c:pt>
                      <c:pt idx="4">
                        <c:v>0.13189999999999999</c:v>
                      </c:pt>
                      <c:pt idx="5">
                        <c:v>0.15229999999999999</c:v>
                      </c:pt>
                      <c:pt idx="6">
                        <c:v>0.1305</c:v>
                      </c:pt>
                      <c:pt idx="7">
                        <c:v>0.1241</c:v>
                      </c:pt>
                      <c:pt idx="8">
                        <c:v>0.1255</c:v>
                      </c:pt>
                      <c:pt idx="9">
                        <c:v>0.13289999999999999</c:v>
                      </c:pt>
                      <c:pt idx="10">
                        <c:v>0.1235</c:v>
                      </c:pt>
                      <c:pt idx="11">
                        <c:v>0.12620000000000001</c:v>
                      </c:pt>
                      <c:pt idx="12">
                        <c:v>0.10979999999999999</c:v>
                      </c:pt>
                      <c:pt idx="13">
                        <c:v>0.1128</c:v>
                      </c:pt>
                      <c:pt idx="14">
                        <c:v>0.11749999999999999</c:v>
                      </c:pt>
                      <c:pt idx="15">
                        <c:v>0.12330000000000001</c:v>
                      </c:pt>
                      <c:pt idx="16">
                        <c:v>0.1212</c:v>
                      </c:pt>
                      <c:pt idx="17">
                        <c:v>0.1236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B-48CF-9FBD-DEE9773B5A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-8.9999999999999993E-3</c:v>
                      </c:pt>
                      <c:pt idx="1">
                        <c:v>-9.4999999999999998E-3</c:v>
                      </c:pt>
                      <c:pt idx="2">
                        <c:v>-2.9999999999999997E-4</c:v>
                      </c:pt>
                      <c:pt idx="3">
                        <c:v>1.6000000000000001E-3</c:v>
                      </c:pt>
                      <c:pt idx="4">
                        <c:v>-7.7000000000000002E-3</c:v>
                      </c:pt>
                      <c:pt idx="5">
                        <c:v>-6.8999999999999999E-3</c:v>
                      </c:pt>
                      <c:pt idx="6">
                        <c:v>-2.5000000000000001E-3</c:v>
                      </c:pt>
                      <c:pt idx="7">
                        <c:v>-4.3E-3</c:v>
                      </c:pt>
                      <c:pt idx="8">
                        <c:v>2.5000000000000001E-3</c:v>
                      </c:pt>
                      <c:pt idx="9">
                        <c:v>5.5999999999999999E-3</c:v>
                      </c:pt>
                      <c:pt idx="10">
                        <c:v>-3.7000000000000002E-3</c:v>
                      </c:pt>
                      <c:pt idx="11">
                        <c:v>-5.4999999999999997E-3</c:v>
                      </c:pt>
                      <c:pt idx="12">
                        <c:v>-4.3E-3</c:v>
                      </c:pt>
                      <c:pt idx="13">
                        <c:v>-1.0200000000000001E-2</c:v>
                      </c:pt>
                      <c:pt idx="14">
                        <c:v>-2.0999999999999999E-3</c:v>
                      </c:pt>
                      <c:pt idx="15">
                        <c:v>-2.8E-3</c:v>
                      </c:pt>
                      <c:pt idx="16">
                        <c:v>-1E-4</c:v>
                      </c:pt>
                      <c:pt idx="17">
                        <c:v>-1.6000000000000001E-3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B-48CF-9FBD-DEE9773B5A3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B-48CF-9FBD-DEE9773B5A3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-12.030000000000001</c:v>
                      </c:pt>
                      <c:pt idx="1">
                        <c:v>-12.61</c:v>
                      </c:pt>
                      <c:pt idx="2">
                        <c:v>-0.49</c:v>
                      </c:pt>
                      <c:pt idx="3">
                        <c:v>2.6100000000000003</c:v>
                      </c:pt>
                      <c:pt idx="4">
                        <c:v>-10.27</c:v>
                      </c:pt>
                      <c:pt idx="5">
                        <c:v>-9.25</c:v>
                      </c:pt>
                      <c:pt idx="6">
                        <c:v>-2.79</c:v>
                      </c:pt>
                      <c:pt idx="7">
                        <c:v>-4.83</c:v>
                      </c:pt>
                      <c:pt idx="8">
                        <c:v>2.1399999999999997</c:v>
                      </c:pt>
                      <c:pt idx="9">
                        <c:v>4.75</c:v>
                      </c:pt>
                      <c:pt idx="10">
                        <c:v>-3.9800000000000004</c:v>
                      </c:pt>
                      <c:pt idx="11">
                        <c:v>-5.8999999999999995</c:v>
                      </c:pt>
                      <c:pt idx="12">
                        <c:v>-4.8099999999999996</c:v>
                      </c:pt>
                      <c:pt idx="13">
                        <c:v>-11.37</c:v>
                      </c:pt>
                      <c:pt idx="14">
                        <c:v>-2.0099999999999998</c:v>
                      </c:pt>
                      <c:pt idx="15">
                        <c:v>-2.73</c:v>
                      </c:pt>
                      <c:pt idx="16">
                        <c:v>-0.1</c:v>
                      </c:pt>
                      <c:pt idx="17">
                        <c:v>-1.46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B-48CF-9FBD-DEE9773B5A39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train!$H$1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train!$A$2:$A$19</c:f>
              <c:numCache>
                <c:formatCode>General</c:formatCode>
                <c:ptCount val="18"/>
                <c:pt idx="0">
                  <c:v>2008</c:v>
                </c:pt>
                <c:pt idx="2">
                  <c:v>2009</c:v>
                </c:pt>
                <c:pt idx="4">
                  <c:v>2010</c:v>
                </c:pt>
                <c:pt idx="6">
                  <c:v>2011</c:v>
                </c:pt>
                <c:pt idx="8">
                  <c:v>2012</c:v>
                </c:pt>
                <c:pt idx="10">
                  <c:v>2013</c:v>
                </c:pt>
                <c:pt idx="12">
                  <c:v>2014</c:v>
                </c:pt>
                <c:pt idx="14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train!$H$2:$H$19</c:f>
              <c:numCache>
                <c:formatCode>General</c:formatCode>
                <c:ptCount val="18"/>
                <c:pt idx="0">
                  <c:v>-48.02</c:v>
                </c:pt>
                <c:pt idx="1">
                  <c:v>-59.78</c:v>
                </c:pt>
                <c:pt idx="2">
                  <c:v>-70.33</c:v>
                </c:pt>
                <c:pt idx="3">
                  <c:v>-94.94</c:v>
                </c:pt>
                <c:pt idx="4">
                  <c:v>-47.44</c:v>
                </c:pt>
                <c:pt idx="5">
                  <c:v>-69.089999999999989</c:v>
                </c:pt>
                <c:pt idx="6">
                  <c:v>-32.700000000000003</c:v>
                </c:pt>
                <c:pt idx="7">
                  <c:v>-28.13</c:v>
                </c:pt>
                <c:pt idx="8">
                  <c:v>-7.35</c:v>
                </c:pt>
                <c:pt idx="9">
                  <c:v>-10.7</c:v>
                </c:pt>
                <c:pt idx="10">
                  <c:v>-30.18</c:v>
                </c:pt>
                <c:pt idx="11">
                  <c:v>-31.019999999999996</c:v>
                </c:pt>
                <c:pt idx="12">
                  <c:v>-4.7</c:v>
                </c:pt>
                <c:pt idx="13">
                  <c:v>-7.9799999999999995</c:v>
                </c:pt>
                <c:pt idx="14">
                  <c:v>-12.959999999999999</c:v>
                </c:pt>
                <c:pt idx="15">
                  <c:v>-16.009999999999998</c:v>
                </c:pt>
                <c:pt idx="16">
                  <c:v>-11.14</c:v>
                </c:pt>
                <c:pt idx="17">
                  <c:v>-12.35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5-4B4D-9506-08E046C5E1D0}"/>
            </c:ext>
          </c:extLst>
        </c:ser>
        <c:ser>
          <c:idx val="6"/>
          <c:order val="6"/>
          <c:tx>
            <c:strRef>
              <c:f>train!$I$1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train!$A$2:$A$19</c:f>
              <c:numCache>
                <c:formatCode>General</c:formatCode>
                <c:ptCount val="18"/>
                <c:pt idx="0">
                  <c:v>2008</c:v>
                </c:pt>
                <c:pt idx="2">
                  <c:v>2009</c:v>
                </c:pt>
                <c:pt idx="4">
                  <c:v>2010</c:v>
                </c:pt>
                <c:pt idx="6">
                  <c:v>2011</c:v>
                </c:pt>
                <c:pt idx="8">
                  <c:v>2012</c:v>
                </c:pt>
                <c:pt idx="10">
                  <c:v>2013</c:v>
                </c:pt>
                <c:pt idx="12">
                  <c:v>2014</c:v>
                </c:pt>
                <c:pt idx="14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train!$I$2:$I$19</c:f>
              <c:numCache>
                <c:formatCode>General</c:formatCode>
                <c:ptCount val="18"/>
                <c:pt idx="0">
                  <c:v>148.23999999999998</c:v>
                </c:pt>
                <c:pt idx="1">
                  <c:v>159.78</c:v>
                </c:pt>
                <c:pt idx="2">
                  <c:v>170.91</c:v>
                </c:pt>
                <c:pt idx="3">
                  <c:v>194.94</c:v>
                </c:pt>
                <c:pt idx="4">
                  <c:v>147.71</c:v>
                </c:pt>
                <c:pt idx="5">
                  <c:v>169.09</c:v>
                </c:pt>
                <c:pt idx="6">
                  <c:v>133.06</c:v>
                </c:pt>
                <c:pt idx="7">
                  <c:v>128.13000000000002</c:v>
                </c:pt>
                <c:pt idx="8">
                  <c:v>107.5</c:v>
                </c:pt>
                <c:pt idx="9">
                  <c:v>110.7</c:v>
                </c:pt>
                <c:pt idx="10">
                  <c:v>130.37</c:v>
                </c:pt>
                <c:pt idx="11">
                  <c:v>131.02000000000001</c:v>
                </c:pt>
                <c:pt idx="12">
                  <c:v>105.1</c:v>
                </c:pt>
                <c:pt idx="13">
                  <c:v>107.98</c:v>
                </c:pt>
                <c:pt idx="14">
                  <c:v>113.01</c:v>
                </c:pt>
                <c:pt idx="15">
                  <c:v>116.00999999999999</c:v>
                </c:pt>
                <c:pt idx="16">
                  <c:v>111.45</c:v>
                </c:pt>
                <c:pt idx="17">
                  <c:v>112.35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5-4B4D-9506-08E046C5E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train!$C$1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9.3399999999999997E-2</c:v>
                      </c:pt>
                      <c:pt idx="1">
                        <c:v>9.3399999999999997E-2</c:v>
                      </c:pt>
                      <c:pt idx="2">
                        <c:v>6.83E-2</c:v>
                      </c:pt>
                      <c:pt idx="3">
                        <c:v>6.83E-2</c:v>
                      </c:pt>
                      <c:pt idx="4">
                        <c:v>8.8999999999999996E-2</c:v>
                      </c:pt>
                      <c:pt idx="5">
                        <c:v>8.8999999999999996E-2</c:v>
                      </c:pt>
                      <c:pt idx="6">
                        <c:v>9.69E-2</c:v>
                      </c:pt>
                      <c:pt idx="7">
                        <c:v>9.69E-2</c:v>
                      </c:pt>
                      <c:pt idx="8">
                        <c:v>0.1176</c:v>
                      </c:pt>
                      <c:pt idx="9">
                        <c:v>0.1176</c:v>
                      </c:pt>
                      <c:pt idx="10">
                        <c:v>9.6299999999999997E-2</c:v>
                      </c:pt>
                      <c:pt idx="11">
                        <c:v>9.6299999999999997E-2</c:v>
                      </c:pt>
                      <c:pt idx="12">
                        <c:v>0.1062</c:v>
                      </c:pt>
                      <c:pt idx="13">
                        <c:v>0.1062</c:v>
                      </c:pt>
                      <c:pt idx="14">
                        <c:v>0.1066</c:v>
                      </c:pt>
                      <c:pt idx="15">
                        <c:v>0.1066</c:v>
                      </c:pt>
                      <c:pt idx="16">
                        <c:v>0.1115</c:v>
                      </c:pt>
                      <c:pt idx="17">
                        <c:v>0.1115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05-4B4D-9506-08E046C5E1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-4.48E-2</c:v>
                      </c:pt>
                      <c:pt idx="1">
                        <c:v>-5.5800000000000002E-2</c:v>
                      </c:pt>
                      <c:pt idx="2">
                        <c:v>-4.8000000000000001E-2</c:v>
                      </c:pt>
                      <c:pt idx="3">
                        <c:v>-6.4799999999999996E-2</c:v>
                      </c:pt>
                      <c:pt idx="4">
                        <c:v>-4.2200000000000001E-2</c:v>
                      </c:pt>
                      <c:pt idx="5">
                        <c:v>-6.1499999999999999E-2</c:v>
                      </c:pt>
                      <c:pt idx="6">
                        <c:v>-3.1699999999999999E-2</c:v>
                      </c:pt>
                      <c:pt idx="7">
                        <c:v>-2.7300000000000001E-2</c:v>
                      </c:pt>
                      <c:pt idx="8">
                        <c:v>-8.6E-3</c:v>
                      </c:pt>
                      <c:pt idx="9">
                        <c:v>-1.26E-2</c:v>
                      </c:pt>
                      <c:pt idx="10">
                        <c:v>-2.9100000000000001E-2</c:v>
                      </c:pt>
                      <c:pt idx="11">
                        <c:v>-2.9899999999999999E-2</c:v>
                      </c:pt>
                      <c:pt idx="12">
                        <c:v>-5.0000000000000001E-3</c:v>
                      </c:pt>
                      <c:pt idx="13">
                        <c:v>-8.5000000000000006E-3</c:v>
                      </c:pt>
                      <c:pt idx="14">
                        <c:v>-1.38E-2</c:v>
                      </c:pt>
                      <c:pt idx="15">
                        <c:v>-1.7100000000000001E-2</c:v>
                      </c:pt>
                      <c:pt idx="16">
                        <c:v>-1.24E-2</c:v>
                      </c:pt>
                      <c:pt idx="17">
                        <c:v>-1.38E-2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05-4B4D-9506-08E046C5E1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0.1384</c:v>
                      </c:pt>
                      <c:pt idx="1">
                        <c:v>0.1492</c:v>
                      </c:pt>
                      <c:pt idx="2">
                        <c:v>0.1167</c:v>
                      </c:pt>
                      <c:pt idx="3">
                        <c:v>0.1331</c:v>
                      </c:pt>
                      <c:pt idx="4">
                        <c:v>0.13150000000000001</c:v>
                      </c:pt>
                      <c:pt idx="5">
                        <c:v>0.15049999999999999</c:v>
                      </c:pt>
                      <c:pt idx="6">
                        <c:v>0.12889999999999999</c:v>
                      </c:pt>
                      <c:pt idx="7">
                        <c:v>0.1241</c:v>
                      </c:pt>
                      <c:pt idx="8">
                        <c:v>0.1265</c:v>
                      </c:pt>
                      <c:pt idx="9">
                        <c:v>0.13020000000000001</c:v>
                      </c:pt>
                      <c:pt idx="10">
                        <c:v>0.12559999999999999</c:v>
                      </c:pt>
                      <c:pt idx="11">
                        <c:v>0.12620000000000001</c:v>
                      </c:pt>
                      <c:pt idx="12">
                        <c:v>0.1116</c:v>
                      </c:pt>
                      <c:pt idx="13">
                        <c:v>0.1147</c:v>
                      </c:pt>
                      <c:pt idx="14">
                        <c:v>0.1205</c:v>
                      </c:pt>
                      <c:pt idx="15">
                        <c:v>0.1237</c:v>
                      </c:pt>
                      <c:pt idx="16">
                        <c:v>0.12429999999999999</c:v>
                      </c:pt>
                      <c:pt idx="17">
                        <c:v>0.12529999999999999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05-4B4D-9506-08E046C5E1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-2.0000000000000001E-4</c:v>
                      </c:pt>
                      <c:pt idx="1">
                        <c:v>0</c:v>
                      </c:pt>
                      <c:pt idx="2">
                        <c:v>-4.0000000000000002E-4</c:v>
                      </c:pt>
                      <c:pt idx="3">
                        <c:v>0</c:v>
                      </c:pt>
                      <c:pt idx="4">
                        <c:v>-2.0000000000000001E-4</c:v>
                      </c:pt>
                      <c:pt idx="5">
                        <c:v>0</c:v>
                      </c:pt>
                      <c:pt idx="6">
                        <c:v>-2.9999999999999997E-4</c:v>
                      </c:pt>
                      <c:pt idx="7">
                        <c:v>0</c:v>
                      </c:pt>
                      <c:pt idx="8">
                        <c:v>-2.0000000000000001E-4</c:v>
                      </c:pt>
                      <c:pt idx="9">
                        <c:v>0</c:v>
                      </c:pt>
                      <c:pt idx="10">
                        <c:v>-2.0000000000000001E-4</c:v>
                      </c:pt>
                      <c:pt idx="11">
                        <c:v>0</c:v>
                      </c:pt>
                      <c:pt idx="12">
                        <c:v>-4.0000000000000002E-4</c:v>
                      </c:pt>
                      <c:pt idx="13">
                        <c:v>0</c:v>
                      </c:pt>
                      <c:pt idx="14">
                        <c:v>-1E-4</c:v>
                      </c:pt>
                      <c:pt idx="15">
                        <c:v>0</c:v>
                      </c:pt>
                      <c:pt idx="16">
                        <c:v>-2.9999999999999997E-4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505-4B4D-9506-08E046C5E1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05-4B4D-9506-08E046C5E1D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2008</c:v>
                      </c:pt>
                      <c:pt idx="2">
                        <c:v>2009</c:v>
                      </c:pt>
                      <c:pt idx="4">
                        <c:v>2010</c:v>
                      </c:pt>
                      <c:pt idx="6">
                        <c:v>2011</c:v>
                      </c:pt>
                      <c:pt idx="8">
                        <c:v>2012</c:v>
                      </c:pt>
                      <c:pt idx="10">
                        <c:v>2013</c:v>
                      </c:pt>
                      <c:pt idx="12">
                        <c:v>2014</c:v>
                      </c:pt>
                      <c:pt idx="14">
                        <c:v>2015</c:v>
                      </c:pt>
                      <c:pt idx="16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train!$J$2:$J$19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-0.21</c:v>
                      </c:pt>
                      <c:pt idx="1">
                        <c:v>0</c:v>
                      </c:pt>
                      <c:pt idx="2">
                        <c:v>-0.57999999999999996</c:v>
                      </c:pt>
                      <c:pt idx="3">
                        <c:v>0</c:v>
                      </c:pt>
                      <c:pt idx="4">
                        <c:v>-0.26</c:v>
                      </c:pt>
                      <c:pt idx="5">
                        <c:v>0</c:v>
                      </c:pt>
                      <c:pt idx="6">
                        <c:v>-0.36</c:v>
                      </c:pt>
                      <c:pt idx="7">
                        <c:v>0</c:v>
                      </c:pt>
                      <c:pt idx="8">
                        <c:v>-0.15</c:v>
                      </c:pt>
                      <c:pt idx="9">
                        <c:v>0</c:v>
                      </c:pt>
                      <c:pt idx="10">
                        <c:v>-0.19</c:v>
                      </c:pt>
                      <c:pt idx="11">
                        <c:v>0</c:v>
                      </c:pt>
                      <c:pt idx="12">
                        <c:v>-0.4</c:v>
                      </c:pt>
                      <c:pt idx="13">
                        <c:v>0</c:v>
                      </c:pt>
                      <c:pt idx="14">
                        <c:v>-0.05</c:v>
                      </c:pt>
                      <c:pt idx="15">
                        <c:v>0</c:v>
                      </c:pt>
                      <c:pt idx="16">
                        <c:v>-0.3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05-4B4D-9506-08E046C5E1D0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test!$H$1</c:f>
              <c:strCache>
                <c:ptCount val="1"/>
                <c:pt idx="0">
                  <c:v>Composition effect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test!$H$2:$H$19</c:f>
              <c:numCache>
                <c:formatCode>General</c:formatCode>
                <c:ptCount val="18"/>
                <c:pt idx="0">
                  <c:v>-67.83</c:v>
                </c:pt>
                <c:pt idx="1">
                  <c:v>-85.61999999999999</c:v>
                </c:pt>
                <c:pt idx="2">
                  <c:v>-85.25</c:v>
                </c:pt>
                <c:pt idx="3">
                  <c:v>-116.28</c:v>
                </c:pt>
                <c:pt idx="4">
                  <c:v>-65.349999999999994</c:v>
                </c:pt>
                <c:pt idx="5">
                  <c:v>-93.57</c:v>
                </c:pt>
                <c:pt idx="6">
                  <c:v>-44.98</c:v>
                </c:pt>
                <c:pt idx="7">
                  <c:v>-35.699999999999996</c:v>
                </c:pt>
                <c:pt idx="8">
                  <c:v>-8.1</c:v>
                </c:pt>
                <c:pt idx="9">
                  <c:v>-16.88</c:v>
                </c:pt>
                <c:pt idx="10">
                  <c:v>-28.610000000000003</c:v>
                </c:pt>
                <c:pt idx="11">
                  <c:v>-29.67</c:v>
                </c:pt>
                <c:pt idx="12">
                  <c:v>-17.510000000000002</c:v>
                </c:pt>
                <c:pt idx="13">
                  <c:v>-14.21</c:v>
                </c:pt>
                <c:pt idx="14">
                  <c:v>-10.85</c:v>
                </c:pt>
                <c:pt idx="15">
                  <c:v>-15.73</c:v>
                </c:pt>
                <c:pt idx="16">
                  <c:v>-8.9599999999999991</c:v>
                </c:pt>
                <c:pt idx="17">
                  <c:v>-9.74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6-4B4F-840A-F4F4FE503F5C}"/>
            </c:ext>
          </c:extLst>
        </c:ser>
        <c:ser>
          <c:idx val="6"/>
          <c:order val="6"/>
          <c:tx>
            <c:strRef>
              <c:f>test!$I$1</c:f>
              <c:strCache>
                <c:ptCount val="1"/>
                <c:pt idx="0">
                  <c:v>Wage structure effect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test!$A$2:$B$19</c15:sqref>
                  </c15:fullRef>
                  <c15:levelRef>
                    <c15:sqref>test!$B$2:$B$19</c15:sqref>
                  </c15:levelRef>
                </c:ext>
              </c:extLst>
              <c:f>test!$B$2:$B$19</c:f>
              <c:strCache>
                <c:ptCount val="18"/>
                <c:pt idx="0">
                  <c:v>2008</c:v>
                </c:pt>
                <c:pt idx="1">
                  <c:v>2008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2014</c:v>
                </c:pt>
                <c:pt idx="13">
                  <c:v>2014</c:v>
                </c:pt>
                <c:pt idx="14">
                  <c:v>2015</c:v>
                </c:pt>
                <c:pt idx="15">
                  <c:v>2015</c:v>
                </c:pt>
                <c:pt idx="16">
                  <c:v>2016</c:v>
                </c:pt>
                <c:pt idx="17">
                  <c:v>2016</c:v>
                </c:pt>
              </c:strCache>
            </c:strRef>
          </c:cat>
          <c:val>
            <c:numRef>
              <c:f>test!$I$2:$I$19</c:f>
              <c:numCache>
                <c:formatCode>General</c:formatCode>
                <c:ptCount val="18"/>
                <c:pt idx="0">
                  <c:v>179.85999999999999</c:v>
                </c:pt>
                <c:pt idx="1">
                  <c:v>198.23</c:v>
                </c:pt>
                <c:pt idx="2">
                  <c:v>185.73999999999998</c:v>
                </c:pt>
                <c:pt idx="3">
                  <c:v>213.67</c:v>
                </c:pt>
                <c:pt idx="4">
                  <c:v>175.62</c:v>
                </c:pt>
                <c:pt idx="5">
                  <c:v>202.82</c:v>
                </c:pt>
                <c:pt idx="6">
                  <c:v>147.77000000000001</c:v>
                </c:pt>
                <c:pt idx="7">
                  <c:v>140.53</c:v>
                </c:pt>
                <c:pt idx="8">
                  <c:v>105.95000000000002</c:v>
                </c:pt>
                <c:pt idx="9">
                  <c:v>112.13</c:v>
                </c:pt>
                <c:pt idx="10">
                  <c:v>132.59</c:v>
                </c:pt>
                <c:pt idx="11">
                  <c:v>135.57</c:v>
                </c:pt>
                <c:pt idx="12">
                  <c:v>122.32000000000001</c:v>
                </c:pt>
                <c:pt idx="13">
                  <c:v>125.58</c:v>
                </c:pt>
                <c:pt idx="14">
                  <c:v>112.86</c:v>
                </c:pt>
                <c:pt idx="15">
                  <c:v>118.46000000000001</c:v>
                </c:pt>
                <c:pt idx="16">
                  <c:v>109.06</c:v>
                </c:pt>
                <c:pt idx="17">
                  <c:v>111.20000000000002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6-4B4F-840A-F4F4FE50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114735"/>
        <c:axId val="13600598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test!$C$1</c15:sqref>
                        </c15:formulaRef>
                      </c:ext>
                    </c:extLst>
                    <c:strCache>
                      <c:ptCount val="1"/>
                      <c:pt idx="0">
                        <c:v>nyers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test!$C$2:$C$19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7.4999999999999997E-2</c:v>
                      </c:pt>
                      <c:pt idx="1">
                        <c:v>7.4999999999999997E-2</c:v>
                      </c:pt>
                      <c:pt idx="2">
                        <c:v>6.3E-2</c:v>
                      </c:pt>
                      <c:pt idx="3">
                        <c:v>6.3E-2</c:v>
                      </c:pt>
                      <c:pt idx="4">
                        <c:v>7.51E-2</c:v>
                      </c:pt>
                      <c:pt idx="5">
                        <c:v>7.51E-2</c:v>
                      </c:pt>
                      <c:pt idx="6">
                        <c:v>8.8300000000000003E-2</c:v>
                      </c:pt>
                      <c:pt idx="7">
                        <c:v>8.8300000000000003E-2</c:v>
                      </c:pt>
                      <c:pt idx="8">
                        <c:v>0.11849999999999999</c:v>
                      </c:pt>
                      <c:pt idx="9">
                        <c:v>0.11849999999999999</c:v>
                      </c:pt>
                      <c:pt idx="10">
                        <c:v>9.3100000000000002E-2</c:v>
                      </c:pt>
                      <c:pt idx="11">
                        <c:v>9.3100000000000002E-2</c:v>
                      </c:pt>
                      <c:pt idx="12">
                        <c:v>8.9800000000000005E-2</c:v>
                      </c:pt>
                      <c:pt idx="13">
                        <c:v>8.9800000000000005E-2</c:v>
                      </c:pt>
                      <c:pt idx="14">
                        <c:v>0.1041</c:v>
                      </c:pt>
                      <c:pt idx="15">
                        <c:v>0.1041</c:v>
                      </c:pt>
                      <c:pt idx="16">
                        <c:v>0.1111</c:v>
                      </c:pt>
                      <c:pt idx="17">
                        <c:v>0.1111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E66-4B4F-840A-F4F4FE503F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test!$D$1</c15:sqref>
                        </c15:formulaRef>
                      </c:ext>
                    </c:extLst>
                    <c:strCache>
                      <c:ptCount val="1"/>
                      <c:pt idx="0">
                        <c:v>magyarazott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test!$D$2:$D$19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-5.0900000000000001E-2</c:v>
                      </c:pt>
                      <c:pt idx="1">
                        <c:v>-6.4199999999999993E-2</c:v>
                      </c:pt>
                      <c:pt idx="2">
                        <c:v>-5.3699999999999998E-2</c:v>
                      </c:pt>
                      <c:pt idx="3">
                        <c:v>-7.3300000000000004E-2</c:v>
                      </c:pt>
                      <c:pt idx="4">
                        <c:v>-4.9099999999999998E-2</c:v>
                      </c:pt>
                      <c:pt idx="5">
                        <c:v>-7.0300000000000001E-2</c:v>
                      </c:pt>
                      <c:pt idx="6">
                        <c:v>-3.9699999999999999E-2</c:v>
                      </c:pt>
                      <c:pt idx="7">
                        <c:v>-3.15E-2</c:v>
                      </c:pt>
                      <c:pt idx="8">
                        <c:v>-9.5999999999999992E-3</c:v>
                      </c:pt>
                      <c:pt idx="9">
                        <c:v>-0.02</c:v>
                      </c:pt>
                      <c:pt idx="10">
                        <c:v>-2.6599999999999999E-2</c:v>
                      </c:pt>
                      <c:pt idx="11">
                        <c:v>-2.76E-2</c:v>
                      </c:pt>
                      <c:pt idx="12">
                        <c:v>-1.5699999999999999E-2</c:v>
                      </c:pt>
                      <c:pt idx="13">
                        <c:v>-1.2800000000000001E-2</c:v>
                      </c:pt>
                      <c:pt idx="14">
                        <c:v>-1.1299999999999999E-2</c:v>
                      </c:pt>
                      <c:pt idx="15">
                        <c:v>-1.6400000000000001E-2</c:v>
                      </c:pt>
                      <c:pt idx="16">
                        <c:v>-0.01</c:v>
                      </c:pt>
                      <c:pt idx="17">
                        <c:v>-1.0800000000000001E-2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66-4B4F-840A-F4F4FE503F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test!$E$1</c15:sqref>
                        </c15:formulaRef>
                      </c:ext>
                    </c:extLst>
                    <c:strCache>
                      <c:ptCount val="1"/>
                      <c:pt idx="0">
                        <c:v>nem_magyarazott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0.13489999999999999</c:v>
                      </c:pt>
                      <c:pt idx="1">
                        <c:v>0.1487</c:v>
                      </c:pt>
                      <c:pt idx="2">
                        <c:v>0.1171</c:v>
                      </c:pt>
                      <c:pt idx="3">
                        <c:v>0.13469999999999999</c:v>
                      </c:pt>
                      <c:pt idx="4">
                        <c:v>0.13189999999999999</c:v>
                      </c:pt>
                      <c:pt idx="5">
                        <c:v>0.15229999999999999</c:v>
                      </c:pt>
                      <c:pt idx="6">
                        <c:v>0.1305</c:v>
                      </c:pt>
                      <c:pt idx="7">
                        <c:v>0.1241</c:v>
                      </c:pt>
                      <c:pt idx="8">
                        <c:v>0.1255</c:v>
                      </c:pt>
                      <c:pt idx="9">
                        <c:v>0.13289999999999999</c:v>
                      </c:pt>
                      <c:pt idx="10">
                        <c:v>0.1235</c:v>
                      </c:pt>
                      <c:pt idx="11">
                        <c:v>0.12620000000000001</c:v>
                      </c:pt>
                      <c:pt idx="12">
                        <c:v>0.10979999999999999</c:v>
                      </c:pt>
                      <c:pt idx="13">
                        <c:v>0.1128</c:v>
                      </c:pt>
                      <c:pt idx="14">
                        <c:v>0.11749999999999999</c:v>
                      </c:pt>
                      <c:pt idx="15">
                        <c:v>0.12330000000000001</c:v>
                      </c:pt>
                      <c:pt idx="16">
                        <c:v>0.1212</c:v>
                      </c:pt>
                      <c:pt idx="17">
                        <c:v>0.1236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66-4B4F-840A-F4F4FE503F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test!$F$2:$F$19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-8.9999999999999993E-3</c:v>
                      </c:pt>
                      <c:pt idx="1">
                        <c:v>-9.4999999999999998E-3</c:v>
                      </c:pt>
                      <c:pt idx="2">
                        <c:v>-2.9999999999999997E-4</c:v>
                      </c:pt>
                      <c:pt idx="3">
                        <c:v>1.6000000000000001E-3</c:v>
                      </c:pt>
                      <c:pt idx="4">
                        <c:v>-7.7000000000000002E-3</c:v>
                      </c:pt>
                      <c:pt idx="5">
                        <c:v>-6.8999999999999999E-3</c:v>
                      </c:pt>
                      <c:pt idx="6">
                        <c:v>-2.5000000000000001E-3</c:v>
                      </c:pt>
                      <c:pt idx="7">
                        <c:v>-4.3E-3</c:v>
                      </c:pt>
                      <c:pt idx="8">
                        <c:v>2.5000000000000001E-3</c:v>
                      </c:pt>
                      <c:pt idx="9">
                        <c:v>5.5999999999999999E-3</c:v>
                      </c:pt>
                      <c:pt idx="10">
                        <c:v>-3.7000000000000002E-3</c:v>
                      </c:pt>
                      <c:pt idx="11">
                        <c:v>-5.4999999999999997E-3</c:v>
                      </c:pt>
                      <c:pt idx="12">
                        <c:v>-4.3E-3</c:v>
                      </c:pt>
                      <c:pt idx="13">
                        <c:v>-1.0200000000000001E-2</c:v>
                      </c:pt>
                      <c:pt idx="14">
                        <c:v>-2.0999999999999999E-3</c:v>
                      </c:pt>
                      <c:pt idx="15">
                        <c:v>-2.8E-3</c:v>
                      </c:pt>
                      <c:pt idx="16">
                        <c:v>-1E-4</c:v>
                      </c:pt>
                      <c:pt idx="17">
                        <c:v>-1.6000000000000001E-3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66-4B4F-840A-F4F4FE503F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test!$G$2:$G$19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66-4B4F-840A-F4F4FE503F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test!$J$1</c15:sqref>
                        </c15:formulaRef>
                      </c:ext>
                    </c:extLst>
                    <c:strCache>
                      <c:ptCount val="1"/>
                      <c:pt idx="0">
                        <c:v>kulonbseg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test!$A$2:$B$19</c15:sqref>
                        </c15:fullRef>
                        <c15:levelRef>
                          <c15:sqref>test!$B$2:$B$19</c15:sqref>
                        </c15:levelRef>
                        <c15:formulaRef>
                          <c15:sqref>test!$B$2:$B$19</c15:sqref>
                        </c15:formulaRef>
                      </c:ext>
                    </c:extLst>
                    <c:strCache>
                      <c:ptCount val="18"/>
                      <c:pt idx="0">
                        <c:v>2008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2009</c:v>
                      </c:pt>
                      <c:pt idx="4">
                        <c:v>2010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2013</c:v>
                      </c:pt>
                      <c:pt idx="12">
                        <c:v>2014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-12.030000000000001</c:v>
                      </c:pt>
                      <c:pt idx="1">
                        <c:v>-12.61</c:v>
                      </c:pt>
                      <c:pt idx="2">
                        <c:v>-0.49</c:v>
                      </c:pt>
                      <c:pt idx="3">
                        <c:v>2.6100000000000003</c:v>
                      </c:pt>
                      <c:pt idx="4">
                        <c:v>-10.27</c:v>
                      </c:pt>
                      <c:pt idx="5">
                        <c:v>-9.25</c:v>
                      </c:pt>
                      <c:pt idx="6">
                        <c:v>-2.79</c:v>
                      </c:pt>
                      <c:pt idx="7">
                        <c:v>-4.83</c:v>
                      </c:pt>
                      <c:pt idx="8">
                        <c:v>2.1399999999999997</c:v>
                      </c:pt>
                      <c:pt idx="9">
                        <c:v>4.75</c:v>
                      </c:pt>
                      <c:pt idx="10">
                        <c:v>-3.9800000000000004</c:v>
                      </c:pt>
                      <c:pt idx="11">
                        <c:v>-5.8999999999999995</c:v>
                      </c:pt>
                      <c:pt idx="12">
                        <c:v>-4.8099999999999996</c:v>
                      </c:pt>
                      <c:pt idx="13">
                        <c:v>-11.37</c:v>
                      </c:pt>
                      <c:pt idx="14">
                        <c:v>-2.0099999999999998</c:v>
                      </c:pt>
                      <c:pt idx="15">
                        <c:v>-2.73</c:v>
                      </c:pt>
                      <c:pt idx="16">
                        <c:v>-0.1</c:v>
                      </c:pt>
                      <c:pt idx="17">
                        <c:v>-1.46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66-4B4F-840A-F4F4FE503F5C}"/>
                  </c:ext>
                </c:extLst>
              </c15:ser>
            </c15:filteredBarSeries>
          </c:ext>
        </c:extLst>
      </c:barChart>
      <c:catAx>
        <c:axId val="13701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0059871"/>
        <c:crosses val="autoZero"/>
        <c:auto val="1"/>
        <c:lblAlgn val="ctr"/>
        <c:lblOffset val="100"/>
        <c:noMultiLvlLbl val="0"/>
      </c:catAx>
      <c:valAx>
        <c:axId val="13600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01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27</xdr:col>
      <xdr:colOff>314326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D0F8FE-9481-4C2D-9D27-1135ECE78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0</xdr:row>
      <xdr:rowOff>152400</xdr:rowOff>
    </xdr:from>
    <xdr:to>
      <xdr:col>27</xdr:col>
      <xdr:colOff>295276</xdr:colOff>
      <xdr:row>15</xdr:row>
      <xdr:rowOff>133350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3EED26F-25B0-461D-A877-C3F1307C2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314326</xdr:colOff>
      <xdr:row>15</xdr:row>
      <xdr:rowOff>165100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95F950-BFF6-41D3-8F52-70E93346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10</xdr:col>
      <xdr:colOff>314326</xdr:colOff>
      <xdr:row>31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6C903B-45C8-4D35-A0D7-2BE37B98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A258-A54E-4757-BD18-43176223337F}">
  <dimension ref="A1:J37"/>
  <sheetViews>
    <sheetView workbookViewId="0">
      <selection activeCell="B2" sqref="B2:F37"/>
    </sheetView>
  </sheetViews>
  <sheetFormatPr defaultRowHeight="14.5" x14ac:dyDescent="0.35"/>
  <cols>
    <col min="1" max="1" width="10.26953125" bestFit="1" customWidth="1"/>
    <col min="2" max="2" width="5" bestFit="1" customWidth="1"/>
    <col min="3" max="3" width="17.54296875" bestFit="1" customWidth="1"/>
    <col min="4" max="4" width="21.26953125" bestFit="1" customWidth="1"/>
    <col min="5" max="5" width="18.453125" bestFit="1" customWidth="1"/>
    <col min="6" max="6" width="21.26953125" bestFit="1" customWidth="1"/>
    <col min="8" max="8" width="11.36328125" bestFit="1" customWidth="1"/>
    <col min="9" max="9" width="16.1796875" bestFit="1" customWidth="1"/>
    <col min="10" max="10" width="9.36328125" bestFit="1" customWidth="1"/>
  </cols>
  <sheetData>
    <row r="1" spans="1:10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3" t="s">
        <v>3</v>
      </c>
      <c r="I1" s="3" t="s">
        <v>4</v>
      </c>
      <c r="J1" s="4" t="s">
        <v>5</v>
      </c>
    </row>
    <row r="2" spans="1:10" x14ac:dyDescent="0.35">
      <c r="A2" s="5" t="s">
        <v>6</v>
      </c>
      <c r="B2" s="6">
        <v>2008</v>
      </c>
      <c r="C2" s="7" t="s">
        <v>14</v>
      </c>
      <c r="D2" s="7" t="s">
        <v>15</v>
      </c>
      <c r="E2" s="7" t="s">
        <v>16</v>
      </c>
      <c r="F2" s="8" t="s">
        <v>17</v>
      </c>
      <c r="H2">
        <f>D2/$C2</f>
        <v>-0.48024290396811509</v>
      </c>
      <c r="I2">
        <f>E2/$C2</f>
        <v>1.4823650192518338</v>
      </c>
      <c r="J2">
        <f>F2/$C2</f>
        <v>-2.1221152837182056E-3</v>
      </c>
    </row>
    <row r="3" spans="1:10" x14ac:dyDescent="0.35">
      <c r="A3" s="9" t="s">
        <v>6</v>
      </c>
      <c r="B3" s="10">
        <v>2008</v>
      </c>
      <c r="C3" s="11" t="s">
        <v>18</v>
      </c>
      <c r="D3" s="11" t="s">
        <v>19</v>
      </c>
      <c r="E3" s="11" t="s">
        <v>20</v>
      </c>
      <c r="F3" s="12" t="s">
        <v>21</v>
      </c>
      <c r="H3">
        <f t="shared" ref="H3:H37" si="0">D3/$C3</f>
        <v>-0.67826490756196733</v>
      </c>
      <c r="I3">
        <f t="shared" ref="I3:I37" si="1">E3/$C3</f>
        <v>1.7985730712782519</v>
      </c>
      <c r="J3">
        <f t="shared" ref="J3:J37" si="2">F3/$C3</f>
        <v>-0.12030816371628525</v>
      </c>
    </row>
    <row r="4" spans="1:10" x14ac:dyDescent="0.35">
      <c r="A4" s="5" t="s">
        <v>7</v>
      </c>
      <c r="B4" s="6">
        <v>2008</v>
      </c>
      <c r="C4" s="7" t="s">
        <v>14</v>
      </c>
      <c r="D4" s="7" t="s">
        <v>22</v>
      </c>
      <c r="E4" s="7" t="s">
        <v>23</v>
      </c>
      <c r="F4" s="8" t="s">
        <v>8</v>
      </c>
      <c r="H4">
        <f t="shared" si="0"/>
        <v>-0.59775929433210118</v>
      </c>
      <c r="I4">
        <f t="shared" si="1"/>
        <v>1.5977592943321044</v>
      </c>
      <c r="J4">
        <f t="shared" si="2"/>
        <v>0</v>
      </c>
    </row>
    <row r="5" spans="1:10" x14ac:dyDescent="0.35">
      <c r="A5" s="9" t="s">
        <v>7</v>
      </c>
      <c r="B5" s="10">
        <v>2008</v>
      </c>
      <c r="C5" s="11" t="s">
        <v>18</v>
      </c>
      <c r="D5" s="11" t="s">
        <v>24</v>
      </c>
      <c r="E5" s="11" t="s">
        <v>25</v>
      </c>
      <c r="F5" s="12" t="s">
        <v>26</v>
      </c>
      <c r="H5">
        <f t="shared" si="0"/>
        <v>-0.85617959476489125</v>
      </c>
      <c r="I5">
        <f t="shared" si="1"/>
        <v>1.9823225897259411</v>
      </c>
      <c r="J5">
        <f t="shared" si="2"/>
        <v>-0.12614299496104703</v>
      </c>
    </row>
    <row r="6" spans="1:10" x14ac:dyDescent="0.35">
      <c r="A6" s="5" t="s">
        <v>6</v>
      </c>
      <c r="B6" s="6">
        <v>2009</v>
      </c>
      <c r="C6" s="7" t="s">
        <v>27</v>
      </c>
      <c r="D6" s="7" t="s">
        <v>28</v>
      </c>
      <c r="E6" s="7" t="s">
        <v>29</v>
      </c>
      <c r="F6" s="8" t="s">
        <v>30</v>
      </c>
      <c r="H6">
        <f t="shared" si="0"/>
        <v>-0.70333325382358336</v>
      </c>
      <c r="I6">
        <f t="shared" si="1"/>
        <v>1.7091292236516571</v>
      </c>
      <c r="J6">
        <f t="shared" si="2"/>
        <v>-5.7959698280800913E-3</v>
      </c>
    </row>
    <row r="7" spans="1:10" x14ac:dyDescent="0.35">
      <c r="A7" s="9" t="s">
        <v>6</v>
      </c>
      <c r="B7" s="10">
        <v>2009</v>
      </c>
      <c r="C7" s="11" t="s">
        <v>31</v>
      </c>
      <c r="D7" s="11" t="s">
        <v>32</v>
      </c>
      <c r="E7" s="11" t="s">
        <v>33</v>
      </c>
      <c r="F7" s="12" t="s">
        <v>34</v>
      </c>
      <c r="H7">
        <f t="shared" si="0"/>
        <v>-0.8524593751915025</v>
      </c>
      <c r="I7">
        <f t="shared" si="1"/>
        <v>1.8574022627134747</v>
      </c>
      <c r="J7">
        <f t="shared" si="2"/>
        <v>-4.9428875219739606E-3</v>
      </c>
    </row>
    <row r="8" spans="1:10" x14ac:dyDescent="0.35">
      <c r="A8" s="5" t="s">
        <v>7</v>
      </c>
      <c r="B8" s="6">
        <v>2009</v>
      </c>
      <c r="C8" s="7" t="s">
        <v>27</v>
      </c>
      <c r="D8" s="7" t="s">
        <v>35</v>
      </c>
      <c r="E8" s="7" t="s">
        <v>36</v>
      </c>
      <c r="F8" s="8" t="s">
        <v>8</v>
      </c>
      <c r="H8">
        <f t="shared" si="0"/>
        <v>-0.94937949118509612</v>
      </c>
      <c r="I8">
        <f t="shared" si="1"/>
        <v>1.949379491185099</v>
      </c>
      <c r="J8">
        <f t="shared" si="2"/>
        <v>0</v>
      </c>
    </row>
    <row r="9" spans="1:10" x14ac:dyDescent="0.35">
      <c r="A9" s="9" t="s">
        <v>7</v>
      </c>
      <c r="B9" s="10">
        <v>2009</v>
      </c>
      <c r="C9" s="11" t="s">
        <v>31</v>
      </c>
      <c r="D9" s="11" t="s">
        <v>37</v>
      </c>
      <c r="E9" s="11" t="s">
        <v>38</v>
      </c>
      <c r="F9" s="12" t="s">
        <v>39</v>
      </c>
      <c r="H9">
        <f t="shared" si="0"/>
        <v>-1.162798095522305</v>
      </c>
      <c r="I9">
        <f t="shared" si="1"/>
        <v>2.1366618397147761</v>
      </c>
      <c r="J9">
        <f t="shared" si="2"/>
        <v>2.6136255807523968E-2</v>
      </c>
    </row>
    <row r="10" spans="1:10" x14ac:dyDescent="0.35">
      <c r="A10" s="5" t="s">
        <v>6</v>
      </c>
      <c r="B10" s="6">
        <v>2010</v>
      </c>
      <c r="C10" s="7" t="s">
        <v>40</v>
      </c>
      <c r="D10" s="7" t="s">
        <v>41</v>
      </c>
      <c r="E10" s="7" t="s">
        <v>42</v>
      </c>
      <c r="F10" s="8" t="s">
        <v>43</v>
      </c>
      <c r="H10">
        <f t="shared" si="0"/>
        <v>-0.47442556577005357</v>
      </c>
      <c r="I10">
        <f t="shared" si="1"/>
        <v>1.4770546180470057</v>
      </c>
      <c r="J10">
        <f t="shared" si="2"/>
        <v>-2.6290522769579381E-3</v>
      </c>
    </row>
    <row r="11" spans="1:10" x14ac:dyDescent="0.35">
      <c r="A11" s="9" t="s">
        <v>6</v>
      </c>
      <c r="B11" s="10">
        <v>2010</v>
      </c>
      <c r="C11" s="11" t="s">
        <v>44</v>
      </c>
      <c r="D11" s="11" t="s">
        <v>45</v>
      </c>
      <c r="E11" s="11" t="s">
        <v>46</v>
      </c>
      <c r="F11" s="12" t="s">
        <v>47</v>
      </c>
      <c r="H11">
        <f t="shared" si="0"/>
        <v>-0.65351858052308875</v>
      </c>
      <c r="I11">
        <f t="shared" si="1"/>
        <v>1.7561790779206796</v>
      </c>
      <c r="J11">
        <f t="shared" si="2"/>
        <v>-0.10266049739758625</v>
      </c>
    </row>
    <row r="12" spans="1:10" x14ac:dyDescent="0.35">
      <c r="A12" s="5" t="s">
        <v>7</v>
      </c>
      <c r="B12" s="6">
        <v>2010</v>
      </c>
      <c r="C12" s="7" t="s">
        <v>40</v>
      </c>
      <c r="D12" s="7" t="s">
        <v>48</v>
      </c>
      <c r="E12" s="7" t="s">
        <v>49</v>
      </c>
      <c r="F12" s="8" t="s">
        <v>8</v>
      </c>
      <c r="H12">
        <f t="shared" si="0"/>
        <v>-0.69087063470701127</v>
      </c>
      <c r="I12">
        <f t="shared" si="1"/>
        <v>1.6908706347070113</v>
      </c>
      <c r="J12">
        <f t="shared" si="2"/>
        <v>0</v>
      </c>
    </row>
    <row r="13" spans="1:10" x14ac:dyDescent="0.35">
      <c r="A13" s="9" t="s">
        <v>7</v>
      </c>
      <c r="B13" s="10">
        <v>2010</v>
      </c>
      <c r="C13" s="11" t="s">
        <v>44</v>
      </c>
      <c r="D13" s="11" t="s">
        <v>50</v>
      </c>
      <c r="E13" s="11" t="s">
        <v>51</v>
      </c>
      <c r="F13" s="12" t="s">
        <v>52</v>
      </c>
      <c r="H13">
        <f t="shared" si="0"/>
        <v>-0.93574219710033346</v>
      </c>
      <c r="I13">
        <f t="shared" si="1"/>
        <v>2.0282023383873846</v>
      </c>
      <c r="J13">
        <f t="shared" si="2"/>
        <v>-9.24601412870482E-2</v>
      </c>
    </row>
    <row r="14" spans="1:10" x14ac:dyDescent="0.35">
      <c r="A14" s="5" t="s">
        <v>6</v>
      </c>
      <c r="B14" s="6">
        <v>2011</v>
      </c>
      <c r="C14" s="7" t="s">
        <v>53</v>
      </c>
      <c r="D14" s="7" t="s">
        <v>54</v>
      </c>
      <c r="E14" s="7" t="s">
        <v>55</v>
      </c>
      <c r="F14" s="8" t="s">
        <v>56</v>
      </c>
      <c r="H14">
        <f t="shared" si="0"/>
        <v>-0.32704008869361512</v>
      </c>
      <c r="I14">
        <f t="shared" si="1"/>
        <v>1.3306432709871685</v>
      </c>
      <c r="J14">
        <f t="shared" si="2"/>
        <v>-3.6031822935546371E-3</v>
      </c>
    </row>
    <row r="15" spans="1:10" x14ac:dyDescent="0.35">
      <c r="A15" s="9" t="s">
        <v>6</v>
      </c>
      <c r="B15" s="10">
        <v>2011</v>
      </c>
      <c r="C15" s="11" t="s">
        <v>57</v>
      </c>
      <c r="D15" s="11" t="s">
        <v>58</v>
      </c>
      <c r="E15" s="11" t="s">
        <v>59</v>
      </c>
      <c r="F15" s="12" t="s">
        <v>60</v>
      </c>
      <c r="H15">
        <f t="shared" si="0"/>
        <v>-0.44980110757561459</v>
      </c>
      <c r="I15">
        <f t="shared" si="1"/>
        <v>1.4777280069082486</v>
      </c>
      <c r="J15">
        <f t="shared" si="2"/>
        <v>-2.7926899332636174E-2</v>
      </c>
    </row>
    <row r="16" spans="1:10" x14ac:dyDescent="0.35">
      <c r="A16" s="5" t="s">
        <v>7</v>
      </c>
      <c r="B16" s="6">
        <v>2011</v>
      </c>
      <c r="C16" s="7" t="s">
        <v>53</v>
      </c>
      <c r="D16" s="7" t="s">
        <v>61</v>
      </c>
      <c r="E16" s="7" t="s">
        <v>62</v>
      </c>
      <c r="F16" s="8" t="s">
        <v>8</v>
      </c>
      <c r="H16">
        <f t="shared" si="0"/>
        <v>-0.28132415656909238</v>
      </c>
      <c r="I16">
        <f t="shared" si="1"/>
        <v>1.2813241565690925</v>
      </c>
      <c r="J16">
        <f t="shared" si="2"/>
        <v>0</v>
      </c>
    </row>
    <row r="17" spans="1:10" x14ac:dyDescent="0.35">
      <c r="A17" s="9" t="s">
        <v>7</v>
      </c>
      <c r="B17" s="10">
        <v>2011</v>
      </c>
      <c r="C17" s="11" t="s">
        <v>57</v>
      </c>
      <c r="D17" s="11" t="s">
        <v>63</v>
      </c>
      <c r="E17" s="11" t="s">
        <v>64</v>
      </c>
      <c r="F17" s="12" t="s">
        <v>65</v>
      </c>
      <c r="H17">
        <f t="shared" si="0"/>
        <v>-0.3569586950028304</v>
      </c>
      <c r="I17">
        <f t="shared" si="1"/>
        <v>1.405281896308527</v>
      </c>
      <c r="J17">
        <f t="shared" si="2"/>
        <v>-4.8323201305702099E-2</v>
      </c>
    </row>
    <row r="18" spans="1:10" x14ac:dyDescent="0.35">
      <c r="A18" s="5" t="s">
        <v>6</v>
      </c>
      <c r="B18" s="6">
        <v>2012</v>
      </c>
      <c r="C18" s="7" t="s">
        <v>66</v>
      </c>
      <c r="D18" s="7" t="s">
        <v>67</v>
      </c>
      <c r="E18" s="7" t="s">
        <v>68</v>
      </c>
      <c r="F18" s="8" t="s">
        <v>69</v>
      </c>
      <c r="H18">
        <f t="shared" si="0"/>
        <v>-7.350681965205931E-2</v>
      </c>
      <c r="I18">
        <f t="shared" si="1"/>
        <v>1.0750387878449887</v>
      </c>
      <c r="J18">
        <f t="shared" si="2"/>
        <v>-1.5319681929246566E-3</v>
      </c>
    </row>
    <row r="19" spans="1:10" x14ac:dyDescent="0.35">
      <c r="A19" s="9" t="s">
        <v>6</v>
      </c>
      <c r="B19" s="10">
        <v>2012</v>
      </c>
      <c r="C19" s="11" t="s">
        <v>70</v>
      </c>
      <c r="D19" s="11" t="s">
        <v>71</v>
      </c>
      <c r="E19" s="11" t="s">
        <v>72</v>
      </c>
      <c r="F19" s="12" t="s">
        <v>73</v>
      </c>
      <c r="H19">
        <f t="shared" si="0"/>
        <v>-8.0981119767415455E-2</v>
      </c>
      <c r="I19">
        <f t="shared" si="1"/>
        <v>1.0595461089505618</v>
      </c>
      <c r="J19">
        <f t="shared" si="2"/>
        <v>2.1435010816852937E-2</v>
      </c>
    </row>
    <row r="20" spans="1:10" x14ac:dyDescent="0.35">
      <c r="A20" s="5" t="s">
        <v>7</v>
      </c>
      <c r="B20" s="6">
        <v>2012</v>
      </c>
      <c r="C20" s="7" t="s">
        <v>66</v>
      </c>
      <c r="D20" s="7" t="s">
        <v>74</v>
      </c>
      <c r="E20" s="7" t="s">
        <v>75</v>
      </c>
      <c r="F20" s="8" t="s">
        <v>8</v>
      </c>
      <c r="H20">
        <f t="shared" si="0"/>
        <v>-0.1070060476127245</v>
      </c>
      <c r="I20">
        <f t="shared" si="1"/>
        <v>1.1070060476127312</v>
      </c>
      <c r="J20">
        <f t="shared" si="2"/>
        <v>0</v>
      </c>
    </row>
    <row r="21" spans="1:10" x14ac:dyDescent="0.35">
      <c r="A21" s="9" t="s">
        <v>7</v>
      </c>
      <c r="B21" s="10">
        <v>2012</v>
      </c>
      <c r="C21" s="11" t="s">
        <v>70</v>
      </c>
      <c r="D21" s="11" t="s">
        <v>76</v>
      </c>
      <c r="E21" s="11" t="s">
        <v>77</v>
      </c>
      <c r="F21" s="12" t="s">
        <v>78</v>
      </c>
      <c r="H21">
        <f t="shared" si="0"/>
        <v>-0.16880235296625237</v>
      </c>
      <c r="I21">
        <f t="shared" si="1"/>
        <v>1.1213487918651339</v>
      </c>
      <c r="J21">
        <f t="shared" si="2"/>
        <v>4.7453561101112422E-2</v>
      </c>
    </row>
    <row r="22" spans="1:10" x14ac:dyDescent="0.35">
      <c r="A22" s="5" t="s">
        <v>6</v>
      </c>
      <c r="B22" s="6">
        <v>2013</v>
      </c>
      <c r="C22" s="7" t="s">
        <v>79</v>
      </c>
      <c r="D22" s="7" t="s">
        <v>80</v>
      </c>
      <c r="E22" s="7" t="s">
        <v>81</v>
      </c>
      <c r="F22" s="8" t="s">
        <v>82</v>
      </c>
      <c r="H22">
        <f t="shared" si="0"/>
        <v>-0.30179358517196664</v>
      </c>
      <c r="I22">
        <f t="shared" si="1"/>
        <v>1.3037241739363579</v>
      </c>
      <c r="J22">
        <f t="shared" si="2"/>
        <v>-1.9305887643929166E-3</v>
      </c>
    </row>
    <row r="23" spans="1:10" x14ac:dyDescent="0.35">
      <c r="A23" s="9" t="s">
        <v>6</v>
      </c>
      <c r="B23" s="10">
        <v>2013</v>
      </c>
      <c r="C23" s="11" t="s">
        <v>83</v>
      </c>
      <c r="D23" s="11" t="s">
        <v>84</v>
      </c>
      <c r="E23" s="11" t="s">
        <v>85</v>
      </c>
      <c r="F23" s="12" t="s">
        <v>86</v>
      </c>
      <c r="H23">
        <f t="shared" si="0"/>
        <v>-0.28608522835479588</v>
      </c>
      <c r="I23">
        <f t="shared" si="1"/>
        <v>1.3258869270276064</v>
      </c>
      <c r="J23">
        <f t="shared" si="2"/>
        <v>-3.9801698672812448E-2</v>
      </c>
    </row>
    <row r="24" spans="1:10" x14ac:dyDescent="0.35">
      <c r="A24" s="5" t="s">
        <v>7</v>
      </c>
      <c r="B24" s="6">
        <v>2013</v>
      </c>
      <c r="C24" s="7" t="s">
        <v>79</v>
      </c>
      <c r="D24" s="7" t="s">
        <v>87</v>
      </c>
      <c r="E24" s="7" t="s">
        <v>88</v>
      </c>
      <c r="F24" s="8" t="s">
        <v>8</v>
      </c>
      <c r="H24">
        <f t="shared" si="0"/>
        <v>-0.31021437471396451</v>
      </c>
      <c r="I24">
        <f t="shared" si="1"/>
        <v>1.3102143747139647</v>
      </c>
      <c r="J24">
        <f t="shared" si="2"/>
        <v>0</v>
      </c>
    </row>
    <row r="25" spans="1:10" x14ac:dyDescent="0.35">
      <c r="A25" s="9" t="s">
        <v>7</v>
      </c>
      <c r="B25" s="10">
        <v>2013</v>
      </c>
      <c r="C25" s="11" t="s">
        <v>83</v>
      </c>
      <c r="D25" s="11" t="s">
        <v>89</v>
      </c>
      <c r="E25" s="11" t="s">
        <v>90</v>
      </c>
      <c r="F25" s="12" t="s">
        <v>91</v>
      </c>
      <c r="H25">
        <f t="shared" si="0"/>
        <v>-0.29672159643638324</v>
      </c>
      <c r="I25">
        <f t="shared" si="1"/>
        <v>1.3557332020672246</v>
      </c>
      <c r="J25">
        <f t="shared" si="2"/>
        <v>-5.9011605630842887E-2</v>
      </c>
    </row>
    <row r="26" spans="1:10" x14ac:dyDescent="0.35">
      <c r="A26" s="5" t="s">
        <v>6</v>
      </c>
      <c r="B26" s="6">
        <v>2014</v>
      </c>
      <c r="C26" s="7" t="s">
        <v>92</v>
      </c>
      <c r="D26" s="7" t="s">
        <v>93</v>
      </c>
      <c r="E26" s="7" t="s">
        <v>94</v>
      </c>
      <c r="F26" s="8" t="s">
        <v>95</v>
      </c>
      <c r="H26">
        <f t="shared" si="0"/>
        <v>-4.7004652382065679E-2</v>
      </c>
      <c r="I26">
        <f t="shared" si="1"/>
        <v>1.051036260003229</v>
      </c>
      <c r="J26">
        <f t="shared" si="2"/>
        <v>-4.0316076211638551E-3</v>
      </c>
    </row>
    <row r="27" spans="1:10" x14ac:dyDescent="0.35">
      <c r="A27" s="9" t="s">
        <v>6</v>
      </c>
      <c r="B27" s="10">
        <v>2014</v>
      </c>
      <c r="C27" s="11" t="s">
        <v>96</v>
      </c>
      <c r="D27" s="11" t="s">
        <v>97</v>
      </c>
      <c r="E27" s="11" t="s">
        <v>98</v>
      </c>
      <c r="F27" s="12" t="s">
        <v>99</v>
      </c>
      <c r="H27">
        <f t="shared" si="0"/>
        <v>-0.17505933105967939</v>
      </c>
      <c r="I27">
        <f t="shared" si="1"/>
        <v>1.2231890584743939</v>
      </c>
      <c r="J27">
        <f t="shared" si="2"/>
        <v>-4.8129727414714198E-2</v>
      </c>
    </row>
    <row r="28" spans="1:10" x14ac:dyDescent="0.35">
      <c r="A28" s="5" t="s">
        <v>7</v>
      </c>
      <c r="B28" s="6">
        <v>2014</v>
      </c>
      <c r="C28" s="7" t="s">
        <v>92</v>
      </c>
      <c r="D28" s="7" t="s">
        <v>100</v>
      </c>
      <c r="E28" s="7" t="s">
        <v>101</v>
      </c>
      <c r="F28" s="8" t="s">
        <v>8</v>
      </c>
      <c r="H28">
        <f t="shared" si="0"/>
        <v>-7.9836759809233313E-2</v>
      </c>
      <c r="I28">
        <f t="shared" si="1"/>
        <v>1.0798367598092364</v>
      </c>
      <c r="J28">
        <f t="shared" si="2"/>
        <v>0</v>
      </c>
    </row>
    <row r="29" spans="1:10" x14ac:dyDescent="0.35">
      <c r="A29" s="9" t="s">
        <v>7</v>
      </c>
      <c r="B29" s="10">
        <v>2014</v>
      </c>
      <c r="C29" s="11" t="s">
        <v>96</v>
      </c>
      <c r="D29" s="11" t="s">
        <v>102</v>
      </c>
      <c r="E29" s="11" t="s">
        <v>103</v>
      </c>
      <c r="F29" s="12" t="s">
        <v>104</v>
      </c>
      <c r="H29">
        <f t="shared" si="0"/>
        <v>-0.14212223012760494</v>
      </c>
      <c r="I29">
        <f t="shared" si="1"/>
        <v>1.2558167625804086</v>
      </c>
      <c r="J29">
        <f t="shared" si="2"/>
        <v>-0.11369453245280492</v>
      </c>
    </row>
    <row r="30" spans="1:10" x14ac:dyDescent="0.35">
      <c r="A30" s="5" t="s">
        <v>6</v>
      </c>
      <c r="B30" s="6">
        <v>2015</v>
      </c>
      <c r="C30" s="7" t="s">
        <v>105</v>
      </c>
      <c r="D30" s="7" t="s">
        <v>106</v>
      </c>
      <c r="E30" s="7" t="s">
        <v>107</v>
      </c>
      <c r="F30" s="8" t="s">
        <v>108</v>
      </c>
      <c r="H30">
        <f t="shared" si="0"/>
        <v>-0.12958459518443677</v>
      </c>
      <c r="I30">
        <f t="shared" si="1"/>
        <v>1.1300565014034674</v>
      </c>
      <c r="J30">
        <f t="shared" si="2"/>
        <v>-4.7190621902903213E-4</v>
      </c>
    </row>
    <row r="31" spans="1:10" x14ac:dyDescent="0.35">
      <c r="A31" s="9" t="s">
        <v>6</v>
      </c>
      <c r="B31" s="10">
        <v>2015</v>
      </c>
      <c r="C31" s="11" t="s">
        <v>109</v>
      </c>
      <c r="D31" s="11" t="s">
        <v>110</v>
      </c>
      <c r="E31" s="11" t="s">
        <v>111</v>
      </c>
      <c r="F31" s="12" t="s">
        <v>112</v>
      </c>
      <c r="H31">
        <f t="shared" si="0"/>
        <v>-0.10848191207878716</v>
      </c>
      <c r="I31">
        <f t="shared" si="1"/>
        <v>1.128594635106323</v>
      </c>
      <c r="J31">
        <f t="shared" si="2"/>
        <v>-2.011272302753182E-2</v>
      </c>
    </row>
    <row r="32" spans="1:10" x14ac:dyDescent="0.35">
      <c r="A32" s="5" t="s">
        <v>7</v>
      </c>
      <c r="B32" s="6">
        <v>2015</v>
      </c>
      <c r="C32" s="7" t="s">
        <v>105</v>
      </c>
      <c r="D32" s="7" t="s">
        <v>113</v>
      </c>
      <c r="E32" s="7" t="s">
        <v>114</v>
      </c>
      <c r="F32" s="8" t="s">
        <v>8</v>
      </c>
      <c r="H32">
        <f t="shared" si="0"/>
        <v>-0.16007330752425686</v>
      </c>
      <c r="I32">
        <f t="shared" si="1"/>
        <v>1.1600733075242635</v>
      </c>
      <c r="J32">
        <f t="shared" si="2"/>
        <v>0</v>
      </c>
    </row>
    <row r="33" spans="1:10" x14ac:dyDescent="0.35">
      <c r="A33" s="9" t="s">
        <v>7</v>
      </c>
      <c r="B33" s="10">
        <v>2015</v>
      </c>
      <c r="C33" s="11" t="s">
        <v>109</v>
      </c>
      <c r="D33" s="11" t="s">
        <v>115</v>
      </c>
      <c r="E33" s="11" t="s">
        <v>116</v>
      </c>
      <c r="F33" s="12" t="s">
        <v>117</v>
      </c>
      <c r="H33">
        <f t="shared" si="0"/>
        <v>-0.1573269328433001</v>
      </c>
      <c r="I33">
        <f t="shared" si="1"/>
        <v>1.1845769692083918</v>
      </c>
      <c r="J33">
        <f t="shared" si="2"/>
        <v>-2.7250036365088905E-2</v>
      </c>
    </row>
    <row r="34" spans="1:10" x14ac:dyDescent="0.35">
      <c r="A34" s="5" t="s">
        <v>6</v>
      </c>
      <c r="B34" s="6">
        <v>2016</v>
      </c>
      <c r="C34" s="7" t="s">
        <v>118</v>
      </c>
      <c r="D34" s="7" t="s">
        <v>119</v>
      </c>
      <c r="E34" s="7" t="s">
        <v>120</v>
      </c>
      <c r="F34" s="8" t="s">
        <v>121</v>
      </c>
      <c r="H34">
        <f t="shared" si="0"/>
        <v>-0.11144688733023597</v>
      </c>
      <c r="I34">
        <f t="shared" si="1"/>
        <v>1.1144735591184123</v>
      </c>
      <c r="J34">
        <f t="shared" si="2"/>
        <v>-3.0266717881807736E-3</v>
      </c>
    </row>
    <row r="35" spans="1:10" x14ac:dyDescent="0.35">
      <c r="A35" s="9" t="s">
        <v>6</v>
      </c>
      <c r="B35" s="10">
        <v>2016</v>
      </c>
      <c r="C35" s="11" t="s">
        <v>122</v>
      </c>
      <c r="D35" s="11" t="s">
        <v>123</v>
      </c>
      <c r="E35" s="11" t="s">
        <v>124</v>
      </c>
      <c r="F35" s="12" t="s">
        <v>125</v>
      </c>
      <c r="H35">
        <f t="shared" si="0"/>
        <v>-8.9575721038811437E-2</v>
      </c>
      <c r="I35">
        <f t="shared" si="1"/>
        <v>1.0905634578778107</v>
      </c>
      <c r="J35">
        <f t="shared" si="2"/>
        <v>-9.8773683900116576E-4</v>
      </c>
    </row>
    <row r="36" spans="1:10" x14ac:dyDescent="0.35">
      <c r="A36" s="5" t="s">
        <v>7</v>
      </c>
      <c r="B36" s="6">
        <v>2016</v>
      </c>
      <c r="C36" s="7" t="s">
        <v>118</v>
      </c>
      <c r="D36" s="7" t="s">
        <v>126</v>
      </c>
      <c r="E36" s="7" t="s">
        <v>127</v>
      </c>
      <c r="F36" s="8" t="s">
        <v>8</v>
      </c>
      <c r="H36">
        <f t="shared" si="0"/>
        <v>-0.12353096434756135</v>
      </c>
      <c r="I36">
        <f t="shared" si="1"/>
        <v>1.1235309643475613</v>
      </c>
      <c r="J36">
        <f t="shared" si="2"/>
        <v>0</v>
      </c>
    </row>
    <row r="37" spans="1:10" x14ac:dyDescent="0.35">
      <c r="A37" s="13" t="s">
        <v>7</v>
      </c>
      <c r="B37" s="1">
        <v>2016</v>
      </c>
      <c r="C37" s="14" t="s">
        <v>122</v>
      </c>
      <c r="D37" s="14" t="s">
        <v>128</v>
      </c>
      <c r="E37" s="14" t="s">
        <v>129</v>
      </c>
      <c r="F37" s="15" t="s">
        <v>130</v>
      </c>
      <c r="H37">
        <f t="shared" si="0"/>
        <v>-9.7377934372920541E-2</v>
      </c>
      <c r="I37">
        <f t="shared" si="1"/>
        <v>1.1119995505071778</v>
      </c>
      <c r="J37">
        <f t="shared" si="2"/>
        <v>-1.4621616134264947E-2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2295-DDEC-41CD-A379-5A350506C784}">
  <sheetPr filterMode="1"/>
  <dimension ref="A1:K37"/>
  <sheetViews>
    <sheetView workbookViewId="0">
      <selection activeCell="D3" sqref="D3:K37"/>
    </sheetView>
  </sheetViews>
  <sheetFormatPr defaultRowHeight="14.5" x14ac:dyDescent="0.35"/>
  <sheetData>
    <row r="1" spans="1:11" x14ac:dyDescent="0.35">
      <c r="A1" s="2" t="s">
        <v>0</v>
      </c>
      <c r="B1" s="3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I1" s="3" t="s">
        <v>3</v>
      </c>
      <c r="J1" s="3" t="s">
        <v>4</v>
      </c>
      <c r="K1" s="4" t="s">
        <v>5</v>
      </c>
    </row>
    <row r="2" spans="1:11" hidden="1" x14ac:dyDescent="0.35">
      <c r="A2" s="5" t="s">
        <v>6</v>
      </c>
      <c r="B2" s="7" t="s">
        <v>9</v>
      </c>
      <c r="C2" s="6">
        <v>2008</v>
      </c>
      <c r="D2" s="7">
        <f>ROUND(_xlfn.NUMBERVALUE(BO_decomp!C2),4)</f>
        <v>9.3399999999999997E-2</v>
      </c>
      <c r="E2" s="7">
        <f>ROUND(_xlfn.NUMBERVALUE(BO_decomp!D2),4)</f>
        <v>-4.48E-2</v>
      </c>
      <c r="F2" s="7">
        <f>ROUND(_xlfn.NUMBERVALUE(BO_decomp!E2),4)</f>
        <v>0.1384</v>
      </c>
      <c r="G2" s="7">
        <f>ROUND(_xlfn.NUMBERVALUE(BO_decomp!F2),4)</f>
        <v>-2.0000000000000001E-4</v>
      </c>
      <c r="I2">
        <f>ROUND(_xlfn.NUMBERVALUE(BO_decomp!H2),4)*100</f>
        <v>-48.02</v>
      </c>
      <c r="J2">
        <f>ROUND(_xlfn.NUMBERVALUE(BO_decomp!I2),4)*100</f>
        <v>148.23999999999998</v>
      </c>
      <c r="K2">
        <f>ROUND(_xlfn.NUMBERVALUE(BO_decomp!J2),4)*100</f>
        <v>-0.21</v>
      </c>
    </row>
    <row r="3" spans="1:11" x14ac:dyDescent="0.35">
      <c r="A3" s="9" t="s">
        <v>6</v>
      </c>
      <c r="B3" s="11" t="s">
        <v>10</v>
      </c>
      <c r="C3" s="10">
        <v>2008</v>
      </c>
      <c r="D3" s="11">
        <f>ROUND(_xlfn.NUMBERVALUE(BO_decomp!C3),4)</f>
        <v>7.4999999999999997E-2</v>
      </c>
      <c r="E3" s="11">
        <f>ROUND(_xlfn.NUMBERVALUE(BO_decomp!D3),4)</f>
        <v>-5.0900000000000001E-2</v>
      </c>
      <c r="F3" s="11">
        <f>ROUND(_xlfn.NUMBERVALUE(BO_decomp!E3),4)</f>
        <v>0.13489999999999999</v>
      </c>
      <c r="G3" s="12">
        <f>ROUND(_xlfn.NUMBERVALUE(BO_decomp!F3),4)</f>
        <v>-8.9999999999999993E-3</v>
      </c>
      <c r="I3">
        <f>ROUND(_xlfn.NUMBERVALUE(BO_decomp!H3),4)*100</f>
        <v>-67.83</v>
      </c>
      <c r="J3">
        <f>ROUND(_xlfn.NUMBERVALUE(BO_decomp!I3),4)*100</f>
        <v>179.85999999999999</v>
      </c>
      <c r="K3">
        <f>ROUND(_xlfn.NUMBERVALUE(BO_decomp!J3),4)*100</f>
        <v>-12.030000000000001</v>
      </c>
    </row>
    <row r="4" spans="1:11" hidden="1" x14ac:dyDescent="0.35">
      <c r="A4" s="5" t="s">
        <v>7</v>
      </c>
      <c r="B4" s="7" t="s">
        <v>9</v>
      </c>
      <c r="C4" s="6">
        <v>2008</v>
      </c>
      <c r="D4" s="7">
        <f>ROUND(_xlfn.NUMBERVALUE(BO_decomp!C4),4)</f>
        <v>9.3399999999999997E-2</v>
      </c>
      <c r="E4" s="7">
        <f>ROUND(_xlfn.NUMBERVALUE(BO_decomp!D4),4)</f>
        <v>-5.5800000000000002E-2</v>
      </c>
      <c r="F4" s="7">
        <f>ROUND(_xlfn.NUMBERVALUE(BO_decomp!E4),4)</f>
        <v>0.1492</v>
      </c>
      <c r="G4" s="8">
        <f>ROUND(_xlfn.NUMBERVALUE(BO_decomp!F4),4)</f>
        <v>0</v>
      </c>
      <c r="I4">
        <f>ROUND(_xlfn.NUMBERVALUE(BO_decomp!H4),4)*100</f>
        <v>-59.78</v>
      </c>
      <c r="J4">
        <f>ROUND(_xlfn.NUMBERVALUE(BO_decomp!I4),4)*100</f>
        <v>159.78</v>
      </c>
      <c r="K4">
        <f>ROUND(_xlfn.NUMBERVALUE(BO_decomp!J4),4)*100</f>
        <v>0</v>
      </c>
    </row>
    <row r="5" spans="1:11" x14ac:dyDescent="0.35">
      <c r="A5" s="9" t="s">
        <v>7</v>
      </c>
      <c r="B5" s="11" t="s">
        <v>10</v>
      </c>
      <c r="C5" s="10">
        <v>2008</v>
      </c>
      <c r="D5" s="11">
        <f>ROUND(_xlfn.NUMBERVALUE(BO_decomp!C5),4)</f>
        <v>7.4999999999999997E-2</v>
      </c>
      <c r="E5" s="11">
        <f>ROUND(_xlfn.NUMBERVALUE(BO_decomp!D5),4)</f>
        <v>-6.4199999999999993E-2</v>
      </c>
      <c r="F5" s="11">
        <f>ROUND(_xlfn.NUMBERVALUE(BO_decomp!E5),4)</f>
        <v>0.1487</v>
      </c>
      <c r="G5" s="12">
        <f>ROUND(_xlfn.NUMBERVALUE(BO_decomp!F5),4)</f>
        <v>-9.4999999999999998E-3</v>
      </c>
      <c r="I5">
        <f>ROUND(_xlfn.NUMBERVALUE(BO_decomp!H5),4)*100</f>
        <v>-85.61999999999999</v>
      </c>
      <c r="J5">
        <f>ROUND(_xlfn.NUMBERVALUE(BO_decomp!I5),4)*100</f>
        <v>198.23</v>
      </c>
      <c r="K5">
        <f>ROUND(_xlfn.NUMBERVALUE(BO_decomp!J5),4)*100</f>
        <v>-12.61</v>
      </c>
    </row>
    <row r="6" spans="1:11" hidden="1" x14ac:dyDescent="0.35">
      <c r="A6" s="5" t="s">
        <v>6</v>
      </c>
      <c r="B6" s="7" t="s">
        <v>9</v>
      </c>
      <c r="C6" s="6">
        <v>2009</v>
      </c>
      <c r="D6" s="7">
        <f>ROUND(_xlfn.NUMBERVALUE(BO_decomp!C6),4)</f>
        <v>6.83E-2</v>
      </c>
      <c r="E6" s="7">
        <f>ROUND(_xlfn.NUMBERVALUE(BO_decomp!D6),4)</f>
        <v>-4.8000000000000001E-2</v>
      </c>
      <c r="F6" s="7">
        <f>ROUND(_xlfn.NUMBERVALUE(BO_decomp!E6),4)</f>
        <v>0.1167</v>
      </c>
      <c r="G6" s="8">
        <f>ROUND(_xlfn.NUMBERVALUE(BO_decomp!F6),4)</f>
        <v>-4.0000000000000002E-4</v>
      </c>
      <c r="I6">
        <f>ROUND(_xlfn.NUMBERVALUE(BO_decomp!H6),4)*100</f>
        <v>-70.33</v>
      </c>
      <c r="J6">
        <f>ROUND(_xlfn.NUMBERVALUE(BO_decomp!I6),4)*100</f>
        <v>170.91</v>
      </c>
      <c r="K6">
        <f>ROUND(_xlfn.NUMBERVALUE(BO_decomp!J6),4)*100</f>
        <v>-0.57999999999999996</v>
      </c>
    </row>
    <row r="7" spans="1:11" x14ac:dyDescent="0.35">
      <c r="A7" s="9" t="s">
        <v>6</v>
      </c>
      <c r="B7" s="11" t="s">
        <v>10</v>
      </c>
      <c r="C7" s="10">
        <v>2009</v>
      </c>
      <c r="D7" s="11">
        <f>ROUND(_xlfn.NUMBERVALUE(BO_decomp!C7),4)</f>
        <v>6.3E-2</v>
      </c>
      <c r="E7" s="11">
        <f>ROUND(_xlfn.NUMBERVALUE(BO_decomp!D7),4)</f>
        <v>-5.3699999999999998E-2</v>
      </c>
      <c r="F7" s="11">
        <f>ROUND(_xlfn.NUMBERVALUE(BO_decomp!E7),4)</f>
        <v>0.1171</v>
      </c>
      <c r="G7" s="12">
        <f>ROUND(_xlfn.NUMBERVALUE(BO_decomp!F7),4)</f>
        <v>-2.9999999999999997E-4</v>
      </c>
      <c r="I7">
        <f>ROUND(_xlfn.NUMBERVALUE(BO_decomp!H7),4)*100</f>
        <v>-85.25</v>
      </c>
      <c r="J7">
        <f>ROUND(_xlfn.NUMBERVALUE(BO_decomp!I7),4)*100</f>
        <v>185.73999999999998</v>
      </c>
      <c r="K7">
        <f>ROUND(_xlfn.NUMBERVALUE(BO_decomp!J7),4)*100</f>
        <v>-0.49</v>
      </c>
    </row>
    <row r="8" spans="1:11" hidden="1" x14ac:dyDescent="0.35">
      <c r="A8" s="5" t="s">
        <v>7</v>
      </c>
      <c r="B8" s="7" t="s">
        <v>9</v>
      </c>
      <c r="C8" s="6">
        <v>2009</v>
      </c>
      <c r="D8" s="7">
        <f>ROUND(_xlfn.NUMBERVALUE(BO_decomp!C8),4)</f>
        <v>6.83E-2</v>
      </c>
      <c r="E8" s="7">
        <f>ROUND(_xlfn.NUMBERVALUE(BO_decomp!D8),4)</f>
        <v>-6.4799999999999996E-2</v>
      </c>
      <c r="F8" s="7">
        <f>ROUND(_xlfn.NUMBERVALUE(BO_decomp!E8),4)</f>
        <v>0.1331</v>
      </c>
      <c r="G8" s="8">
        <f>ROUND(_xlfn.NUMBERVALUE(BO_decomp!F8),4)</f>
        <v>0</v>
      </c>
      <c r="I8">
        <f>ROUND(_xlfn.NUMBERVALUE(BO_decomp!H8),4)*100</f>
        <v>-94.94</v>
      </c>
      <c r="J8">
        <f>ROUND(_xlfn.NUMBERVALUE(BO_decomp!I8),4)*100</f>
        <v>194.94</v>
      </c>
      <c r="K8">
        <f>ROUND(_xlfn.NUMBERVALUE(BO_decomp!J8),4)*100</f>
        <v>0</v>
      </c>
    </row>
    <row r="9" spans="1:11" x14ac:dyDescent="0.35">
      <c r="A9" s="9" t="s">
        <v>7</v>
      </c>
      <c r="B9" s="11" t="s">
        <v>10</v>
      </c>
      <c r="C9" s="10">
        <v>2009</v>
      </c>
      <c r="D9" s="11">
        <f>ROUND(_xlfn.NUMBERVALUE(BO_decomp!C9),4)</f>
        <v>6.3E-2</v>
      </c>
      <c r="E9" s="11">
        <f>ROUND(_xlfn.NUMBERVALUE(BO_decomp!D9),4)</f>
        <v>-7.3300000000000004E-2</v>
      </c>
      <c r="F9" s="11">
        <f>ROUND(_xlfn.NUMBERVALUE(BO_decomp!E9),4)</f>
        <v>0.13469999999999999</v>
      </c>
      <c r="G9" s="12">
        <f>ROUND(_xlfn.NUMBERVALUE(BO_decomp!F9),4)</f>
        <v>1.6000000000000001E-3</v>
      </c>
      <c r="I9">
        <f>ROUND(_xlfn.NUMBERVALUE(BO_decomp!H9),4)*100</f>
        <v>-116.28</v>
      </c>
      <c r="J9">
        <f>ROUND(_xlfn.NUMBERVALUE(BO_decomp!I9),4)*100</f>
        <v>213.67</v>
      </c>
      <c r="K9">
        <f>ROUND(_xlfn.NUMBERVALUE(BO_decomp!J9),4)*100</f>
        <v>2.6100000000000003</v>
      </c>
    </row>
    <row r="10" spans="1:11" hidden="1" x14ac:dyDescent="0.35">
      <c r="A10" s="5" t="s">
        <v>6</v>
      </c>
      <c r="B10" s="7" t="s">
        <v>9</v>
      </c>
      <c r="C10" s="6">
        <v>2010</v>
      </c>
      <c r="D10" s="7">
        <f>ROUND(_xlfn.NUMBERVALUE(BO_decomp!C10),4)</f>
        <v>8.8999999999999996E-2</v>
      </c>
      <c r="E10" s="7">
        <f>ROUND(_xlfn.NUMBERVALUE(BO_decomp!D10),4)</f>
        <v>-4.2200000000000001E-2</v>
      </c>
      <c r="F10" s="7">
        <f>ROUND(_xlfn.NUMBERVALUE(BO_decomp!E10),4)</f>
        <v>0.13150000000000001</v>
      </c>
      <c r="G10" s="8">
        <f>ROUND(_xlfn.NUMBERVALUE(BO_decomp!F10),4)</f>
        <v>-2.0000000000000001E-4</v>
      </c>
      <c r="I10">
        <f>ROUND(_xlfn.NUMBERVALUE(BO_decomp!H10),4)*100</f>
        <v>-47.44</v>
      </c>
      <c r="J10">
        <f>ROUND(_xlfn.NUMBERVALUE(BO_decomp!I10),4)*100</f>
        <v>147.71</v>
      </c>
      <c r="K10">
        <f>ROUND(_xlfn.NUMBERVALUE(BO_decomp!J10),4)*100</f>
        <v>-0.26</v>
      </c>
    </row>
    <row r="11" spans="1:11" x14ac:dyDescent="0.35">
      <c r="A11" s="9" t="s">
        <v>6</v>
      </c>
      <c r="B11" s="11" t="s">
        <v>10</v>
      </c>
      <c r="C11" s="10">
        <v>2010</v>
      </c>
      <c r="D11" s="11">
        <f>ROUND(_xlfn.NUMBERVALUE(BO_decomp!C11),4)</f>
        <v>7.51E-2</v>
      </c>
      <c r="E11" s="11">
        <f>ROUND(_xlfn.NUMBERVALUE(BO_decomp!D11),4)</f>
        <v>-4.9099999999999998E-2</v>
      </c>
      <c r="F11" s="11">
        <f>ROUND(_xlfn.NUMBERVALUE(BO_decomp!E11),4)</f>
        <v>0.13189999999999999</v>
      </c>
      <c r="G11" s="12">
        <f>ROUND(_xlfn.NUMBERVALUE(BO_decomp!F11),4)</f>
        <v>-7.7000000000000002E-3</v>
      </c>
      <c r="I11">
        <f>ROUND(_xlfn.NUMBERVALUE(BO_decomp!H11),4)*100</f>
        <v>-65.349999999999994</v>
      </c>
      <c r="J11">
        <f>ROUND(_xlfn.NUMBERVALUE(BO_decomp!I11),4)*100</f>
        <v>175.62</v>
      </c>
      <c r="K11">
        <f>ROUND(_xlfn.NUMBERVALUE(BO_decomp!J11),4)*100</f>
        <v>-10.27</v>
      </c>
    </row>
    <row r="12" spans="1:11" hidden="1" x14ac:dyDescent="0.35">
      <c r="A12" s="5" t="s">
        <v>7</v>
      </c>
      <c r="B12" s="7" t="s">
        <v>9</v>
      </c>
      <c r="C12" s="6">
        <v>2010</v>
      </c>
      <c r="D12" s="7">
        <f>ROUND(_xlfn.NUMBERVALUE(BO_decomp!C12),4)</f>
        <v>8.8999999999999996E-2</v>
      </c>
      <c r="E12" s="7">
        <f>ROUND(_xlfn.NUMBERVALUE(BO_decomp!D12),4)</f>
        <v>-6.1499999999999999E-2</v>
      </c>
      <c r="F12" s="7">
        <f>ROUND(_xlfn.NUMBERVALUE(BO_decomp!E12),4)</f>
        <v>0.15049999999999999</v>
      </c>
      <c r="G12" s="8">
        <f>ROUND(_xlfn.NUMBERVALUE(BO_decomp!F12),4)</f>
        <v>0</v>
      </c>
      <c r="I12">
        <f>ROUND(_xlfn.NUMBERVALUE(BO_decomp!H12),4)*100</f>
        <v>-69.089999999999989</v>
      </c>
      <c r="J12">
        <f>ROUND(_xlfn.NUMBERVALUE(BO_decomp!I12),4)*100</f>
        <v>169.09</v>
      </c>
      <c r="K12">
        <f>ROUND(_xlfn.NUMBERVALUE(BO_decomp!J12),4)*100</f>
        <v>0</v>
      </c>
    </row>
    <row r="13" spans="1:11" x14ac:dyDescent="0.35">
      <c r="A13" s="9" t="s">
        <v>7</v>
      </c>
      <c r="B13" s="11" t="s">
        <v>10</v>
      </c>
      <c r="C13" s="10">
        <v>2010</v>
      </c>
      <c r="D13" s="11">
        <f>ROUND(_xlfn.NUMBERVALUE(BO_decomp!C13),4)</f>
        <v>7.51E-2</v>
      </c>
      <c r="E13" s="11">
        <f>ROUND(_xlfn.NUMBERVALUE(BO_decomp!D13),4)</f>
        <v>-7.0300000000000001E-2</v>
      </c>
      <c r="F13" s="11">
        <f>ROUND(_xlfn.NUMBERVALUE(BO_decomp!E13),4)</f>
        <v>0.15229999999999999</v>
      </c>
      <c r="G13" s="12">
        <f>ROUND(_xlfn.NUMBERVALUE(BO_decomp!F13),4)</f>
        <v>-6.8999999999999999E-3</v>
      </c>
      <c r="I13">
        <f>ROUND(_xlfn.NUMBERVALUE(BO_decomp!H13),4)*100</f>
        <v>-93.57</v>
      </c>
      <c r="J13">
        <f>ROUND(_xlfn.NUMBERVALUE(BO_decomp!I13),4)*100</f>
        <v>202.82</v>
      </c>
      <c r="K13">
        <f>ROUND(_xlfn.NUMBERVALUE(BO_decomp!J13),4)*100</f>
        <v>-9.25</v>
      </c>
    </row>
    <row r="14" spans="1:11" hidden="1" x14ac:dyDescent="0.35">
      <c r="A14" s="5" t="s">
        <v>6</v>
      </c>
      <c r="B14" s="7" t="s">
        <v>9</v>
      </c>
      <c r="C14" s="6">
        <v>2011</v>
      </c>
      <c r="D14" s="7">
        <f>ROUND(_xlfn.NUMBERVALUE(BO_decomp!C14),4)</f>
        <v>9.69E-2</v>
      </c>
      <c r="E14" s="7">
        <f>ROUND(_xlfn.NUMBERVALUE(BO_decomp!D14),4)</f>
        <v>-3.1699999999999999E-2</v>
      </c>
      <c r="F14" s="7">
        <f>ROUND(_xlfn.NUMBERVALUE(BO_decomp!E14),4)</f>
        <v>0.12889999999999999</v>
      </c>
      <c r="G14" s="8">
        <f>ROUND(_xlfn.NUMBERVALUE(BO_decomp!F14),4)</f>
        <v>-2.9999999999999997E-4</v>
      </c>
      <c r="I14">
        <f>ROUND(_xlfn.NUMBERVALUE(BO_decomp!H14),4)*100</f>
        <v>-32.700000000000003</v>
      </c>
      <c r="J14">
        <f>ROUND(_xlfn.NUMBERVALUE(BO_decomp!I14),4)*100</f>
        <v>133.06</v>
      </c>
      <c r="K14">
        <f>ROUND(_xlfn.NUMBERVALUE(BO_decomp!J14),4)*100</f>
        <v>-0.36</v>
      </c>
    </row>
    <row r="15" spans="1:11" x14ac:dyDescent="0.35">
      <c r="A15" s="9" t="s">
        <v>6</v>
      </c>
      <c r="B15" s="11" t="s">
        <v>10</v>
      </c>
      <c r="C15" s="10">
        <v>2011</v>
      </c>
      <c r="D15" s="11">
        <f>ROUND(_xlfn.NUMBERVALUE(BO_decomp!C15),4)</f>
        <v>8.8300000000000003E-2</v>
      </c>
      <c r="E15" s="11">
        <f>ROUND(_xlfn.NUMBERVALUE(BO_decomp!D15),4)</f>
        <v>-3.9699999999999999E-2</v>
      </c>
      <c r="F15" s="11">
        <f>ROUND(_xlfn.NUMBERVALUE(BO_decomp!E15),4)</f>
        <v>0.1305</v>
      </c>
      <c r="G15" s="12">
        <f>ROUND(_xlfn.NUMBERVALUE(BO_decomp!F15),4)</f>
        <v>-2.5000000000000001E-3</v>
      </c>
      <c r="I15">
        <f>ROUND(_xlfn.NUMBERVALUE(BO_decomp!H15),4)*100</f>
        <v>-44.98</v>
      </c>
      <c r="J15">
        <f>ROUND(_xlfn.NUMBERVALUE(BO_decomp!I15),4)*100</f>
        <v>147.77000000000001</v>
      </c>
      <c r="K15">
        <f>ROUND(_xlfn.NUMBERVALUE(BO_decomp!J15),4)*100</f>
        <v>-2.79</v>
      </c>
    </row>
    <row r="16" spans="1:11" hidden="1" x14ac:dyDescent="0.35">
      <c r="A16" s="5" t="s">
        <v>7</v>
      </c>
      <c r="B16" s="7" t="s">
        <v>9</v>
      </c>
      <c r="C16" s="6">
        <v>2011</v>
      </c>
      <c r="D16" s="7">
        <f>ROUND(_xlfn.NUMBERVALUE(BO_decomp!C16),4)</f>
        <v>9.69E-2</v>
      </c>
      <c r="E16" s="7">
        <f>ROUND(_xlfn.NUMBERVALUE(BO_decomp!D16),4)</f>
        <v>-2.7300000000000001E-2</v>
      </c>
      <c r="F16" s="7">
        <f>ROUND(_xlfn.NUMBERVALUE(BO_decomp!E16),4)</f>
        <v>0.1241</v>
      </c>
      <c r="G16" s="8">
        <f>ROUND(_xlfn.NUMBERVALUE(BO_decomp!F16),4)</f>
        <v>0</v>
      </c>
      <c r="I16">
        <f>ROUND(_xlfn.NUMBERVALUE(BO_decomp!H16),4)*100</f>
        <v>-28.13</v>
      </c>
      <c r="J16">
        <f>ROUND(_xlfn.NUMBERVALUE(BO_decomp!I16),4)*100</f>
        <v>128.13000000000002</v>
      </c>
      <c r="K16">
        <f>ROUND(_xlfn.NUMBERVALUE(BO_decomp!J16),4)*100</f>
        <v>0</v>
      </c>
    </row>
    <row r="17" spans="1:11" x14ac:dyDescent="0.35">
      <c r="A17" s="9" t="s">
        <v>7</v>
      </c>
      <c r="B17" s="11" t="s">
        <v>10</v>
      </c>
      <c r="C17" s="10">
        <v>2011</v>
      </c>
      <c r="D17" s="11">
        <f>ROUND(_xlfn.NUMBERVALUE(BO_decomp!C17),4)</f>
        <v>8.8300000000000003E-2</v>
      </c>
      <c r="E17" s="11">
        <f>ROUND(_xlfn.NUMBERVALUE(BO_decomp!D17),4)</f>
        <v>-3.15E-2</v>
      </c>
      <c r="F17" s="11">
        <f>ROUND(_xlfn.NUMBERVALUE(BO_decomp!E17),4)</f>
        <v>0.1241</v>
      </c>
      <c r="G17" s="12">
        <f>ROUND(_xlfn.NUMBERVALUE(BO_decomp!F17),4)</f>
        <v>-4.3E-3</v>
      </c>
      <c r="I17">
        <f>ROUND(_xlfn.NUMBERVALUE(BO_decomp!H17),4)*100</f>
        <v>-35.699999999999996</v>
      </c>
      <c r="J17">
        <f>ROUND(_xlfn.NUMBERVALUE(BO_decomp!I17),4)*100</f>
        <v>140.53</v>
      </c>
      <c r="K17">
        <f>ROUND(_xlfn.NUMBERVALUE(BO_decomp!J17),4)*100</f>
        <v>-4.83</v>
      </c>
    </row>
    <row r="18" spans="1:11" hidden="1" x14ac:dyDescent="0.35">
      <c r="A18" s="5" t="s">
        <v>6</v>
      </c>
      <c r="B18" s="7" t="s">
        <v>9</v>
      </c>
      <c r="C18" s="6">
        <v>2012</v>
      </c>
      <c r="D18" s="7">
        <f>ROUND(_xlfn.NUMBERVALUE(BO_decomp!C18),4)</f>
        <v>0.1176</v>
      </c>
      <c r="E18" s="7">
        <f>ROUND(_xlfn.NUMBERVALUE(BO_decomp!D18),4)</f>
        <v>-8.6E-3</v>
      </c>
      <c r="F18" s="7">
        <f>ROUND(_xlfn.NUMBERVALUE(BO_decomp!E18),4)</f>
        <v>0.1265</v>
      </c>
      <c r="G18" s="8">
        <f>ROUND(_xlfn.NUMBERVALUE(BO_decomp!F18),4)</f>
        <v>-2.0000000000000001E-4</v>
      </c>
      <c r="I18">
        <f>ROUND(_xlfn.NUMBERVALUE(BO_decomp!H18),4)*100</f>
        <v>-7.35</v>
      </c>
      <c r="J18">
        <f>ROUND(_xlfn.NUMBERVALUE(BO_decomp!I18),4)*100</f>
        <v>107.5</v>
      </c>
      <c r="K18">
        <f>ROUND(_xlfn.NUMBERVALUE(BO_decomp!J18),4)*100</f>
        <v>-0.15</v>
      </c>
    </row>
    <row r="19" spans="1:11" x14ac:dyDescent="0.35">
      <c r="A19" s="9" t="s">
        <v>6</v>
      </c>
      <c r="B19" s="11" t="s">
        <v>10</v>
      </c>
      <c r="C19" s="10">
        <v>2012</v>
      </c>
      <c r="D19" s="11">
        <f>ROUND(_xlfn.NUMBERVALUE(BO_decomp!C19),4)</f>
        <v>0.11849999999999999</v>
      </c>
      <c r="E19" s="11">
        <f>ROUND(_xlfn.NUMBERVALUE(BO_decomp!D19),4)</f>
        <v>-9.5999999999999992E-3</v>
      </c>
      <c r="F19" s="11">
        <f>ROUND(_xlfn.NUMBERVALUE(BO_decomp!E19),4)</f>
        <v>0.1255</v>
      </c>
      <c r="G19" s="12">
        <f>ROUND(_xlfn.NUMBERVALUE(BO_decomp!F19),4)</f>
        <v>2.5000000000000001E-3</v>
      </c>
      <c r="I19">
        <f>ROUND(_xlfn.NUMBERVALUE(BO_decomp!H19),4)*100</f>
        <v>-8.1</v>
      </c>
      <c r="J19">
        <f>ROUND(_xlfn.NUMBERVALUE(BO_decomp!I19),4)*100</f>
        <v>105.95000000000002</v>
      </c>
      <c r="K19">
        <f>ROUND(_xlfn.NUMBERVALUE(BO_decomp!J19),4)*100</f>
        <v>2.1399999999999997</v>
      </c>
    </row>
    <row r="20" spans="1:11" hidden="1" x14ac:dyDescent="0.35">
      <c r="A20" s="5" t="s">
        <v>7</v>
      </c>
      <c r="B20" s="7" t="s">
        <v>9</v>
      </c>
      <c r="C20" s="6">
        <v>2012</v>
      </c>
      <c r="D20" s="7">
        <f>ROUND(_xlfn.NUMBERVALUE(BO_decomp!C20),4)</f>
        <v>0.1176</v>
      </c>
      <c r="E20" s="7">
        <f>ROUND(_xlfn.NUMBERVALUE(BO_decomp!D20),4)</f>
        <v>-1.26E-2</v>
      </c>
      <c r="F20" s="7">
        <f>ROUND(_xlfn.NUMBERVALUE(BO_decomp!E20),4)</f>
        <v>0.13020000000000001</v>
      </c>
      <c r="G20" s="8">
        <f>ROUND(_xlfn.NUMBERVALUE(BO_decomp!F20),4)</f>
        <v>0</v>
      </c>
      <c r="I20">
        <f>ROUND(_xlfn.NUMBERVALUE(BO_decomp!H20),4)*100</f>
        <v>-10.7</v>
      </c>
      <c r="J20">
        <f>ROUND(_xlfn.NUMBERVALUE(BO_decomp!I20),4)*100</f>
        <v>110.7</v>
      </c>
      <c r="K20">
        <f>ROUND(_xlfn.NUMBERVALUE(BO_decomp!J20),4)*100</f>
        <v>0</v>
      </c>
    </row>
    <row r="21" spans="1:11" x14ac:dyDescent="0.35">
      <c r="A21" s="9" t="s">
        <v>7</v>
      </c>
      <c r="B21" s="11" t="s">
        <v>10</v>
      </c>
      <c r="C21" s="10">
        <v>2012</v>
      </c>
      <c r="D21" s="11">
        <f>ROUND(_xlfn.NUMBERVALUE(BO_decomp!C21),4)</f>
        <v>0.11849999999999999</v>
      </c>
      <c r="E21" s="11">
        <f>ROUND(_xlfn.NUMBERVALUE(BO_decomp!D21),4)</f>
        <v>-0.02</v>
      </c>
      <c r="F21" s="11">
        <f>ROUND(_xlfn.NUMBERVALUE(BO_decomp!E21),4)</f>
        <v>0.13289999999999999</v>
      </c>
      <c r="G21" s="12">
        <f>ROUND(_xlfn.NUMBERVALUE(BO_decomp!F21),4)</f>
        <v>5.5999999999999999E-3</v>
      </c>
      <c r="I21">
        <f>ROUND(_xlfn.NUMBERVALUE(BO_decomp!H21),4)*100</f>
        <v>-16.88</v>
      </c>
      <c r="J21">
        <f>ROUND(_xlfn.NUMBERVALUE(BO_decomp!I21),4)*100</f>
        <v>112.13</v>
      </c>
      <c r="K21">
        <f>ROUND(_xlfn.NUMBERVALUE(BO_decomp!J21),4)*100</f>
        <v>4.75</v>
      </c>
    </row>
    <row r="22" spans="1:11" hidden="1" x14ac:dyDescent="0.35">
      <c r="A22" s="5" t="s">
        <v>6</v>
      </c>
      <c r="B22" s="7" t="s">
        <v>9</v>
      </c>
      <c r="C22" s="6">
        <v>2013</v>
      </c>
      <c r="D22" s="7">
        <f>ROUND(_xlfn.NUMBERVALUE(BO_decomp!C22),4)</f>
        <v>9.6299999999999997E-2</v>
      </c>
      <c r="E22" s="7">
        <f>ROUND(_xlfn.NUMBERVALUE(BO_decomp!D22),4)</f>
        <v>-2.9100000000000001E-2</v>
      </c>
      <c r="F22" s="7">
        <f>ROUND(_xlfn.NUMBERVALUE(BO_decomp!E22),4)</f>
        <v>0.12559999999999999</v>
      </c>
      <c r="G22" s="8">
        <f>ROUND(_xlfn.NUMBERVALUE(BO_decomp!F22),4)</f>
        <v>-2.0000000000000001E-4</v>
      </c>
      <c r="I22">
        <f>ROUND(_xlfn.NUMBERVALUE(BO_decomp!H22),4)*100</f>
        <v>-30.18</v>
      </c>
      <c r="J22">
        <f>ROUND(_xlfn.NUMBERVALUE(BO_decomp!I22),4)*100</f>
        <v>130.37</v>
      </c>
      <c r="K22">
        <f>ROUND(_xlfn.NUMBERVALUE(BO_decomp!J22),4)*100</f>
        <v>-0.19</v>
      </c>
    </row>
    <row r="23" spans="1:11" x14ac:dyDescent="0.35">
      <c r="A23" s="9" t="s">
        <v>6</v>
      </c>
      <c r="B23" s="11" t="s">
        <v>10</v>
      </c>
      <c r="C23" s="10">
        <v>2013</v>
      </c>
      <c r="D23" s="11">
        <f>ROUND(_xlfn.NUMBERVALUE(BO_decomp!C23),4)</f>
        <v>9.3100000000000002E-2</v>
      </c>
      <c r="E23" s="11">
        <f>ROUND(_xlfn.NUMBERVALUE(BO_decomp!D23),4)</f>
        <v>-2.6599999999999999E-2</v>
      </c>
      <c r="F23" s="11">
        <f>ROUND(_xlfn.NUMBERVALUE(BO_decomp!E23),4)</f>
        <v>0.1235</v>
      </c>
      <c r="G23" s="12">
        <f>ROUND(_xlfn.NUMBERVALUE(BO_decomp!F23),4)</f>
        <v>-3.7000000000000002E-3</v>
      </c>
      <c r="I23">
        <f>ROUND(_xlfn.NUMBERVALUE(BO_decomp!H23),4)*100</f>
        <v>-28.610000000000003</v>
      </c>
      <c r="J23">
        <f>ROUND(_xlfn.NUMBERVALUE(BO_decomp!I23),4)*100</f>
        <v>132.59</v>
      </c>
      <c r="K23">
        <f>ROUND(_xlfn.NUMBERVALUE(BO_decomp!J23),4)*100</f>
        <v>-3.9800000000000004</v>
      </c>
    </row>
    <row r="24" spans="1:11" hidden="1" x14ac:dyDescent="0.35">
      <c r="A24" s="5" t="s">
        <v>7</v>
      </c>
      <c r="B24" s="7" t="s">
        <v>9</v>
      </c>
      <c r="C24" s="6">
        <v>2013</v>
      </c>
      <c r="D24" s="7">
        <f>ROUND(_xlfn.NUMBERVALUE(BO_decomp!C24),4)</f>
        <v>9.6299999999999997E-2</v>
      </c>
      <c r="E24" s="7">
        <f>ROUND(_xlfn.NUMBERVALUE(BO_decomp!D24),4)</f>
        <v>-2.9899999999999999E-2</v>
      </c>
      <c r="F24" s="7">
        <f>ROUND(_xlfn.NUMBERVALUE(BO_decomp!E24),4)</f>
        <v>0.12620000000000001</v>
      </c>
      <c r="G24" s="8">
        <f>ROUND(_xlfn.NUMBERVALUE(BO_decomp!F24),4)</f>
        <v>0</v>
      </c>
      <c r="I24">
        <f>ROUND(_xlfn.NUMBERVALUE(BO_decomp!H24),4)*100</f>
        <v>-31.019999999999996</v>
      </c>
      <c r="J24">
        <f>ROUND(_xlfn.NUMBERVALUE(BO_decomp!I24),4)*100</f>
        <v>131.02000000000001</v>
      </c>
      <c r="K24">
        <f>ROUND(_xlfn.NUMBERVALUE(BO_decomp!J24),4)*100</f>
        <v>0</v>
      </c>
    </row>
    <row r="25" spans="1:11" x14ac:dyDescent="0.35">
      <c r="A25" s="9" t="s">
        <v>7</v>
      </c>
      <c r="B25" s="11" t="s">
        <v>10</v>
      </c>
      <c r="C25" s="10">
        <v>2013</v>
      </c>
      <c r="D25" s="11">
        <f>ROUND(_xlfn.NUMBERVALUE(BO_decomp!C25),4)</f>
        <v>9.3100000000000002E-2</v>
      </c>
      <c r="E25" s="11">
        <f>ROUND(_xlfn.NUMBERVALUE(BO_decomp!D25),4)</f>
        <v>-2.76E-2</v>
      </c>
      <c r="F25" s="11">
        <f>ROUND(_xlfn.NUMBERVALUE(BO_decomp!E25),4)</f>
        <v>0.12620000000000001</v>
      </c>
      <c r="G25" s="12">
        <f>ROUND(_xlfn.NUMBERVALUE(BO_decomp!F25),4)</f>
        <v>-5.4999999999999997E-3</v>
      </c>
      <c r="I25">
        <f>ROUND(_xlfn.NUMBERVALUE(BO_decomp!H25),4)*100</f>
        <v>-29.67</v>
      </c>
      <c r="J25">
        <f>ROUND(_xlfn.NUMBERVALUE(BO_decomp!I25),4)*100</f>
        <v>135.57</v>
      </c>
      <c r="K25">
        <f>ROUND(_xlfn.NUMBERVALUE(BO_decomp!J25),4)*100</f>
        <v>-5.8999999999999995</v>
      </c>
    </row>
    <row r="26" spans="1:11" hidden="1" x14ac:dyDescent="0.35">
      <c r="A26" s="5" t="s">
        <v>6</v>
      </c>
      <c r="B26" s="7" t="s">
        <v>9</v>
      </c>
      <c r="C26" s="6">
        <v>2014</v>
      </c>
      <c r="D26" s="7">
        <f>ROUND(_xlfn.NUMBERVALUE(BO_decomp!C26),4)</f>
        <v>0.1062</v>
      </c>
      <c r="E26" s="7">
        <f>ROUND(_xlfn.NUMBERVALUE(BO_decomp!D26),4)</f>
        <v>-5.0000000000000001E-3</v>
      </c>
      <c r="F26" s="7">
        <f>ROUND(_xlfn.NUMBERVALUE(BO_decomp!E26),4)</f>
        <v>0.1116</v>
      </c>
      <c r="G26" s="8">
        <f>ROUND(_xlfn.NUMBERVALUE(BO_decomp!F26),4)</f>
        <v>-4.0000000000000002E-4</v>
      </c>
      <c r="I26">
        <f>ROUND(_xlfn.NUMBERVALUE(BO_decomp!H26),4)*100</f>
        <v>-4.7</v>
      </c>
      <c r="J26">
        <f>ROUND(_xlfn.NUMBERVALUE(BO_decomp!I26),4)*100</f>
        <v>105.1</v>
      </c>
      <c r="K26">
        <f>ROUND(_xlfn.NUMBERVALUE(BO_decomp!J26),4)*100</f>
        <v>-0.4</v>
      </c>
    </row>
    <row r="27" spans="1:11" x14ac:dyDescent="0.35">
      <c r="A27" s="9" t="s">
        <v>6</v>
      </c>
      <c r="B27" s="11" t="s">
        <v>10</v>
      </c>
      <c r="C27" s="10">
        <v>2014</v>
      </c>
      <c r="D27" s="11">
        <f>ROUND(_xlfn.NUMBERVALUE(BO_decomp!C27),4)</f>
        <v>8.9800000000000005E-2</v>
      </c>
      <c r="E27" s="11">
        <f>ROUND(_xlfn.NUMBERVALUE(BO_decomp!D27),4)</f>
        <v>-1.5699999999999999E-2</v>
      </c>
      <c r="F27" s="11">
        <f>ROUND(_xlfn.NUMBERVALUE(BO_decomp!E27),4)</f>
        <v>0.10979999999999999</v>
      </c>
      <c r="G27" s="12">
        <f>ROUND(_xlfn.NUMBERVALUE(BO_decomp!F27),4)</f>
        <v>-4.3E-3</v>
      </c>
      <c r="I27">
        <f>ROUND(_xlfn.NUMBERVALUE(BO_decomp!H27),4)*100</f>
        <v>-17.510000000000002</v>
      </c>
      <c r="J27">
        <f>ROUND(_xlfn.NUMBERVALUE(BO_decomp!I27),4)*100</f>
        <v>122.32000000000001</v>
      </c>
      <c r="K27">
        <f>ROUND(_xlfn.NUMBERVALUE(BO_decomp!J27),4)*100</f>
        <v>-4.8099999999999996</v>
      </c>
    </row>
    <row r="28" spans="1:11" hidden="1" x14ac:dyDescent="0.35">
      <c r="A28" s="5" t="s">
        <v>7</v>
      </c>
      <c r="B28" s="7" t="s">
        <v>9</v>
      </c>
      <c r="C28" s="6">
        <v>2014</v>
      </c>
      <c r="D28" s="7">
        <f>ROUND(_xlfn.NUMBERVALUE(BO_decomp!C28),4)</f>
        <v>0.1062</v>
      </c>
      <c r="E28" s="7">
        <f>ROUND(_xlfn.NUMBERVALUE(BO_decomp!D28),4)</f>
        <v>-8.5000000000000006E-3</v>
      </c>
      <c r="F28" s="7">
        <f>ROUND(_xlfn.NUMBERVALUE(BO_decomp!E28),4)</f>
        <v>0.1147</v>
      </c>
      <c r="G28" s="8">
        <f>ROUND(_xlfn.NUMBERVALUE(BO_decomp!F28),4)</f>
        <v>0</v>
      </c>
      <c r="I28">
        <f>ROUND(_xlfn.NUMBERVALUE(BO_decomp!H28),4)*100</f>
        <v>-7.9799999999999995</v>
      </c>
      <c r="J28">
        <f>ROUND(_xlfn.NUMBERVALUE(BO_decomp!I28),4)*100</f>
        <v>107.98</v>
      </c>
      <c r="K28">
        <f>ROUND(_xlfn.NUMBERVALUE(BO_decomp!J28),4)*100</f>
        <v>0</v>
      </c>
    </row>
    <row r="29" spans="1:11" x14ac:dyDescent="0.35">
      <c r="A29" s="9" t="s">
        <v>7</v>
      </c>
      <c r="B29" s="11" t="s">
        <v>10</v>
      </c>
      <c r="C29" s="10">
        <v>2014</v>
      </c>
      <c r="D29" s="11">
        <f>ROUND(_xlfn.NUMBERVALUE(BO_decomp!C29),4)</f>
        <v>8.9800000000000005E-2</v>
      </c>
      <c r="E29" s="11">
        <f>ROUND(_xlfn.NUMBERVALUE(BO_decomp!D29),4)</f>
        <v>-1.2800000000000001E-2</v>
      </c>
      <c r="F29" s="11">
        <f>ROUND(_xlfn.NUMBERVALUE(BO_decomp!E29),4)</f>
        <v>0.1128</v>
      </c>
      <c r="G29" s="12">
        <f>ROUND(_xlfn.NUMBERVALUE(BO_decomp!F29),4)</f>
        <v>-1.0200000000000001E-2</v>
      </c>
      <c r="I29">
        <f>ROUND(_xlfn.NUMBERVALUE(BO_decomp!H29),4)*100</f>
        <v>-14.21</v>
      </c>
      <c r="J29">
        <f>ROUND(_xlfn.NUMBERVALUE(BO_decomp!I29),4)*100</f>
        <v>125.58</v>
      </c>
      <c r="K29">
        <f>ROUND(_xlfn.NUMBERVALUE(BO_decomp!J29),4)*100</f>
        <v>-11.37</v>
      </c>
    </row>
    <row r="30" spans="1:11" hidden="1" x14ac:dyDescent="0.35">
      <c r="A30" s="5" t="s">
        <v>6</v>
      </c>
      <c r="B30" s="7" t="s">
        <v>9</v>
      </c>
      <c r="C30" s="6">
        <v>2015</v>
      </c>
      <c r="D30" s="7">
        <f>ROUND(_xlfn.NUMBERVALUE(BO_decomp!C30),4)</f>
        <v>0.1066</v>
      </c>
      <c r="E30" s="7">
        <f>ROUND(_xlfn.NUMBERVALUE(BO_decomp!D30),4)</f>
        <v>-1.38E-2</v>
      </c>
      <c r="F30" s="7">
        <f>ROUND(_xlfn.NUMBERVALUE(BO_decomp!E30),4)</f>
        <v>0.1205</v>
      </c>
      <c r="G30" s="8">
        <f>ROUND(_xlfn.NUMBERVALUE(BO_decomp!F30),4)</f>
        <v>-1E-4</v>
      </c>
      <c r="I30">
        <f>ROUND(_xlfn.NUMBERVALUE(BO_decomp!H30),4)*100</f>
        <v>-12.959999999999999</v>
      </c>
      <c r="J30">
        <f>ROUND(_xlfn.NUMBERVALUE(BO_decomp!I30),4)*100</f>
        <v>113.01</v>
      </c>
      <c r="K30">
        <f>ROUND(_xlfn.NUMBERVALUE(BO_decomp!J30),4)*100</f>
        <v>-0.05</v>
      </c>
    </row>
    <row r="31" spans="1:11" x14ac:dyDescent="0.35">
      <c r="A31" s="9" t="s">
        <v>6</v>
      </c>
      <c r="B31" s="11" t="s">
        <v>10</v>
      </c>
      <c r="C31" s="10">
        <v>2015</v>
      </c>
      <c r="D31" s="11">
        <f>ROUND(_xlfn.NUMBERVALUE(BO_decomp!C31),4)</f>
        <v>0.1041</v>
      </c>
      <c r="E31" s="11">
        <f>ROUND(_xlfn.NUMBERVALUE(BO_decomp!D31),4)</f>
        <v>-1.1299999999999999E-2</v>
      </c>
      <c r="F31" s="11">
        <f>ROUND(_xlfn.NUMBERVALUE(BO_decomp!E31),4)</f>
        <v>0.11749999999999999</v>
      </c>
      <c r="G31" s="12">
        <f>ROUND(_xlfn.NUMBERVALUE(BO_decomp!F31),4)</f>
        <v>-2.0999999999999999E-3</v>
      </c>
      <c r="I31">
        <f>ROUND(_xlfn.NUMBERVALUE(BO_decomp!H31),4)*100</f>
        <v>-10.85</v>
      </c>
      <c r="J31">
        <f>ROUND(_xlfn.NUMBERVALUE(BO_decomp!I31),4)*100</f>
        <v>112.86</v>
      </c>
      <c r="K31">
        <f>ROUND(_xlfn.NUMBERVALUE(BO_decomp!J31),4)*100</f>
        <v>-2.0099999999999998</v>
      </c>
    </row>
    <row r="32" spans="1:11" hidden="1" x14ac:dyDescent="0.35">
      <c r="A32" s="5" t="s">
        <v>7</v>
      </c>
      <c r="B32" s="7" t="s">
        <v>9</v>
      </c>
      <c r="C32" s="6">
        <v>2015</v>
      </c>
      <c r="D32" s="7">
        <f>ROUND(_xlfn.NUMBERVALUE(BO_decomp!C32),4)</f>
        <v>0.1066</v>
      </c>
      <c r="E32" s="7">
        <f>ROUND(_xlfn.NUMBERVALUE(BO_decomp!D32),4)</f>
        <v>-1.7100000000000001E-2</v>
      </c>
      <c r="F32" s="7">
        <f>ROUND(_xlfn.NUMBERVALUE(BO_decomp!E32),4)</f>
        <v>0.1237</v>
      </c>
      <c r="G32" s="8">
        <f>ROUND(_xlfn.NUMBERVALUE(BO_decomp!F32),4)</f>
        <v>0</v>
      </c>
      <c r="I32">
        <f>ROUND(_xlfn.NUMBERVALUE(BO_decomp!H32),4)*100</f>
        <v>-16.009999999999998</v>
      </c>
      <c r="J32">
        <f>ROUND(_xlfn.NUMBERVALUE(BO_decomp!I32),4)*100</f>
        <v>116.00999999999999</v>
      </c>
      <c r="K32">
        <f>ROUND(_xlfn.NUMBERVALUE(BO_decomp!J32),4)*100</f>
        <v>0</v>
      </c>
    </row>
    <row r="33" spans="1:11" x14ac:dyDescent="0.35">
      <c r="A33" s="9" t="s">
        <v>7</v>
      </c>
      <c r="B33" s="11" t="s">
        <v>10</v>
      </c>
      <c r="C33" s="10">
        <v>2015</v>
      </c>
      <c r="D33" s="11">
        <f>ROUND(_xlfn.NUMBERVALUE(BO_decomp!C33),4)</f>
        <v>0.1041</v>
      </c>
      <c r="E33" s="11">
        <f>ROUND(_xlfn.NUMBERVALUE(BO_decomp!D33),4)</f>
        <v>-1.6400000000000001E-2</v>
      </c>
      <c r="F33" s="11">
        <f>ROUND(_xlfn.NUMBERVALUE(BO_decomp!E33),4)</f>
        <v>0.12330000000000001</v>
      </c>
      <c r="G33" s="12">
        <f>ROUND(_xlfn.NUMBERVALUE(BO_decomp!F33),4)</f>
        <v>-2.8E-3</v>
      </c>
      <c r="I33">
        <f>ROUND(_xlfn.NUMBERVALUE(BO_decomp!H33),4)*100</f>
        <v>-15.73</v>
      </c>
      <c r="J33">
        <f>ROUND(_xlfn.NUMBERVALUE(BO_decomp!I33),4)*100</f>
        <v>118.46000000000001</v>
      </c>
      <c r="K33">
        <f>ROUND(_xlfn.NUMBERVALUE(BO_decomp!J33),4)*100</f>
        <v>-2.73</v>
      </c>
    </row>
    <row r="34" spans="1:11" hidden="1" x14ac:dyDescent="0.35">
      <c r="A34" s="5" t="s">
        <v>6</v>
      </c>
      <c r="B34" s="7" t="s">
        <v>9</v>
      </c>
      <c r="C34" s="6">
        <v>2016</v>
      </c>
      <c r="D34" s="7">
        <f>ROUND(_xlfn.NUMBERVALUE(BO_decomp!C34),4)</f>
        <v>0.1115</v>
      </c>
      <c r="E34" s="7">
        <f>ROUND(_xlfn.NUMBERVALUE(BO_decomp!D34),4)</f>
        <v>-1.24E-2</v>
      </c>
      <c r="F34" s="7">
        <f>ROUND(_xlfn.NUMBERVALUE(BO_decomp!E34),4)</f>
        <v>0.12429999999999999</v>
      </c>
      <c r="G34" s="8">
        <f>ROUND(_xlfn.NUMBERVALUE(BO_decomp!F34),4)</f>
        <v>-2.9999999999999997E-4</v>
      </c>
      <c r="I34">
        <f>ROUND(_xlfn.NUMBERVALUE(BO_decomp!H34),4)*100</f>
        <v>-11.14</v>
      </c>
      <c r="J34">
        <f>ROUND(_xlfn.NUMBERVALUE(BO_decomp!I34),4)*100</f>
        <v>111.45</v>
      </c>
      <c r="K34">
        <f>ROUND(_xlfn.NUMBERVALUE(BO_decomp!J34),4)*100</f>
        <v>-0.3</v>
      </c>
    </row>
    <row r="35" spans="1:11" x14ac:dyDescent="0.35">
      <c r="A35" s="9" t="s">
        <v>6</v>
      </c>
      <c r="B35" s="11" t="s">
        <v>10</v>
      </c>
      <c r="C35" s="10">
        <v>2016</v>
      </c>
      <c r="D35" s="11">
        <f>ROUND(_xlfn.NUMBERVALUE(BO_decomp!C35),4)</f>
        <v>0.1111</v>
      </c>
      <c r="E35" s="11">
        <f>ROUND(_xlfn.NUMBERVALUE(BO_decomp!D35),4)</f>
        <v>-0.01</v>
      </c>
      <c r="F35" s="11">
        <f>ROUND(_xlfn.NUMBERVALUE(BO_decomp!E35),4)</f>
        <v>0.1212</v>
      </c>
      <c r="G35" s="12">
        <f>ROUND(_xlfn.NUMBERVALUE(BO_decomp!F35),4)</f>
        <v>-1E-4</v>
      </c>
      <c r="I35">
        <f>ROUND(_xlfn.NUMBERVALUE(BO_decomp!H35),4)*100</f>
        <v>-8.9599999999999991</v>
      </c>
      <c r="J35">
        <f>ROUND(_xlfn.NUMBERVALUE(BO_decomp!I35),4)*100</f>
        <v>109.06</v>
      </c>
      <c r="K35">
        <f>ROUND(_xlfn.NUMBERVALUE(BO_decomp!J35),4)*100</f>
        <v>-0.1</v>
      </c>
    </row>
    <row r="36" spans="1:11" hidden="1" x14ac:dyDescent="0.35">
      <c r="A36" s="5" t="s">
        <v>7</v>
      </c>
      <c r="B36" s="7" t="s">
        <v>9</v>
      </c>
      <c r="C36" s="6">
        <v>2016</v>
      </c>
      <c r="D36" s="7">
        <f>ROUND(_xlfn.NUMBERVALUE(BO_decomp!C36),4)</f>
        <v>0.1115</v>
      </c>
      <c r="E36" s="7">
        <f>ROUND(_xlfn.NUMBERVALUE(BO_decomp!D36),4)</f>
        <v>-1.38E-2</v>
      </c>
      <c r="F36" s="7">
        <f>ROUND(_xlfn.NUMBERVALUE(BO_decomp!E36),4)</f>
        <v>0.12529999999999999</v>
      </c>
      <c r="G36" s="8">
        <f>ROUND(_xlfn.NUMBERVALUE(BO_decomp!F36),4)</f>
        <v>0</v>
      </c>
      <c r="I36">
        <f>ROUND(_xlfn.NUMBERVALUE(BO_decomp!H36),4)*100</f>
        <v>-12.35</v>
      </c>
      <c r="J36">
        <f>ROUND(_xlfn.NUMBERVALUE(BO_decomp!I36),4)*100</f>
        <v>112.35</v>
      </c>
      <c r="K36">
        <f>ROUND(_xlfn.NUMBERVALUE(BO_decomp!J36),4)*100</f>
        <v>0</v>
      </c>
    </row>
    <row r="37" spans="1:11" x14ac:dyDescent="0.35">
      <c r="A37" s="13" t="s">
        <v>7</v>
      </c>
      <c r="B37" s="11" t="s">
        <v>10</v>
      </c>
      <c r="C37" s="1">
        <v>2016</v>
      </c>
      <c r="D37" s="14">
        <f>ROUND(_xlfn.NUMBERVALUE(BO_decomp!C37),4)</f>
        <v>0.1111</v>
      </c>
      <c r="E37" s="14">
        <f>ROUND(_xlfn.NUMBERVALUE(BO_decomp!D37),4)</f>
        <v>-1.0800000000000001E-2</v>
      </c>
      <c r="F37" s="14">
        <f>ROUND(_xlfn.NUMBERVALUE(BO_decomp!E37),4)</f>
        <v>0.1236</v>
      </c>
      <c r="G37" s="15">
        <f>ROUND(_xlfn.NUMBERVALUE(BO_decomp!F37),4)</f>
        <v>-1.6000000000000001E-3</v>
      </c>
      <c r="I37">
        <f>ROUND(_xlfn.NUMBERVALUE(BO_decomp!H37),4)*100</f>
        <v>-9.74</v>
      </c>
      <c r="J37">
        <f>ROUND(_xlfn.NUMBERVALUE(BO_decomp!I37),4)*100</f>
        <v>111.20000000000002</v>
      </c>
      <c r="K37">
        <f>ROUND(_xlfn.NUMBERVALUE(BO_decomp!J37),4)*100</f>
        <v>-1.46</v>
      </c>
    </row>
  </sheetData>
  <autoFilter ref="A1:G37" xr:uid="{AD7C7084-4883-4459-8543-98A5B692427F}">
    <filterColumn colId="1">
      <filters>
        <filter val="te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0CE6-FA14-4837-8501-6A9335FA4C3D}">
  <dimension ref="A1:M19"/>
  <sheetViews>
    <sheetView topLeftCell="A4" workbookViewId="0">
      <selection activeCell="C2" sqref="C2:J19"/>
    </sheetView>
  </sheetViews>
  <sheetFormatPr defaultRowHeight="14.5" x14ac:dyDescent="0.35"/>
  <sheetData>
    <row r="1" spans="1:13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  <c r="J1" t="s">
        <v>5</v>
      </c>
    </row>
    <row r="2" spans="1:13" x14ac:dyDescent="0.35">
      <c r="A2" s="16">
        <v>2008</v>
      </c>
      <c r="B2" t="s">
        <v>6</v>
      </c>
      <c r="C2">
        <v>9.3399999999999997E-2</v>
      </c>
      <c r="D2">
        <v>-4.48E-2</v>
      </c>
      <c r="E2">
        <v>0.1384</v>
      </c>
      <c r="F2">
        <v>-2.0000000000000001E-4</v>
      </c>
      <c r="H2">
        <v>-48.02</v>
      </c>
      <c r="I2">
        <v>148.23999999999998</v>
      </c>
      <c r="J2">
        <v>-0.21</v>
      </c>
      <c r="L2">
        <v>2008</v>
      </c>
      <c r="M2" t="str">
        <f>L2&amp; " &amp; " &amp;B2&amp; " &amp; " &amp;C2&amp; " &amp; " &amp;D2&amp; " &amp; " &amp;E2&amp; " &amp; " &amp;F2&amp;G2</f>
        <v>2008 &amp; RF &amp; 0.0934 &amp; -0.0448 &amp; 0.1384 &amp; -0.0002</v>
      </c>
    </row>
    <row r="3" spans="1:13" x14ac:dyDescent="0.35">
      <c r="A3" s="16"/>
      <c r="B3" t="s">
        <v>7</v>
      </c>
      <c r="C3">
        <v>9.3399999999999997E-2</v>
      </c>
      <c r="D3">
        <v>-5.5800000000000002E-2</v>
      </c>
      <c r="E3">
        <v>0.1492</v>
      </c>
      <c r="F3">
        <v>0</v>
      </c>
      <c r="H3">
        <v>-59.78</v>
      </c>
      <c r="I3">
        <v>159.78</v>
      </c>
      <c r="J3">
        <v>0</v>
      </c>
      <c r="M3" t="str">
        <f t="shared" ref="M3:M19" si="0">L3&amp; " &amp; " &amp;B3&amp; " &amp; " &amp;C3&amp; " &amp; " &amp;D3&amp; " &amp; " &amp;E3&amp; " &amp; " &amp;F3&amp;G3</f>
        <v xml:space="preserve"> &amp; OLS &amp; 0.0934 &amp; -0.0558 &amp; 0.1492 &amp; 0</v>
      </c>
    </row>
    <row r="4" spans="1:13" x14ac:dyDescent="0.35">
      <c r="A4" s="16">
        <v>2009</v>
      </c>
      <c r="B4" t="s">
        <v>6</v>
      </c>
      <c r="C4">
        <v>6.83E-2</v>
      </c>
      <c r="D4">
        <v>-4.8000000000000001E-2</v>
      </c>
      <c r="E4">
        <v>0.1167</v>
      </c>
      <c r="F4">
        <v>-4.0000000000000002E-4</v>
      </c>
      <c r="H4">
        <v>-70.33</v>
      </c>
      <c r="I4">
        <v>170.91</v>
      </c>
      <c r="J4">
        <v>-0.57999999999999996</v>
      </c>
      <c r="L4">
        <v>2009</v>
      </c>
      <c r="M4" t="str">
        <f t="shared" si="0"/>
        <v>2009 &amp; RF &amp; 0.0683 &amp; -0.048 &amp; 0.1167 &amp; -0.0004</v>
      </c>
    </row>
    <row r="5" spans="1:13" x14ac:dyDescent="0.35">
      <c r="A5" s="16"/>
      <c r="B5" t="s">
        <v>7</v>
      </c>
      <c r="C5">
        <v>6.83E-2</v>
      </c>
      <c r="D5">
        <v>-6.4799999999999996E-2</v>
      </c>
      <c r="E5">
        <v>0.1331</v>
      </c>
      <c r="F5">
        <v>0</v>
      </c>
      <c r="H5">
        <v>-94.94</v>
      </c>
      <c r="I5">
        <v>194.94</v>
      </c>
      <c r="J5">
        <v>0</v>
      </c>
      <c r="M5" t="str">
        <f t="shared" si="0"/>
        <v xml:space="preserve"> &amp; OLS &amp; 0.0683 &amp; -0.0648 &amp; 0.1331 &amp; 0</v>
      </c>
    </row>
    <row r="6" spans="1:13" x14ac:dyDescent="0.35">
      <c r="A6" s="16">
        <v>2010</v>
      </c>
      <c r="B6" t="s">
        <v>6</v>
      </c>
      <c r="C6">
        <v>8.8999999999999996E-2</v>
      </c>
      <c r="D6">
        <v>-4.2200000000000001E-2</v>
      </c>
      <c r="E6">
        <v>0.13150000000000001</v>
      </c>
      <c r="F6">
        <v>-2.0000000000000001E-4</v>
      </c>
      <c r="H6">
        <v>-47.44</v>
      </c>
      <c r="I6">
        <v>147.71</v>
      </c>
      <c r="J6">
        <v>-0.26</v>
      </c>
      <c r="L6">
        <v>2010</v>
      </c>
      <c r="M6" t="str">
        <f t="shared" si="0"/>
        <v>2010 &amp; RF &amp; 0.089 &amp; -0.0422 &amp; 0.1315 &amp; -0.0002</v>
      </c>
    </row>
    <row r="7" spans="1:13" x14ac:dyDescent="0.35">
      <c r="A7" s="16"/>
      <c r="B7" t="s">
        <v>7</v>
      </c>
      <c r="C7">
        <v>8.8999999999999996E-2</v>
      </c>
      <c r="D7">
        <v>-6.1499999999999999E-2</v>
      </c>
      <c r="E7">
        <v>0.15049999999999999</v>
      </c>
      <c r="F7">
        <v>0</v>
      </c>
      <c r="H7">
        <v>-69.089999999999989</v>
      </c>
      <c r="I7">
        <v>169.09</v>
      </c>
      <c r="J7">
        <v>0</v>
      </c>
      <c r="M7" t="str">
        <f t="shared" si="0"/>
        <v xml:space="preserve"> &amp; OLS &amp; 0.089 &amp; -0.0615 &amp; 0.1505 &amp; 0</v>
      </c>
    </row>
    <row r="8" spans="1:13" x14ac:dyDescent="0.35">
      <c r="A8" s="16">
        <v>2011</v>
      </c>
      <c r="B8" t="s">
        <v>6</v>
      </c>
      <c r="C8">
        <v>9.69E-2</v>
      </c>
      <c r="D8">
        <v>-3.1699999999999999E-2</v>
      </c>
      <c r="E8">
        <v>0.12889999999999999</v>
      </c>
      <c r="F8">
        <v>-2.9999999999999997E-4</v>
      </c>
      <c r="H8">
        <v>-32.700000000000003</v>
      </c>
      <c r="I8">
        <v>133.06</v>
      </c>
      <c r="J8">
        <v>-0.36</v>
      </c>
      <c r="L8">
        <v>2011</v>
      </c>
      <c r="M8" t="str">
        <f t="shared" si="0"/>
        <v>2011 &amp; RF &amp; 0.0969 &amp; -0.0317 &amp; 0.1289 &amp; -0.0003</v>
      </c>
    </row>
    <row r="9" spans="1:13" x14ac:dyDescent="0.35">
      <c r="A9" s="16"/>
      <c r="B9" t="s">
        <v>7</v>
      </c>
      <c r="C9">
        <v>9.69E-2</v>
      </c>
      <c r="D9">
        <v>-2.7300000000000001E-2</v>
      </c>
      <c r="E9">
        <v>0.1241</v>
      </c>
      <c r="F9">
        <v>0</v>
      </c>
      <c r="H9">
        <v>-28.13</v>
      </c>
      <c r="I9">
        <v>128.13000000000002</v>
      </c>
      <c r="J9">
        <v>0</v>
      </c>
      <c r="M9" t="str">
        <f t="shared" si="0"/>
        <v xml:space="preserve"> &amp; OLS &amp; 0.0969 &amp; -0.0273 &amp; 0.1241 &amp; 0</v>
      </c>
    </row>
    <row r="10" spans="1:13" x14ac:dyDescent="0.35">
      <c r="A10" s="16">
        <v>2012</v>
      </c>
      <c r="B10" t="s">
        <v>6</v>
      </c>
      <c r="C10">
        <v>0.1176</v>
      </c>
      <c r="D10">
        <v>-8.6E-3</v>
      </c>
      <c r="E10">
        <v>0.1265</v>
      </c>
      <c r="F10">
        <v>-2.0000000000000001E-4</v>
      </c>
      <c r="H10">
        <v>-7.35</v>
      </c>
      <c r="I10">
        <v>107.5</v>
      </c>
      <c r="J10">
        <v>-0.15</v>
      </c>
      <c r="L10">
        <v>2012</v>
      </c>
      <c r="M10" t="str">
        <f t="shared" si="0"/>
        <v>2012 &amp; RF &amp; 0.1176 &amp; -0.0086 &amp; 0.1265 &amp; -0.0002</v>
      </c>
    </row>
    <row r="11" spans="1:13" x14ac:dyDescent="0.35">
      <c r="A11" s="16"/>
      <c r="B11" t="s">
        <v>7</v>
      </c>
      <c r="C11">
        <v>0.1176</v>
      </c>
      <c r="D11">
        <v>-1.26E-2</v>
      </c>
      <c r="E11">
        <v>0.13020000000000001</v>
      </c>
      <c r="F11">
        <v>0</v>
      </c>
      <c r="H11">
        <v>-10.7</v>
      </c>
      <c r="I11">
        <v>110.7</v>
      </c>
      <c r="J11">
        <v>0</v>
      </c>
      <c r="M11" t="str">
        <f t="shared" si="0"/>
        <v xml:space="preserve"> &amp; OLS &amp; 0.1176 &amp; -0.0126 &amp; 0.1302 &amp; 0</v>
      </c>
    </row>
    <row r="12" spans="1:13" x14ac:dyDescent="0.35">
      <c r="A12" s="16">
        <v>2013</v>
      </c>
      <c r="B12" t="s">
        <v>6</v>
      </c>
      <c r="C12">
        <v>9.6299999999999997E-2</v>
      </c>
      <c r="D12">
        <v>-2.9100000000000001E-2</v>
      </c>
      <c r="E12">
        <v>0.12559999999999999</v>
      </c>
      <c r="F12">
        <v>-2.0000000000000001E-4</v>
      </c>
      <c r="H12">
        <v>-30.18</v>
      </c>
      <c r="I12">
        <v>130.37</v>
      </c>
      <c r="J12">
        <v>-0.19</v>
      </c>
      <c r="L12">
        <v>2013</v>
      </c>
      <c r="M12" t="str">
        <f t="shared" si="0"/>
        <v>2013 &amp; RF &amp; 0.0963 &amp; -0.0291 &amp; 0.1256 &amp; -0.0002</v>
      </c>
    </row>
    <row r="13" spans="1:13" x14ac:dyDescent="0.35">
      <c r="A13" s="16"/>
      <c r="B13" t="s">
        <v>7</v>
      </c>
      <c r="C13">
        <v>9.6299999999999997E-2</v>
      </c>
      <c r="D13">
        <v>-2.9899999999999999E-2</v>
      </c>
      <c r="E13">
        <v>0.12620000000000001</v>
      </c>
      <c r="F13">
        <v>0</v>
      </c>
      <c r="H13">
        <v>-31.019999999999996</v>
      </c>
      <c r="I13">
        <v>131.02000000000001</v>
      </c>
      <c r="J13">
        <v>0</v>
      </c>
      <c r="M13" t="str">
        <f t="shared" si="0"/>
        <v xml:space="preserve"> &amp; OLS &amp; 0.0963 &amp; -0.0299 &amp; 0.1262 &amp; 0</v>
      </c>
    </row>
    <row r="14" spans="1:13" x14ac:dyDescent="0.35">
      <c r="A14" s="16">
        <v>2014</v>
      </c>
      <c r="B14" t="s">
        <v>6</v>
      </c>
      <c r="C14">
        <v>0.1062</v>
      </c>
      <c r="D14">
        <v>-5.0000000000000001E-3</v>
      </c>
      <c r="E14">
        <v>0.1116</v>
      </c>
      <c r="F14">
        <v>-4.0000000000000002E-4</v>
      </c>
      <c r="H14">
        <v>-4.7</v>
      </c>
      <c r="I14">
        <v>105.1</v>
      </c>
      <c r="J14">
        <v>-0.4</v>
      </c>
      <c r="L14">
        <v>2014</v>
      </c>
      <c r="M14" t="str">
        <f t="shared" si="0"/>
        <v>2014 &amp; RF &amp; 0.1062 &amp; -0.005 &amp; 0.1116 &amp; -0.0004</v>
      </c>
    </row>
    <row r="15" spans="1:13" x14ac:dyDescent="0.35">
      <c r="A15" s="16"/>
      <c r="B15" t="s">
        <v>7</v>
      </c>
      <c r="C15">
        <v>0.1062</v>
      </c>
      <c r="D15">
        <v>-8.5000000000000006E-3</v>
      </c>
      <c r="E15">
        <v>0.1147</v>
      </c>
      <c r="F15">
        <v>0</v>
      </c>
      <c r="H15">
        <v>-7.9799999999999995</v>
      </c>
      <c r="I15">
        <v>107.98</v>
      </c>
      <c r="J15">
        <v>0</v>
      </c>
      <c r="M15" t="str">
        <f t="shared" si="0"/>
        <v xml:space="preserve"> &amp; OLS &amp; 0.1062 &amp; -0.0085 &amp; 0.1147 &amp; 0</v>
      </c>
    </row>
    <row r="16" spans="1:13" x14ac:dyDescent="0.35">
      <c r="A16" s="16">
        <v>2015</v>
      </c>
      <c r="B16" t="s">
        <v>6</v>
      </c>
      <c r="C16">
        <v>0.1066</v>
      </c>
      <c r="D16">
        <v>-1.38E-2</v>
      </c>
      <c r="E16">
        <v>0.1205</v>
      </c>
      <c r="F16">
        <v>-1E-4</v>
      </c>
      <c r="H16">
        <v>-12.959999999999999</v>
      </c>
      <c r="I16">
        <v>113.01</v>
      </c>
      <c r="J16">
        <v>-0.05</v>
      </c>
      <c r="L16">
        <v>2015</v>
      </c>
      <c r="M16" t="str">
        <f t="shared" si="0"/>
        <v>2015 &amp; RF &amp; 0.1066 &amp; -0.0138 &amp; 0.1205 &amp; -0.0001</v>
      </c>
    </row>
    <row r="17" spans="1:13" x14ac:dyDescent="0.35">
      <c r="A17" s="16"/>
      <c r="B17" t="s">
        <v>7</v>
      </c>
      <c r="C17">
        <v>0.1066</v>
      </c>
      <c r="D17">
        <v>-1.7100000000000001E-2</v>
      </c>
      <c r="E17">
        <v>0.1237</v>
      </c>
      <c r="F17">
        <v>0</v>
      </c>
      <c r="H17">
        <v>-16.009999999999998</v>
      </c>
      <c r="I17">
        <v>116.00999999999999</v>
      </c>
      <c r="J17">
        <v>0</v>
      </c>
      <c r="M17" t="str">
        <f t="shared" si="0"/>
        <v xml:space="preserve"> &amp; OLS &amp; 0.1066 &amp; -0.0171 &amp; 0.1237 &amp; 0</v>
      </c>
    </row>
    <row r="18" spans="1:13" x14ac:dyDescent="0.35">
      <c r="A18" s="16">
        <v>2016</v>
      </c>
      <c r="B18" t="s">
        <v>6</v>
      </c>
      <c r="C18">
        <v>0.1115</v>
      </c>
      <c r="D18">
        <v>-1.24E-2</v>
      </c>
      <c r="E18">
        <v>0.12429999999999999</v>
      </c>
      <c r="F18">
        <v>-2.9999999999999997E-4</v>
      </c>
      <c r="H18">
        <v>-11.14</v>
      </c>
      <c r="I18">
        <v>111.45</v>
      </c>
      <c r="J18">
        <v>-0.3</v>
      </c>
      <c r="L18">
        <v>2016</v>
      </c>
      <c r="M18" t="str">
        <f t="shared" si="0"/>
        <v>2016 &amp; RF &amp; 0.1115 &amp; -0.0124 &amp; 0.1243 &amp; -0.0003</v>
      </c>
    </row>
    <row r="19" spans="1:13" x14ac:dyDescent="0.35">
      <c r="A19" s="16"/>
      <c r="B19" t="s">
        <v>7</v>
      </c>
      <c r="C19">
        <v>0.1115</v>
      </c>
      <c r="D19">
        <v>-1.38E-2</v>
      </c>
      <c r="E19">
        <v>0.12529999999999999</v>
      </c>
      <c r="F19">
        <v>0</v>
      </c>
      <c r="H19">
        <v>-12.35</v>
      </c>
      <c r="I19">
        <v>112.35</v>
      </c>
      <c r="J19">
        <v>0</v>
      </c>
      <c r="M19" t="str">
        <f t="shared" si="0"/>
        <v xml:space="preserve"> &amp; OLS &amp; 0.1115 &amp; -0.0138 &amp; 0.1253 &amp; 0</v>
      </c>
    </row>
  </sheetData>
  <mergeCells count="9">
    <mergeCell ref="A14:A15"/>
    <mergeCell ref="A16:A17"/>
    <mergeCell ref="A18:A19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3EF3-22D2-4CE0-BCF6-6C27149EB074}">
  <dimension ref="A1:M19"/>
  <sheetViews>
    <sheetView tabSelected="1" workbookViewId="0">
      <selection activeCell="C2" sqref="C2:J1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  <c r="J1" t="s">
        <v>5</v>
      </c>
    </row>
    <row r="2" spans="1:13" x14ac:dyDescent="0.35">
      <c r="A2" t="s">
        <v>6</v>
      </c>
      <c r="B2">
        <v>2008</v>
      </c>
      <c r="C2">
        <v>7.4999999999999997E-2</v>
      </c>
      <c r="D2">
        <v>-5.0900000000000001E-2</v>
      </c>
      <c r="E2">
        <v>0.13489999999999999</v>
      </c>
      <c r="F2">
        <v>-8.9999999999999993E-3</v>
      </c>
      <c r="H2">
        <v>-67.83</v>
      </c>
      <c r="I2">
        <v>179.85999999999999</v>
      </c>
      <c r="J2">
        <v>-12.030000000000001</v>
      </c>
      <c r="L2">
        <v>2008</v>
      </c>
      <c r="M2" t="str">
        <f>L2&amp; " &amp; " &amp;B2&amp; " &amp; " &amp;C2&amp; " &amp; " &amp;D2&amp; " &amp; " &amp;E2&amp; " &amp; " &amp;F2&amp;G2</f>
        <v>2008 &amp; 2008 &amp; 0.075 &amp; -0.0509 &amp; 0.1349 &amp; -0.009</v>
      </c>
    </row>
    <row r="3" spans="1:13" x14ac:dyDescent="0.35">
      <c r="A3" t="s">
        <v>7</v>
      </c>
      <c r="B3">
        <v>2008</v>
      </c>
      <c r="C3">
        <v>7.4999999999999997E-2</v>
      </c>
      <c r="D3">
        <v>-6.4199999999999993E-2</v>
      </c>
      <c r="E3">
        <v>0.1487</v>
      </c>
      <c r="F3">
        <v>-9.4999999999999998E-3</v>
      </c>
      <c r="H3">
        <v>-85.61999999999999</v>
      </c>
      <c r="I3">
        <v>198.23</v>
      </c>
      <c r="J3">
        <v>-12.61</v>
      </c>
      <c r="M3" t="str">
        <f t="shared" ref="M3:M19" si="0">L3&amp; " &amp; " &amp;B3&amp; " &amp; " &amp;C3&amp; " &amp; " &amp;D3&amp; " &amp; " &amp;E3&amp; " &amp; " &amp;F3&amp;G3</f>
        <v xml:space="preserve"> &amp; 2008 &amp; 0.075 &amp; -0.0642 &amp; 0.1487 &amp; -0.0095</v>
      </c>
    </row>
    <row r="4" spans="1:13" x14ac:dyDescent="0.35">
      <c r="A4" t="s">
        <v>6</v>
      </c>
      <c r="B4">
        <v>2009</v>
      </c>
      <c r="C4">
        <v>6.3E-2</v>
      </c>
      <c r="D4">
        <v>-5.3699999999999998E-2</v>
      </c>
      <c r="E4">
        <v>0.1171</v>
      </c>
      <c r="F4">
        <v>-2.9999999999999997E-4</v>
      </c>
      <c r="H4">
        <v>-85.25</v>
      </c>
      <c r="I4">
        <v>185.73999999999998</v>
      </c>
      <c r="J4">
        <v>-0.49</v>
      </c>
      <c r="L4">
        <v>2009</v>
      </c>
      <c r="M4" t="str">
        <f t="shared" si="0"/>
        <v>2009 &amp; 2009 &amp; 0.063 &amp; -0.0537 &amp; 0.1171 &amp; -0.0003</v>
      </c>
    </row>
    <row r="5" spans="1:13" x14ac:dyDescent="0.35">
      <c r="A5" t="s">
        <v>7</v>
      </c>
      <c r="B5">
        <v>2009</v>
      </c>
      <c r="C5">
        <v>6.3E-2</v>
      </c>
      <c r="D5">
        <v>-7.3300000000000004E-2</v>
      </c>
      <c r="E5">
        <v>0.13469999999999999</v>
      </c>
      <c r="F5">
        <v>1.6000000000000001E-3</v>
      </c>
      <c r="H5">
        <v>-116.28</v>
      </c>
      <c r="I5">
        <v>213.67</v>
      </c>
      <c r="J5">
        <v>2.6100000000000003</v>
      </c>
      <c r="M5" t="str">
        <f t="shared" si="0"/>
        <v xml:space="preserve"> &amp; 2009 &amp; 0.063 &amp; -0.0733 &amp; 0.1347 &amp; 0.0016</v>
      </c>
    </row>
    <row r="6" spans="1:13" x14ac:dyDescent="0.35">
      <c r="A6" t="s">
        <v>6</v>
      </c>
      <c r="B6">
        <v>2010</v>
      </c>
      <c r="C6">
        <v>7.51E-2</v>
      </c>
      <c r="D6">
        <v>-4.9099999999999998E-2</v>
      </c>
      <c r="E6">
        <v>0.13189999999999999</v>
      </c>
      <c r="F6">
        <v>-7.7000000000000002E-3</v>
      </c>
      <c r="H6">
        <v>-65.349999999999994</v>
      </c>
      <c r="I6">
        <v>175.62</v>
      </c>
      <c r="J6">
        <v>-10.27</v>
      </c>
      <c r="L6">
        <v>2010</v>
      </c>
      <c r="M6" t="str">
        <f t="shared" si="0"/>
        <v>2010 &amp; 2010 &amp; 0.0751 &amp; -0.0491 &amp; 0.1319 &amp; -0.0077</v>
      </c>
    </row>
    <row r="7" spans="1:13" x14ac:dyDescent="0.35">
      <c r="A7" t="s">
        <v>7</v>
      </c>
      <c r="B7">
        <v>2010</v>
      </c>
      <c r="C7">
        <v>7.51E-2</v>
      </c>
      <c r="D7">
        <v>-7.0300000000000001E-2</v>
      </c>
      <c r="E7">
        <v>0.15229999999999999</v>
      </c>
      <c r="F7">
        <v>-6.8999999999999999E-3</v>
      </c>
      <c r="H7">
        <v>-93.57</v>
      </c>
      <c r="I7">
        <v>202.82</v>
      </c>
      <c r="J7">
        <v>-9.25</v>
      </c>
      <c r="M7" t="str">
        <f t="shared" si="0"/>
        <v xml:space="preserve"> &amp; 2010 &amp; 0.0751 &amp; -0.0703 &amp; 0.1523 &amp; -0.0069</v>
      </c>
    </row>
    <row r="8" spans="1:13" x14ac:dyDescent="0.35">
      <c r="A8" t="s">
        <v>6</v>
      </c>
      <c r="B8">
        <v>2011</v>
      </c>
      <c r="C8">
        <v>8.8300000000000003E-2</v>
      </c>
      <c r="D8">
        <v>-3.9699999999999999E-2</v>
      </c>
      <c r="E8">
        <v>0.1305</v>
      </c>
      <c r="F8">
        <v>-2.5000000000000001E-3</v>
      </c>
      <c r="H8">
        <v>-44.98</v>
      </c>
      <c r="I8">
        <v>147.77000000000001</v>
      </c>
      <c r="J8">
        <v>-2.79</v>
      </c>
      <c r="L8">
        <v>2011</v>
      </c>
      <c r="M8" t="str">
        <f t="shared" si="0"/>
        <v>2011 &amp; 2011 &amp; 0.0883 &amp; -0.0397 &amp; 0.1305 &amp; -0.0025</v>
      </c>
    </row>
    <row r="9" spans="1:13" x14ac:dyDescent="0.35">
      <c r="A9" t="s">
        <v>7</v>
      </c>
      <c r="B9">
        <v>2011</v>
      </c>
      <c r="C9">
        <v>8.8300000000000003E-2</v>
      </c>
      <c r="D9">
        <v>-3.15E-2</v>
      </c>
      <c r="E9">
        <v>0.1241</v>
      </c>
      <c r="F9">
        <v>-4.3E-3</v>
      </c>
      <c r="H9">
        <v>-35.699999999999996</v>
      </c>
      <c r="I9">
        <v>140.53</v>
      </c>
      <c r="J9">
        <v>-4.83</v>
      </c>
      <c r="M9" t="str">
        <f t="shared" si="0"/>
        <v xml:space="preserve"> &amp; 2011 &amp; 0.0883 &amp; -0.0315 &amp; 0.1241 &amp; -0.0043</v>
      </c>
    </row>
    <row r="10" spans="1:13" x14ac:dyDescent="0.35">
      <c r="A10" t="s">
        <v>6</v>
      </c>
      <c r="B10">
        <v>2012</v>
      </c>
      <c r="C10">
        <v>0.11849999999999999</v>
      </c>
      <c r="D10">
        <v>-9.5999999999999992E-3</v>
      </c>
      <c r="E10">
        <v>0.1255</v>
      </c>
      <c r="F10">
        <v>2.5000000000000001E-3</v>
      </c>
      <c r="H10">
        <v>-8.1</v>
      </c>
      <c r="I10">
        <v>105.95000000000002</v>
      </c>
      <c r="J10">
        <v>2.1399999999999997</v>
      </c>
      <c r="L10">
        <v>2012</v>
      </c>
      <c r="M10" t="str">
        <f t="shared" si="0"/>
        <v>2012 &amp; 2012 &amp; 0.1185 &amp; -0.0096 &amp; 0.1255 &amp; 0.0025</v>
      </c>
    </row>
    <row r="11" spans="1:13" x14ac:dyDescent="0.35">
      <c r="A11" t="s">
        <v>7</v>
      </c>
      <c r="B11">
        <v>2012</v>
      </c>
      <c r="C11">
        <v>0.11849999999999999</v>
      </c>
      <c r="D11">
        <v>-0.02</v>
      </c>
      <c r="E11">
        <v>0.13289999999999999</v>
      </c>
      <c r="F11">
        <v>5.5999999999999999E-3</v>
      </c>
      <c r="H11">
        <v>-16.88</v>
      </c>
      <c r="I11">
        <v>112.13</v>
      </c>
      <c r="J11">
        <v>4.75</v>
      </c>
      <c r="M11" t="str">
        <f t="shared" si="0"/>
        <v xml:space="preserve"> &amp; 2012 &amp; 0.1185 &amp; -0.02 &amp; 0.1329 &amp; 0.0056</v>
      </c>
    </row>
    <row r="12" spans="1:13" x14ac:dyDescent="0.35">
      <c r="A12" t="s">
        <v>6</v>
      </c>
      <c r="B12">
        <v>2013</v>
      </c>
      <c r="C12">
        <v>9.3100000000000002E-2</v>
      </c>
      <c r="D12">
        <v>-2.6599999999999999E-2</v>
      </c>
      <c r="E12">
        <v>0.1235</v>
      </c>
      <c r="F12">
        <v>-3.7000000000000002E-3</v>
      </c>
      <c r="H12">
        <v>-28.610000000000003</v>
      </c>
      <c r="I12">
        <v>132.59</v>
      </c>
      <c r="J12">
        <v>-3.9800000000000004</v>
      </c>
      <c r="L12">
        <v>2013</v>
      </c>
      <c r="M12" t="str">
        <f t="shared" si="0"/>
        <v>2013 &amp; 2013 &amp; 0.0931 &amp; -0.0266 &amp; 0.1235 &amp; -0.0037</v>
      </c>
    </row>
    <row r="13" spans="1:13" x14ac:dyDescent="0.35">
      <c r="A13" t="s">
        <v>7</v>
      </c>
      <c r="B13">
        <v>2013</v>
      </c>
      <c r="C13">
        <v>9.3100000000000002E-2</v>
      </c>
      <c r="D13">
        <v>-2.76E-2</v>
      </c>
      <c r="E13">
        <v>0.12620000000000001</v>
      </c>
      <c r="F13">
        <v>-5.4999999999999997E-3</v>
      </c>
      <c r="H13">
        <v>-29.67</v>
      </c>
      <c r="I13">
        <v>135.57</v>
      </c>
      <c r="J13">
        <v>-5.8999999999999995</v>
      </c>
      <c r="M13" t="str">
        <f t="shared" si="0"/>
        <v xml:space="preserve"> &amp; 2013 &amp; 0.0931 &amp; -0.0276 &amp; 0.1262 &amp; -0.0055</v>
      </c>
    </row>
    <row r="14" spans="1:13" x14ac:dyDescent="0.35">
      <c r="A14" t="s">
        <v>6</v>
      </c>
      <c r="B14">
        <v>2014</v>
      </c>
      <c r="C14">
        <v>8.9800000000000005E-2</v>
      </c>
      <c r="D14">
        <v>-1.5699999999999999E-2</v>
      </c>
      <c r="E14">
        <v>0.10979999999999999</v>
      </c>
      <c r="F14">
        <v>-4.3E-3</v>
      </c>
      <c r="H14">
        <v>-17.510000000000002</v>
      </c>
      <c r="I14">
        <v>122.32000000000001</v>
      </c>
      <c r="J14">
        <v>-4.8099999999999996</v>
      </c>
      <c r="L14">
        <v>2014</v>
      </c>
      <c r="M14" t="str">
        <f t="shared" si="0"/>
        <v>2014 &amp; 2014 &amp; 0.0898 &amp; -0.0157 &amp; 0.1098 &amp; -0.0043</v>
      </c>
    </row>
    <row r="15" spans="1:13" x14ac:dyDescent="0.35">
      <c r="A15" t="s">
        <v>7</v>
      </c>
      <c r="B15">
        <v>2014</v>
      </c>
      <c r="C15">
        <v>8.9800000000000005E-2</v>
      </c>
      <c r="D15">
        <v>-1.2800000000000001E-2</v>
      </c>
      <c r="E15">
        <v>0.1128</v>
      </c>
      <c r="F15">
        <v>-1.0200000000000001E-2</v>
      </c>
      <c r="H15">
        <v>-14.21</v>
      </c>
      <c r="I15">
        <v>125.58</v>
      </c>
      <c r="J15">
        <v>-11.37</v>
      </c>
      <c r="M15" t="str">
        <f t="shared" si="0"/>
        <v xml:space="preserve"> &amp; 2014 &amp; 0.0898 &amp; -0.0128 &amp; 0.1128 &amp; -0.0102</v>
      </c>
    </row>
    <row r="16" spans="1:13" x14ac:dyDescent="0.35">
      <c r="A16" t="s">
        <v>6</v>
      </c>
      <c r="B16">
        <v>2015</v>
      </c>
      <c r="C16">
        <v>0.1041</v>
      </c>
      <c r="D16">
        <v>-1.1299999999999999E-2</v>
      </c>
      <c r="E16">
        <v>0.11749999999999999</v>
      </c>
      <c r="F16">
        <v>-2.0999999999999999E-3</v>
      </c>
      <c r="H16">
        <v>-10.85</v>
      </c>
      <c r="I16">
        <v>112.86</v>
      </c>
      <c r="J16">
        <v>-2.0099999999999998</v>
      </c>
      <c r="L16">
        <v>2015</v>
      </c>
      <c r="M16" t="str">
        <f t="shared" si="0"/>
        <v>2015 &amp; 2015 &amp; 0.1041 &amp; -0.0113 &amp; 0.1175 &amp; -0.0021</v>
      </c>
    </row>
    <row r="17" spans="1:13" x14ac:dyDescent="0.35">
      <c r="A17" t="s">
        <v>7</v>
      </c>
      <c r="B17">
        <v>2015</v>
      </c>
      <c r="C17">
        <v>0.1041</v>
      </c>
      <c r="D17">
        <v>-1.6400000000000001E-2</v>
      </c>
      <c r="E17">
        <v>0.12330000000000001</v>
      </c>
      <c r="F17">
        <v>-2.8E-3</v>
      </c>
      <c r="H17">
        <v>-15.73</v>
      </c>
      <c r="I17">
        <v>118.46000000000001</v>
      </c>
      <c r="J17">
        <v>-2.73</v>
      </c>
      <c r="M17" t="str">
        <f t="shared" si="0"/>
        <v xml:space="preserve"> &amp; 2015 &amp; 0.1041 &amp; -0.0164 &amp; 0.1233 &amp; -0.0028</v>
      </c>
    </row>
    <row r="18" spans="1:13" x14ac:dyDescent="0.35">
      <c r="A18" t="s">
        <v>6</v>
      </c>
      <c r="B18">
        <v>2016</v>
      </c>
      <c r="C18">
        <v>0.1111</v>
      </c>
      <c r="D18">
        <v>-0.01</v>
      </c>
      <c r="E18">
        <v>0.1212</v>
      </c>
      <c r="F18">
        <v>-1E-4</v>
      </c>
      <c r="H18">
        <v>-8.9599999999999991</v>
      </c>
      <c r="I18">
        <v>109.06</v>
      </c>
      <c r="J18">
        <v>-0.1</v>
      </c>
      <c r="L18">
        <v>2016</v>
      </c>
      <c r="M18" t="str">
        <f t="shared" si="0"/>
        <v>2016 &amp; 2016 &amp; 0.1111 &amp; -0.01 &amp; 0.1212 &amp; -0.0001</v>
      </c>
    </row>
    <row r="19" spans="1:13" x14ac:dyDescent="0.35">
      <c r="A19" t="s">
        <v>7</v>
      </c>
      <c r="B19">
        <v>2016</v>
      </c>
      <c r="C19">
        <v>0.1111</v>
      </c>
      <c r="D19">
        <v>-1.0800000000000001E-2</v>
      </c>
      <c r="E19">
        <v>0.1236</v>
      </c>
      <c r="F19">
        <v>-1.6000000000000001E-3</v>
      </c>
      <c r="H19">
        <v>-9.74</v>
      </c>
      <c r="I19">
        <v>111.20000000000002</v>
      </c>
      <c r="J19">
        <v>-1.46</v>
      </c>
      <c r="M19" t="str">
        <f t="shared" si="0"/>
        <v xml:space="preserve"> &amp; 2016 &amp; 0.1111 &amp; -0.0108 &amp; 0.1236 &amp; -0.0016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F164-F1B0-49ED-80F6-E67C8FC641FF}">
  <dimension ref="A1"/>
  <sheetViews>
    <sheetView workbookViewId="0">
      <selection activeCell="M9" sqref="M9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BEAFD93C56C749BBB1E64591C71F87" ma:contentTypeVersion="13" ma:contentTypeDescription="Create a new document." ma:contentTypeScope="" ma:versionID="83e86a743f54ef8c236d9fd1c82c2f72">
  <xsd:schema xmlns:xsd="http://www.w3.org/2001/XMLSchema" xmlns:xs="http://www.w3.org/2001/XMLSchema" xmlns:p="http://schemas.microsoft.com/office/2006/metadata/properties" xmlns:ns3="98a297d1-7136-48f2-9464-8add82ea035a" xmlns:ns4="5c3418b2-8942-46cf-ae3c-b1be49c7cfe3" targetNamespace="http://schemas.microsoft.com/office/2006/metadata/properties" ma:root="true" ma:fieldsID="376039b1e189e1ea9024dd8f1dca1d1c" ns3:_="" ns4:_="">
    <xsd:import namespace="98a297d1-7136-48f2-9464-8add82ea035a"/>
    <xsd:import namespace="5c3418b2-8942-46cf-ae3c-b1be49c7cf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a297d1-7136-48f2-9464-8add82ea03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3418b2-8942-46cf-ae3c-b1be49c7c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K U E A A B Q S w M E F A A C A A g A V L n u U L h p l d W n A A A A + A A A A B I A H A B D b 2 5 m a W c v U G F j a 2 F n Z S 5 4 b W w g o h g A K K A U A A A A A A A A A A A A A A A A A A A A A A A A A A A A h Y + x D o I w F E V / h X S n D 6 o k h D z K 4 O I g i Y n R u D a l Q i M U Q 4 v w b w 5 + k r 8 g i a J u j v f k D O c + b n f M x q b 2 r q q z u j U p C W l A P G V k W 2 h T p q R 3 J z 8 m G c e t k G d R K m + S j U 1 G W 6 S k c u 6 S A A z D Q I c F b b s S W B C E c M w 3 O 1 m p R p C P r P / L v j b W C S M V 4 X h 4 x X B G Y 0 a j O I o p W 4 Y I M 8 Z c m 6 / C p m I a I P x A X P W 1 6 z v F q 9 5 f 7 x H m i f B + w Z 9 Q S w M E F A A C A A g A V L n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5 7 l B r v X o 6 n A E A A A c F A A A T A B w A R m 9 y b X V s Y X M v U 2 V j d G l v b j E u b S C i G A A o o B Q A A A A A A A A A A A A A A A A A A A A A A A A A A A D t U s 1 O G z E Q v k f K O 1 j b S y K 5 q 1 I V J I r 2 U B J Q e y l F C S c W R c a e J G 7 8 s / L M r r p E P E Q f o c c e O P U R V r x X B 4 J E A S l 3 p N o H e + a b n + 8 b D Y I m G 4 O Y b N 6 d g 3 6 v 3 8 O l S m D E 4 c n M g I 6 + i m j v g w r h g P o 9 w e c 4 p t T 9 Q n a N s M n H U d c e A g 2 O r Y N 8 F A O x g Y N s 9 L E 8 Q 0 h Y k t K r t j w J M E 6 2 A f F W j G J q b K h R n A V 2 J G 7 Q i j g X h 7 V R F S C V 1 d K U C R B U 0 s u S Q C + D 1 c q J E A l K o 0 j d g b U j L J + T z D U 2 2 V C e j 8 F Z b w l S k c l M c j 9 X + 4 D F n h R H Q U d j w 6 L Y e b / 7 T o r T m m t O q H V Q P H 7 z r z H A x V B u x L 7 J j t z t T 9 f 9 r g j 4 k p j D d 7 Y 0 r D I e w F R d c s K 3 F D 1 n f w Z l W M 7 g Y T 5 S n D 8 A n 5 y b s A K V s K B U / 1 t 7 2 t 1 U P A j f / T E R u x t q 1 G P V a V I B 5 z H 5 D f 9 p y 8 M Z b K E j 1 + v M R 4 N X k F g 0 c b g g + E H X U q w z a N j 1 J d D e h / y u z r 0 v t E z 2 R a R X i 1 Y l d R W J X m A B / G w b v q p d D J c I i y f I 9 b D f s 2 G L 4 m 1 7 N 9 v f f R W r x z z / b 9 / r 3 L 6 / U E s B A i 0 A F A A C A A g A V L n u U L h p l d W n A A A A + A A A A B I A A A A A A A A A A A A A A A A A A A A A A E N v b m Z p Z y 9 Q Y W N r Y W d l L n h t b F B L A Q I t A B Q A A g A I A F S 5 7 l A P y u m r p A A A A O k A A A A T A A A A A A A A A A A A A A A A A P M A A A B b Q 2 9 u d G V u d F 9 U e X B l c 1 0 u e G 1 s U E s B A i 0 A F A A C A A g A V L n u U G u 9 e j q c A Q A A B w U A A B M A A A A A A A A A A A A A A A A A 5 A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Y A A A A A A A A T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2 R l Y 2 9 t c G 9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x O D o w N D o z O S 4 2 M z E y M z g z W i I g L z 4 8 R W 5 0 c n k g V H l w Z T 0 i R m l s b E N v b H V t b l R 5 c G V z I i B W Y W x 1 Z T 0 i c 0 J n T U d C Z 1 l H I i A v P j x F b n R y e S B U e X B l P S J G a W x s Q 2 9 s d W 1 u T m F t Z X M i I F Z h b H V l P S J z W y Z x d W 9 0 O 2 1 v Z H N 6 Z X I m c X V v d D s s J n F 1 b 3 Q 7 Z X Y m c X V v d D s s J n F 1 b 3 Q 7 b n l l c n M m c X V v d D s s J n F 1 b 3 Q 7 b W F n e W F y Y X p v d H Q m c X V v d D s s J n F 1 b 3 Q 7 b m V t X 2 1 h Z 3 l h c m F 6 b 3 R 0 J n F 1 b 3 Q 7 L C Z x d W 9 0 O 2 t 1 b G 9 u Y n N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2 R l Y 2 9 t c G 9 z a X R p b 2 4 v V M O t c H V z I G 3 D s 2 R v c 8 O t d H Z h L n t t b 2 R z e m V y L D B 9 J n F 1 b 3 Q 7 L C Z x d W 9 0 O 1 N l Y 3 R p b 2 4 x L 0 J P X 2 R l Y 2 9 t c G 9 z a X R p b 2 4 v V M O t c H V z I G 3 D s 2 R v c 8 O t d H Z h L n t l d i w x f S Z x d W 9 0 O y w m c X V v d D t T Z W N 0 a W 9 u M S 9 C T 1 9 k Z W N v b X B v c 2 l 0 a W 9 u L 1 T D r X B 1 c y B t w 7 N k b 3 P D r X R 2 Y S 5 7 b n l l c n M s M n 0 m c X V v d D s s J n F 1 b 3 Q 7 U 2 V j d G l v b j E v Q k 9 f Z G V j b 2 1 w b 3 N p d G l v b i 9 U w 6 1 w d X M g b c O z Z G 9 z w 6 1 0 d m E u e 2 1 h Z 3 l h c m F 6 b 3 R 0 L D N 9 J n F 1 b 3 Q 7 L C Z x d W 9 0 O 1 N l Y 3 R p b 2 4 x L 0 J P X 2 R l Y 2 9 t c G 9 z a X R p b 2 4 v V M O t c H V z I G 3 D s 2 R v c 8 O t d H Z h L n t u Z W 1 f b W F n e W F y Y X p v d H Q s N H 0 m c X V v d D s s J n F 1 b 3 Q 7 U 2 V j d G l v b j E v Q k 9 f Z G V j b 2 1 w b 3 N p d G l v b i 9 U w 6 1 w d X M g b c O z Z G 9 z w 6 1 0 d m E u e 2 t 1 b G 9 u Y n N l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T 1 9 k Z W N v b X B v c 2 l 0 a W 9 u L 1 T D r X B 1 c y B t w 7 N k b 3 P D r X R 2 Y S 5 7 b W 9 k c 3 p l c i w w f S Z x d W 9 0 O y w m c X V v d D t T Z W N 0 a W 9 u M S 9 C T 1 9 k Z W N v b X B v c 2 l 0 a W 9 u L 1 T D r X B 1 c y B t w 7 N k b 3 P D r X R 2 Y S 5 7 Z X Y s M X 0 m c X V v d D s s J n F 1 b 3 Q 7 U 2 V j d G l v b j E v Q k 9 f Z G V j b 2 1 w b 3 N p d G l v b i 9 U w 6 1 w d X M g b c O z Z G 9 z w 6 1 0 d m E u e 2 5 5 Z X J z L D J 9 J n F 1 b 3 Q 7 L C Z x d W 9 0 O 1 N l Y 3 R p b 2 4 x L 0 J P X 2 R l Y 2 9 t c G 9 z a X R p b 2 4 v V M O t c H V z I G 3 D s 2 R v c 8 O t d H Z h L n t t Y W d 5 Y X J h e m 9 0 d C w z f S Z x d W 9 0 O y w m c X V v d D t T Z W N 0 a W 9 u M S 9 C T 1 9 k Z W N v b X B v c 2 l 0 a W 9 u L 1 T D r X B 1 c y B t w 7 N k b 3 P D r X R 2 Y S 5 7 b m V t X 2 1 h Z 3 l h c m F 6 b 3 R 0 L D R 9 J n F 1 b 3 Q 7 L C Z x d W 9 0 O 1 N l Y 3 R p b 2 4 x L 0 J P X 2 R l Y 2 9 t c G 9 z a X R p b 2 4 v V M O t c H V z I G 3 D s 2 R v c 8 O t d H Z h L n t r d W x v b m J z Z W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X 2 R l Y 2 9 t c G 9 z a X R p b 2 4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k Z W N v b X B v c 2 l 0 a W 9 u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Z G V j b 2 1 w b 3 N p d G l v b i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X 2 R l Y 2 9 t c G 9 z a X R p b 2 5 f O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N F Q y M T o x M D o x M C 4 x N T I 2 O D k 2 W i I g L z 4 8 R W 5 0 c n k g V H l w Z T 0 i R m l s b E N v b H V t b l R 5 c G V z I i B W Y W x 1 Z T 0 i c 0 J n T U d C Z 1 l H I i A v P j x F b n R y e S B U e X B l P S J G a W x s Q 2 9 s d W 1 u T m F t Z X M i I F Z h b H V l P S J z W y Z x d W 9 0 O 2 1 v Z H N 6 Z X I m c X V v d D s s J n F 1 b 3 Q 7 Z X Y m c X V v d D s s J n F 1 b 3 Q 7 b n l l c n M m c X V v d D s s J n F 1 b 3 Q 7 b W F n e W F y Y X p v d H Q m c X V v d D s s J n F 1 b 3 Q 7 b m V t X 2 1 h Z 3 l h c m F 6 b 3 R 0 J n F 1 b 3 Q 7 L C Z x d W 9 0 O 2 t 1 b G 9 u Y n N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X 2 R l Y 2 9 t c G 9 z a X R p b 2 5 f O T U v V M O t c H V z I G 3 D s 2 R v c 8 O t d H Z h L n t t b 2 R z e m V y L D B 9 J n F 1 b 3 Q 7 L C Z x d W 9 0 O 1 N l Y 3 R p b 2 4 x L 0 J P X 2 R l Y 2 9 t c G 9 z a X R p b 2 5 f O T U v V M O t c H V z I G 3 D s 2 R v c 8 O t d H Z h L n t l d i w x f S Z x d W 9 0 O y w m c X V v d D t T Z W N 0 a W 9 u M S 9 C T 1 9 k Z W N v b X B v c 2 l 0 a W 9 u X z k 1 L 1 T D r X B 1 c y B t w 7 N k b 3 P D r X R 2 Y S 5 7 b n l l c n M s M n 0 m c X V v d D s s J n F 1 b 3 Q 7 U 2 V j d G l v b j E v Q k 9 f Z G V j b 2 1 w b 3 N p d G l v b l 8 5 N S 9 U w 6 1 w d X M g b c O z Z G 9 z w 6 1 0 d m E u e 2 1 h Z 3 l h c m F 6 b 3 R 0 L D N 9 J n F 1 b 3 Q 7 L C Z x d W 9 0 O 1 N l Y 3 R p b 2 4 x L 0 J P X 2 R l Y 2 9 t c G 9 z a X R p b 2 5 f O T U v V M O t c H V z I G 3 D s 2 R v c 8 O t d H Z h L n t u Z W 1 f b W F n e W F y Y X p v d H Q s N H 0 m c X V v d D s s J n F 1 b 3 Q 7 U 2 V j d G l v b j E v Q k 9 f Z G V j b 2 1 w b 3 N p d G l v b l 8 5 N S 9 U w 6 1 w d X M g b c O z Z G 9 z w 6 1 0 d m E u e 2 t 1 b G 9 u Y n N l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C T 1 9 k Z W N v b X B v c 2 l 0 a W 9 u X z k 1 L 1 T D r X B 1 c y B t w 7 N k b 3 P D r X R 2 Y S 5 7 b W 9 k c 3 p l c i w w f S Z x d W 9 0 O y w m c X V v d D t T Z W N 0 a W 9 u M S 9 C T 1 9 k Z W N v b X B v c 2 l 0 a W 9 u X z k 1 L 1 T D r X B 1 c y B t w 7 N k b 3 P D r X R 2 Y S 5 7 Z X Y s M X 0 m c X V v d D s s J n F 1 b 3 Q 7 U 2 V j d G l v b j E v Q k 9 f Z G V j b 2 1 w b 3 N p d G l v b l 8 5 N S 9 U w 6 1 w d X M g b c O z Z G 9 z w 6 1 0 d m E u e 2 5 5 Z X J z L D J 9 J n F 1 b 3 Q 7 L C Z x d W 9 0 O 1 N l Y 3 R p b 2 4 x L 0 J P X 2 R l Y 2 9 t c G 9 z a X R p b 2 5 f O T U v V M O t c H V z I G 3 D s 2 R v c 8 O t d H Z h L n t t Y W d 5 Y X J h e m 9 0 d C w z f S Z x d W 9 0 O y w m c X V v d D t T Z W N 0 a W 9 u M S 9 C T 1 9 k Z W N v b X B v c 2 l 0 a W 9 u X z k 1 L 1 T D r X B 1 c y B t w 7 N k b 3 P D r X R 2 Y S 5 7 b m V t X 2 1 h Z 3 l h c m F 6 b 3 R 0 L D R 9 J n F 1 b 3 Q 7 L C Z x d W 9 0 O 1 N l Y 3 R p b 2 4 x L 0 J P X 2 R l Y 2 9 t c G 9 z a X R p b 2 5 f O T U v V M O t c H V z I G 3 D s 2 R v c 8 O t d H Z h L n t r d W x v b m J z Z W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P X 2 R l Y 2 9 t c G 9 z a X R p b 2 5 f O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1 9 k Z W N v b X B v c 2 l 0 a W 9 u X z k 1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f Z G V j b 2 1 w b 3 N p d G l v b l 8 5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0 t I i r R s s Q r O a j u / N I J C a A A A A A A I A A A A A A B B m A A A A A Q A A I A A A A E + d 4 J B e L + F v W r l N u x x s n g X n A T Z + + k B l p D r j + H 1 1 A Q M J A A A A A A 6 A A A A A A g A A I A A A A J M 7 D E D 8 Y K Z W J M b p 7 B N j 7 B a s a O O A f T 5 J 5 5 b F A h T H f 9 K X U A A A A M L x U 3 r B q J b K V C y a L s 2 J L G N e 3 5 h z u m K t E D v y F W o / D K r D M n 9 z g C 3 4 T E e v 6 Q B e X Z Y v z V 0 T c E l A / S G R Z 3 4 y q 1 t J t G k q G Z a g E w 0 F K v f I 5 w E S C v y J Q A A A A D f O 1 T O P O m E W t l T R o n V e i R 9 I q L q I w o Q U M 4 l h P R k k E Y j 4 d C m T Q N O L a h r K s u f o D P w g n n j V h M T J / o q n M 3 1 z H 6 G P p z A = < / D a t a M a s h u p > 
</file>

<file path=customXml/itemProps1.xml><?xml version="1.0" encoding="utf-8"?>
<ds:datastoreItem xmlns:ds="http://schemas.openxmlformats.org/officeDocument/2006/customXml" ds:itemID="{E15F32E2-BA20-4AB1-8163-874083A15F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a297d1-7136-48f2-9464-8add82ea035a"/>
    <ds:schemaRef ds:uri="5c3418b2-8942-46cf-ae3c-b1be49c7cf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3C8990-B31B-47F7-AC1E-BF7143E438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A71A26-C480-4D78-ADCB-FDB33A19A2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B568762-ECFE-438F-A680-E9CCFB03EB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BO_decomp</vt:lpstr>
      <vt:lpstr>BO_decomp calculation</vt:lpstr>
      <vt:lpstr>train</vt:lpstr>
      <vt:lpstr>test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tacky olgi</dc:creator>
  <cp:lastModifiedBy>olgi tacky</cp:lastModifiedBy>
  <dcterms:created xsi:type="dcterms:W3CDTF">2020-07-14T18:03:58Z</dcterms:created>
  <dcterms:modified xsi:type="dcterms:W3CDTF">2020-07-14T21:12:40Z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0x01010008BEAFD93C56C749BBB1E64591C71F87</vt:lpwstr>
  </property>
</Properties>
</file>