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olga_takacs_stud_uni-corvinus_hu/Documents/phd/research/technical note/data/results/"/>
    </mc:Choice>
  </mc:AlternateContent>
  <xr:revisionPtr revIDLastSave="38" documentId="8_{E1B49C72-2F3D-44B8-A02A-AB09CD870058}" xr6:coauthVersionLast="45" xr6:coauthVersionMax="45" xr10:uidLastSave="{AE97818B-D834-4A13-AFE0-374A6EA6FF1D}"/>
  <bookViews>
    <workbookView xWindow="-110" yWindow="-110" windowWidth="19420" windowHeight="10420" firstSheet="2" activeTab="9" xr2:uid="{1AEE080A-4401-410B-AC96-D1DB918022D0}"/>
  </bookViews>
  <sheets>
    <sheet name="2008" sheetId="2" r:id="rId1"/>
    <sheet name="2009" sheetId="3" r:id="rId2"/>
    <sheet name="2010" sheetId="4" r:id="rId3"/>
    <sheet name="2011" sheetId="5" r:id="rId4"/>
    <sheet name="2012" sheetId="6" r:id="rId5"/>
    <sheet name="2013" sheetId="7" r:id="rId6"/>
    <sheet name="2014" sheetId="8" r:id="rId7"/>
    <sheet name="2015" sheetId="9" r:id="rId8"/>
    <sheet name="2016" sheetId="10" r:id="rId9"/>
    <sheet name="together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  <c r="J2" i="1"/>
  <c r="I2" i="1"/>
  <c r="H2" i="1"/>
  <c r="G2" i="1"/>
  <c r="F2" i="1"/>
  <c r="E2" i="1"/>
  <c r="D2" i="1"/>
  <c r="C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3804A-1F40-4472-BE04-0EFD1DE2BA06}" keepAlive="1" name="Lekérdezés - pivot_L_2008" description="A munkafüzetben levő „pivot_L_2008” lekérdezés kapcsolata" type="5" refreshedVersion="6" background="1">
    <dbPr connection="Provider=Microsoft.Mashup.OleDb.1;Data Source=$Workbook$;Location=pivot_L_2008;Extended Properties=&quot;&quot;" command="SELECT * FROM [pivot_L_2008]"/>
  </connection>
  <connection id="2" xr16:uid="{3140145E-1385-48AA-9101-4C1BC50C02F3}" keepAlive="1" name="Lekérdezés - pivot_L_2009" description="A munkafüzetben levő „pivot_L_2009” lekérdezés kapcsolata" type="5" refreshedVersion="6" background="1">
    <dbPr connection="Provider=Microsoft.Mashup.OleDb.1;Data Source=$Workbook$;Location=pivot_L_2009;Extended Properties=&quot;&quot;" command="SELECT * FROM [pivot_L_2009]"/>
  </connection>
  <connection id="3" xr16:uid="{B9DD3811-6648-49C9-BF4F-6111B5F70018}" keepAlive="1" name="Lekérdezés - pivot_L_2010" description="A munkafüzetben levő „pivot_L_2010” lekérdezés kapcsolata" type="5" refreshedVersion="6" background="1">
    <dbPr connection="Provider=Microsoft.Mashup.OleDb.1;Data Source=$Workbook$;Location=pivot_L_2010;Extended Properties=&quot;&quot;" command="SELECT * FROM [pivot_L_2010]"/>
  </connection>
  <connection id="4" xr16:uid="{FAA54562-B342-48AC-BE0A-23DA9858567F}" keepAlive="1" name="Lekérdezés - pivot_L_2011" description="A munkafüzetben levő „pivot_L_2011” lekérdezés kapcsolata" type="5" refreshedVersion="6" background="1" saveData="1">
    <dbPr connection="Provider=Microsoft.Mashup.OleDb.1;Data Source=$Workbook$;Location=pivot_L_2011;Extended Properties=&quot;&quot;" command="SELECT * FROM [pivot_L_2011]"/>
  </connection>
  <connection id="5" xr16:uid="{F1395003-4A90-4028-8003-A686410E3A95}" keepAlive="1" name="Lekérdezés - pivot_L_2012" description="A munkafüzetben levő „pivot_L_2012” lekérdezés kapcsolata" type="5" refreshedVersion="6" background="1" saveData="1">
    <dbPr connection="Provider=Microsoft.Mashup.OleDb.1;Data Source=$Workbook$;Location=pivot_L_2012;Extended Properties=&quot;&quot;" command="SELECT * FROM [pivot_L_2012]"/>
  </connection>
  <connection id="6" xr16:uid="{59381D4A-DE0D-4C59-8F59-DC6AB051B5D1}" keepAlive="1" name="Lekérdezés - pivot_L_2013" description="A munkafüzetben levő „pivot_L_2013” lekérdezés kapcsolata" type="5" refreshedVersion="6" background="1" saveData="1">
    <dbPr connection="Provider=Microsoft.Mashup.OleDb.1;Data Source=$Workbook$;Location=pivot_L_2013;Extended Properties=&quot;&quot;" command="SELECT * FROM [pivot_L_2013]"/>
  </connection>
  <connection id="7" xr16:uid="{5547471D-A444-4E10-9E39-84D839B64C78}" keepAlive="1" name="Lekérdezés - pivot_L_2014" description="A munkafüzetben levő „pivot_L_2014” lekérdezés kapcsolata" type="5" refreshedVersion="6" background="1" saveData="1">
    <dbPr connection="Provider=Microsoft.Mashup.OleDb.1;Data Source=$Workbook$;Location=pivot_L_2014;Extended Properties=&quot;&quot;" command="SELECT * FROM [pivot_L_2014]"/>
  </connection>
  <connection id="8" xr16:uid="{2BBB22FD-3D76-4570-AD5A-AC7F354195BC}" keepAlive="1" name="Lekérdezés - pivot_L_2015" description="A munkafüzetben levő „pivot_L_2015” lekérdezés kapcsolata" type="5" refreshedVersion="6" background="1" saveData="1">
    <dbPr connection="Provider=Microsoft.Mashup.OleDb.1;Data Source=$Workbook$;Location=pivot_L_2015;Extended Properties=&quot;&quot;" command="SELECT * FROM [pivot_L_2015]"/>
  </connection>
  <connection id="9" xr16:uid="{5EFD9197-5304-441A-94A4-81DD46E86969}" keepAlive="1" name="Lekérdezés - pivot_L_2016" description="A munkafüzetben levő „pivot_L_2016” lekérdezés kapcsolata" type="5" refreshedVersion="6" background="1" saveData="1">
    <dbPr connection="Provider=Microsoft.Mashup.OleDb.1;Data Source=$Workbook$;Location=pivot_L_2016;Extended Properties=&quot;&quot;" command="SELECT * FROM [pivot_L_2016]"/>
  </connection>
</connections>
</file>

<file path=xl/sharedStrings.xml><?xml version="1.0" encoding="utf-8"?>
<sst xmlns="http://schemas.openxmlformats.org/spreadsheetml/2006/main" count="527" uniqueCount="152">
  <si>
    <t>Column1</t>
  </si>
  <si>
    <t>V1</t>
  </si>
  <si>
    <t>V2</t>
  </si>
  <si>
    <t>V3</t>
  </si>
  <si>
    <t>pred_diff_B_RF_ordered</t>
  </si>
  <si>
    <t>0.0497031425876686</t>
  </si>
  <si>
    <t xml:space="preserve"> </t>
  </si>
  <si>
    <t>n</t>
  </si>
  <si>
    <t>1886</t>
  </si>
  <si>
    <t>kor</t>
  </si>
  <si>
    <t>36.9517497348887</t>
  </si>
  <si>
    <t>avg</t>
  </si>
  <si>
    <t>szolgho</t>
  </si>
  <si>
    <t>53.6691410392365</t>
  </si>
  <si>
    <t>iskveg</t>
  </si>
  <si>
    <t>6.22057264050901</t>
  </si>
  <si>
    <t>feor_2</t>
  </si>
  <si>
    <t>13.2868504772004</t>
  </si>
  <si>
    <t>14</t>
  </si>
  <si>
    <t>mode</t>
  </si>
  <si>
    <t>ara</t>
  </si>
  <si>
    <t>3.70095440084836</t>
  </si>
  <si>
    <t>kra</t>
  </si>
  <si>
    <t>4</t>
  </si>
  <si>
    <t>letszam</t>
  </si>
  <si>
    <t>51.2619300106045</t>
  </si>
  <si>
    <t>ttip</t>
  </si>
  <si>
    <t>1</t>
  </si>
  <si>
    <t>kshregio</t>
  </si>
  <si>
    <t>ag1</t>
  </si>
  <si>
    <t>7</t>
  </si>
  <si>
    <t>kol</t>
  </si>
  <si>
    <t>0.130434782608696</t>
  </si>
  <si>
    <t>kag</t>
  </si>
  <si>
    <t>0.0286320254506893</t>
  </si>
  <si>
    <t>ksz</t>
  </si>
  <si>
    <t>0.0424178154825027</t>
  </si>
  <si>
    <t>ev</t>
  </si>
  <si>
    <t>2008</t>
  </si>
  <si>
    <t>0.0420622747518762</t>
  </si>
  <si>
    <t>2179</t>
  </si>
  <si>
    <t>36.8109224414869</t>
  </si>
  <si>
    <t>53.54199173933</t>
  </si>
  <si>
    <t>6.47177604405691</t>
  </si>
  <si>
    <t>12.3942175309775</t>
  </si>
  <si>
    <t>13</t>
  </si>
  <si>
    <t>3.8136759981643</t>
  </si>
  <si>
    <t>51.6223038090867</t>
  </si>
  <si>
    <t>0.111519045433685</t>
  </si>
  <si>
    <t>0.0165213400642497</t>
  </si>
  <si>
    <t>0.0243230839834787</t>
  </si>
  <si>
    <t>2009</t>
  </si>
  <si>
    <t>0.038856158852283</t>
  </si>
  <si>
    <t>1778</t>
  </si>
  <si>
    <t>37.6754780652418</t>
  </si>
  <si>
    <t>60.5303712035996</t>
  </si>
  <si>
    <t>6.4718785151856</t>
  </si>
  <si>
    <t>12.3172103487064</t>
  </si>
  <si>
    <t>3.81608548931384</t>
  </si>
  <si>
    <t>52.2328458942632</t>
  </si>
  <si>
    <t>0.0950506186726659</t>
  </si>
  <si>
    <t>0.00899887514060742</t>
  </si>
  <si>
    <t>0.0455568053993251</t>
  </si>
  <si>
    <t>2010</t>
  </si>
  <si>
    <t>0.0373131435322747</t>
  </si>
  <si>
    <t>1664</t>
  </si>
  <si>
    <t>38.0120192307692</t>
  </si>
  <si>
    <t>60.2518028846154</t>
  </si>
  <si>
    <t>6.43028846153846</t>
  </si>
  <si>
    <t>13.9615384615385</t>
  </si>
  <si>
    <t>3.77704326923077</t>
  </si>
  <si>
    <t>50.2698317307692</t>
  </si>
  <si>
    <t>0.106370192307692</t>
  </si>
  <si>
    <t>0.0132211538461538</t>
  </si>
  <si>
    <t>0.0420673076923077</t>
  </si>
  <si>
    <t>2011</t>
  </si>
  <si>
    <t>0.0514703592485943</t>
  </si>
  <si>
    <t>1448</t>
  </si>
  <si>
    <t>38.6581491712707</t>
  </si>
  <si>
    <t>64.0966850828729</t>
  </si>
  <si>
    <t>6.54074585635359</t>
  </si>
  <si>
    <t>13.3031767955801</t>
  </si>
  <si>
    <t>3.81629834254144</t>
  </si>
  <si>
    <t>49.4406077348066</t>
  </si>
  <si>
    <t>0.0725138121546961</t>
  </si>
  <si>
    <t>0.0124309392265193</t>
  </si>
  <si>
    <t>0.0276243093922652</t>
  </si>
  <si>
    <t>2012</t>
  </si>
  <si>
    <t>0.0917132696779512</t>
  </si>
  <si>
    <t>1472</t>
  </si>
  <si>
    <t>38.2663043478261</t>
  </si>
  <si>
    <t>61.6868206521739</t>
  </si>
  <si>
    <t>6.43478260869565</t>
  </si>
  <si>
    <t>14.3349184782609</t>
  </si>
  <si>
    <t>3.83220108695652</t>
  </si>
  <si>
    <t>50.4483695652174</t>
  </si>
  <si>
    <t>3</t>
  </si>
  <si>
    <t>0.0244565217391304</t>
  </si>
  <si>
    <t>0.00815217391304348</t>
  </si>
  <si>
    <t>0.0577445652173913</t>
  </si>
  <si>
    <t>2013</t>
  </si>
  <si>
    <t>0.0635202700777209</t>
  </si>
  <si>
    <t>1622</t>
  </si>
  <si>
    <t>38.0406905055487</t>
  </si>
  <si>
    <t>56.3896424167694</t>
  </si>
  <si>
    <t>6.6078914919852</t>
  </si>
  <si>
    <t>14.2965474722565</t>
  </si>
  <si>
    <t>3.82860665844636</t>
  </si>
  <si>
    <t>50.2922318125771</t>
  </si>
  <si>
    <t>0.0406905055487053</t>
  </si>
  <si>
    <t>0.0135635018495684</t>
  </si>
  <si>
    <t>0.0258939580764488</t>
  </si>
  <si>
    <t>2014</t>
  </si>
  <si>
    <t>0.0331394702824624</t>
  </si>
  <si>
    <t>1567</t>
  </si>
  <si>
    <t>38.1601786853861</t>
  </si>
  <si>
    <t>55.791959157626</t>
  </si>
  <si>
    <t>6.60689215060625</t>
  </si>
  <si>
    <t>14.5513720485003</t>
  </si>
  <si>
    <t>15</t>
  </si>
  <si>
    <t>3.87874920229738</t>
  </si>
  <si>
    <t>49.5379706445437</t>
  </si>
  <si>
    <t>0.0274409700063816</t>
  </si>
  <si>
    <t>0.0121250797702616</t>
  </si>
  <si>
    <t>0.00701978302488832</t>
  </si>
  <si>
    <t>2015</t>
  </si>
  <si>
    <t>0.0774238146260155</t>
  </si>
  <si>
    <t>1879</t>
  </si>
  <si>
    <t>38.5678552421501</t>
  </si>
  <si>
    <t>57.3863757317722</t>
  </si>
  <si>
    <t>6.64342735497605</t>
  </si>
  <si>
    <t>15.8706758914316</t>
  </si>
  <si>
    <t>16</t>
  </si>
  <si>
    <t>3.89249600851517</t>
  </si>
  <si>
    <t>54.2676955827568</t>
  </si>
  <si>
    <t>0.0154337413517829</t>
  </si>
  <si>
    <t>0.018626929217669</t>
  </si>
  <si>
    <t>0.00212879191059074</t>
  </si>
  <si>
    <t>2016</t>
  </si>
  <si>
    <t>WS effect</t>
  </si>
  <si>
    <t>Age</t>
  </si>
  <si>
    <t>Tenure</t>
  </si>
  <si>
    <t>Education</t>
  </si>
  <si>
    <t>Occupation</t>
  </si>
  <si>
    <t>Foreign</t>
  </si>
  <si>
    <t>State</t>
  </si>
  <si>
    <t>Firm</t>
  </si>
  <si>
    <t>Settlement</t>
  </si>
  <si>
    <t>Region</t>
  </si>
  <si>
    <t>Industry</t>
  </si>
  <si>
    <t>Collective</t>
  </si>
  <si>
    <t>\\ 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</si>
</sst>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CEF6-8D92-4AF7-81A8-C0098D7D3E4A}">
  <dimension ref="A1:D18"/>
  <sheetViews>
    <sheetView workbookViewId="0">
      <selection activeCell="B10" sqref="B10"/>
    </sheetView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8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10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13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15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17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21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25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27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32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34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36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38</v>
      </c>
      <c r="D18" s="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E86D-C1C1-4556-9E37-F42A263E05BE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39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40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41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42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43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44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45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46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47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27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48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49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50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51</v>
      </c>
      <c r="D18" s="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01B4-F0F2-4FDF-9A51-000F618BA06D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9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52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53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54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55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56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57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45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58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59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27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60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61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62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63</v>
      </c>
      <c r="D18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08AD-C53C-4058-B595-F4D705B1CFA4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64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65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66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67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68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69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70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71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27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72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73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74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75</v>
      </c>
      <c r="D18" s="1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3C4C-D357-4DEA-9A20-EF2FDBB48C0D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76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77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78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79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80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81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82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83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27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84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85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86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87</v>
      </c>
      <c r="D18" s="1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CE5C-7DC0-41CB-9BDF-D7E9C8A0F8FB}">
  <dimension ref="A1:D18"/>
  <sheetViews>
    <sheetView workbookViewId="0">
      <selection activeCell="C6" sqref="C6"/>
    </sheetView>
  </sheetViews>
  <sheetFormatPr defaultRowHeight="14.5" x14ac:dyDescent="0.35"/>
  <cols>
    <col min="1" max="1" width="10.54296875" bestFit="1" customWidth="1"/>
    <col min="2" max="2" width="21.6328125" bestFit="1" customWidth="1"/>
    <col min="3" max="3" width="19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88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89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90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91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92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93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94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95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96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97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98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99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100</v>
      </c>
      <c r="D18" s="1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39F4-A4C5-439C-8618-14E9E64760E4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101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102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103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104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105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106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107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108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96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109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110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111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112</v>
      </c>
      <c r="D18" s="1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6BC1-E134-4B18-BBB4-D50ACAFE9783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9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113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114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115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116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117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118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119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120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121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96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122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123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124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125</v>
      </c>
      <c r="D18" s="1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CC39-3316-46F3-A3A2-EBAB8EE80C09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9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126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127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128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129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130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131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132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133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134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96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135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136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137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138</v>
      </c>
      <c r="D18" s="1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3214-CF8E-4523-A1EE-8352CFC9DAA1}">
  <dimension ref="A1:L17"/>
  <sheetViews>
    <sheetView tabSelected="1" workbookViewId="0">
      <selection activeCell="K2" sqref="K2:L2"/>
    </sheetView>
  </sheetViews>
  <sheetFormatPr defaultRowHeight="14.5" x14ac:dyDescent="0.35"/>
  <sheetData>
    <row r="1" spans="1:12" x14ac:dyDescent="0.3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</row>
    <row r="2" spans="1:12" x14ac:dyDescent="0.35">
      <c r="A2" t="s">
        <v>139</v>
      </c>
      <c r="B2">
        <f>ROUND(_xlfn.NUMBERVALUE('2008'!$C2),4)</f>
        <v>4.9700000000000001E-2</v>
      </c>
      <c r="C2">
        <f>ROUND(_xlfn.NUMBERVALUE('2009'!$C2),4)</f>
        <v>4.2099999999999999E-2</v>
      </c>
      <c r="D2">
        <f>ROUND(_xlfn.NUMBERVALUE('2010'!$C2),4)</f>
        <v>3.8899999999999997E-2</v>
      </c>
      <c r="E2">
        <f>ROUND(_xlfn.NUMBERVALUE('2011'!$C2),4)</f>
        <v>3.73E-2</v>
      </c>
      <c r="F2">
        <f>ROUND(_xlfn.NUMBERVALUE('2012'!$C2),4)</f>
        <v>5.1499999999999997E-2</v>
      </c>
      <c r="G2">
        <f>ROUND(_xlfn.NUMBERVALUE('2013'!$C2),4)</f>
        <v>9.1700000000000004E-2</v>
      </c>
      <c r="H2">
        <f>ROUND(_xlfn.NUMBERVALUE('2014'!$C2),4)</f>
        <v>6.3500000000000001E-2</v>
      </c>
      <c r="I2">
        <f>ROUND(_xlfn.NUMBERVALUE('2015'!$C2),4)</f>
        <v>3.3099999999999997E-2</v>
      </c>
      <c r="J2">
        <f>ROUND(_xlfn.NUMBERVALUE('2016'!$C2),4)</f>
        <v>7.7399999999999997E-2</v>
      </c>
      <c r="K2" t="s">
        <v>151</v>
      </c>
      <c r="L2" t="str">
        <f>A2&amp; " &amp; " &amp;B2&amp; " &amp; " &amp;C2&amp; " &amp; " &amp;D2&amp; " &amp; " &amp;E2&amp; " &amp; " &amp;F2&amp; " &amp; " &amp;G2&amp; " &amp; " &amp;H2&amp; " &amp; " &amp;I2&amp; " &amp; " &amp;J2&amp;K2</f>
        <v>WS effect &amp; 0.0497 &amp; 0.0421 &amp; 0.0389 &amp; 0.0373 &amp; 0.0515 &amp; 0.0917 &amp; 0.0635 &amp; 0.0331 &amp; 0.0774\\ \hline</v>
      </c>
    </row>
    <row r="3" spans="1:12" x14ac:dyDescent="0.35">
      <c r="A3" t="s">
        <v>7</v>
      </c>
      <c r="B3">
        <f>ROUND(_xlfn.NUMBERVALUE('2008'!$C3),4)</f>
        <v>1886</v>
      </c>
      <c r="C3">
        <f>ROUND(_xlfn.NUMBERVALUE('2009'!$C3),4)</f>
        <v>2179</v>
      </c>
      <c r="D3">
        <f>ROUND(_xlfn.NUMBERVALUE('2010'!$C3),4)</f>
        <v>1778</v>
      </c>
      <c r="E3">
        <f>ROUND(_xlfn.NUMBERVALUE('2011'!$C3),4)</f>
        <v>1664</v>
      </c>
      <c r="F3">
        <f>ROUND(_xlfn.NUMBERVALUE('2012'!$C3),4)</f>
        <v>1448</v>
      </c>
      <c r="G3">
        <f>ROUND(_xlfn.NUMBERVALUE('2013'!$C3),4)</f>
        <v>1472</v>
      </c>
      <c r="H3">
        <f>ROUND(_xlfn.NUMBERVALUE('2014'!$C3),4)</f>
        <v>1622</v>
      </c>
      <c r="I3">
        <f>ROUND(_xlfn.NUMBERVALUE('2015'!$C3),4)</f>
        <v>1567</v>
      </c>
      <c r="J3">
        <f>ROUND(_xlfn.NUMBERVALUE('2016'!$C3),4)</f>
        <v>1879</v>
      </c>
      <c r="K3" t="s">
        <v>151</v>
      </c>
      <c r="L3" t="str">
        <f t="shared" ref="L3:L17" si="0">A3&amp; " &amp; " &amp;B3&amp; " &amp; " &amp;C3&amp; " &amp; " &amp;D3&amp; " &amp; " &amp;E3&amp; " &amp; " &amp;F3&amp; " &amp; " &amp;G3&amp; " &amp; " &amp;H3&amp; " &amp; " &amp;I3&amp; " &amp; " &amp;J3&amp;K3</f>
        <v>n &amp; 1886 &amp; 2179 &amp; 1778 &amp; 1664 &amp; 1448 &amp; 1472 &amp; 1622 &amp; 1567 &amp; 1879\\ \hline</v>
      </c>
    </row>
    <row r="4" spans="1:12" x14ac:dyDescent="0.35">
      <c r="A4" t="s">
        <v>140</v>
      </c>
      <c r="B4">
        <f>ROUND(_xlfn.NUMBERVALUE('2008'!$C4),2)</f>
        <v>36.950000000000003</v>
      </c>
      <c r="C4">
        <f>ROUND(_xlfn.NUMBERVALUE('2009'!$C4),2)</f>
        <v>36.81</v>
      </c>
      <c r="D4">
        <f>ROUND(_xlfn.NUMBERVALUE('2010'!$C4),2)</f>
        <v>37.68</v>
      </c>
      <c r="E4">
        <f>ROUND(_xlfn.NUMBERVALUE('2011'!$C4),2)</f>
        <v>38.01</v>
      </c>
      <c r="F4">
        <f>ROUND(_xlfn.NUMBERVALUE('2012'!$C4),2)</f>
        <v>38.659999999999997</v>
      </c>
      <c r="G4">
        <f>ROUND(_xlfn.NUMBERVALUE('2013'!$C4),2)</f>
        <v>38.270000000000003</v>
      </c>
      <c r="H4">
        <f>ROUND(_xlfn.NUMBERVALUE('2014'!$C4),2)</f>
        <v>38.04</v>
      </c>
      <c r="I4">
        <f>ROUND(_xlfn.NUMBERVALUE('2015'!$C4),2)</f>
        <v>38.159999999999997</v>
      </c>
      <c r="J4">
        <f>ROUND(_xlfn.NUMBERVALUE('2016'!$C4),2)</f>
        <v>38.57</v>
      </c>
      <c r="K4" t="s">
        <v>151</v>
      </c>
      <c r="L4" t="str">
        <f t="shared" si="0"/>
        <v>Age &amp; 36.95 &amp; 36.81 &amp; 37.68 &amp; 38.01 &amp; 38.66 &amp; 38.27 &amp; 38.04 &amp; 38.16 &amp; 38.57\\ \hline</v>
      </c>
    </row>
    <row r="5" spans="1:12" x14ac:dyDescent="0.35">
      <c r="A5" t="s">
        <v>141</v>
      </c>
      <c r="B5">
        <f>ROUND(_xlfn.NUMBERVALUE('2008'!$C5),2)</f>
        <v>53.67</v>
      </c>
      <c r="C5">
        <f>ROUND(_xlfn.NUMBERVALUE('2009'!$C5),2)</f>
        <v>53.54</v>
      </c>
      <c r="D5">
        <f>ROUND(_xlfn.NUMBERVALUE('2010'!$C5),2)</f>
        <v>60.53</v>
      </c>
      <c r="E5">
        <f>ROUND(_xlfn.NUMBERVALUE('2011'!$C5),2)</f>
        <v>60.25</v>
      </c>
      <c r="F5">
        <f>ROUND(_xlfn.NUMBERVALUE('2012'!$C5),2)</f>
        <v>64.099999999999994</v>
      </c>
      <c r="G5">
        <f>ROUND(_xlfn.NUMBERVALUE('2013'!$C5),2)</f>
        <v>61.69</v>
      </c>
      <c r="H5">
        <f>ROUND(_xlfn.NUMBERVALUE('2014'!$C5),2)</f>
        <v>56.39</v>
      </c>
      <c r="I5">
        <f>ROUND(_xlfn.NUMBERVALUE('2015'!$C5),2)</f>
        <v>55.79</v>
      </c>
      <c r="J5">
        <f>ROUND(_xlfn.NUMBERVALUE('2016'!$C5),2)</f>
        <v>57.39</v>
      </c>
      <c r="K5" t="s">
        <v>151</v>
      </c>
      <c r="L5" t="str">
        <f t="shared" si="0"/>
        <v>Tenure &amp; 53.67 &amp; 53.54 &amp; 60.53 &amp; 60.25 &amp; 64.1 &amp; 61.69 &amp; 56.39 &amp; 55.79 &amp; 57.39\\ \hline</v>
      </c>
    </row>
    <row r="6" spans="1:12" x14ac:dyDescent="0.35">
      <c r="A6" t="s">
        <v>142</v>
      </c>
      <c r="B6">
        <f>ROUND(_xlfn.NUMBERVALUE('2008'!$C6),2)</f>
        <v>6.22</v>
      </c>
      <c r="C6">
        <f>ROUND(_xlfn.NUMBERVALUE('2009'!$C6),2)</f>
        <v>6.47</v>
      </c>
      <c r="D6">
        <f>ROUND(_xlfn.NUMBERVALUE('2010'!$C6),2)</f>
        <v>6.47</v>
      </c>
      <c r="E6">
        <f>ROUND(_xlfn.NUMBERVALUE('2011'!$C6),2)</f>
        <v>6.43</v>
      </c>
      <c r="F6">
        <f>ROUND(_xlfn.NUMBERVALUE('2012'!$C6),2)</f>
        <v>6.54</v>
      </c>
      <c r="G6">
        <f>ROUND(_xlfn.NUMBERVALUE('2013'!$C6),2)</f>
        <v>6.43</v>
      </c>
      <c r="H6">
        <f>ROUND(_xlfn.NUMBERVALUE('2014'!$C6),2)</f>
        <v>6.61</v>
      </c>
      <c r="I6">
        <f>ROUND(_xlfn.NUMBERVALUE('2015'!$C6),2)</f>
        <v>6.61</v>
      </c>
      <c r="J6">
        <f>ROUND(_xlfn.NUMBERVALUE('2016'!$C6),2)</f>
        <v>6.64</v>
      </c>
      <c r="K6" t="s">
        <v>151</v>
      </c>
      <c r="L6" t="str">
        <f t="shared" si="0"/>
        <v>Education &amp; 6.22 &amp; 6.47 &amp; 6.47 &amp; 6.43 &amp; 6.54 &amp; 6.43 &amp; 6.61 &amp; 6.61 &amp; 6.64\\ \hline</v>
      </c>
    </row>
    <row r="7" spans="1:12" x14ac:dyDescent="0.35">
      <c r="A7" t="s">
        <v>143</v>
      </c>
      <c r="B7">
        <f>ROUND(_xlfn.NUMBERVALUE('2008'!$C7),2)</f>
        <v>13.29</v>
      </c>
      <c r="C7">
        <f>ROUND(_xlfn.NUMBERVALUE('2009'!$C7),2)</f>
        <v>12.39</v>
      </c>
      <c r="D7">
        <f>ROUND(_xlfn.NUMBERVALUE('2010'!$C7),2)</f>
        <v>12.32</v>
      </c>
      <c r="E7">
        <f>ROUND(_xlfn.NUMBERVALUE('2011'!$C7),2)</f>
        <v>13.96</v>
      </c>
      <c r="F7">
        <f>ROUND(_xlfn.NUMBERVALUE('2012'!$C7),2)</f>
        <v>13.3</v>
      </c>
      <c r="G7">
        <f>ROUND(_xlfn.NUMBERVALUE('2013'!$C7),2)</f>
        <v>14.33</v>
      </c>
      <c r="H7">
        <f>ROUND(_xlfn.NUMBERVALUE('2014'!$C7),2)</f>
        <v>14.3</v>
      </c>
      <c r="I7">
        <f>ROUND(_xlfn.NUMBERVALUE('2015'!$C7),2)</f>
        <v>14.55</v>
      </c>
      <c r="J7">
        <f>ROUND(_xlfn.NUMBERVALUE('2016'!$C7),2)</f>
        <v>15.87</v>
      </c>
      <c r="K7" t="s">
        <v>151</v>
      </c>
      <c r="L7" t="str">
        <f t="shared" si="0"/>
        <v>Occupation &amp; 13.29 &amp; 12.39 &amp; 12.32 &amp; 13.96 &amp; 13.3 &amp; 14.33 &amp; 14.3 &amp; 14.55 &amp; 15.87\\ \hline</v>
      </c>
    </row>
    <row r="8" spans="1:12" x14ac:dyDescent="0.35">
      <c r="A8" t="s">
        <v>143</v>
      </c>
      <c r="B8">
        <f>ROUND(_xlfn.NUMBERVALUE('2008'!$C8),2)</f>
        <v>14</v>
      </c>
      <c r="C8">
        <f>ROUND(_xlfn.NUMBERVALUE('2009'!$C8),2)</f>
        <v>13</v>
      </c>
      <c r="D8">
        <f>ROUND(_xlfn.NUMBERVALUE('2010'!$C8),2)</f>
        <v>13</v>
      </c>
      <c r="E8">
        <f>ROUND(_xlfn.NUMBERVALUE('2011'!$C8),2)</f>
        <v>14</v>
      </c>
      <c r="F8">
        <f>ROUND(_xlfn.NUMBERVALUE('2012'!$C8),2)</f>
        <v>14</v>
      </c>
      <c r="G8">
        <f>ROUND(_xlfn.NUMBERVALUE('2013'!$C8),2)</f>
        <v>14</v>
      </c>
      <c r="H8">
        <f>ROUND(_xlfn.NUMBERVALUE('2014'!$C8),2)</f>
        <v>14</v>
      </c>
      <c r="I8">
        <f>ROUND(_xlfn.NUMBERVALUE('2015'!$C8),2)</f>
        <v>15</v>
      </c>
      <c r="J8">
        <f>ROUND(_xlfn.NUMBERVALUE('2016'!$C8),2)</f>
        <v>16</v>
      </c>
      <c r="K8" t="s">
        <v>151</v>
      </c>
      <c r="L8" t="str">
        <f t="shared" si="0"/>
        <v>Occupation &amp; 14 &amp; 13 &amp; 13 &amp; 14 &amp; 14 &amp; 14 &amp; 14 &amp; 15 &amp; 16\\ \hline</v>
      </c>
    </row>
    <row r="9" spans="1:12" x14ac:dyDescent="0.35">
      <c r="A9" t="s">
        <v>144</v>
      </c>
      <c r="B9">
        <f>ROUND(_xlfn.NUMBERVALUE('2008'!$C9),2)</f>
        <v>3.7</v>
      </c>
      <c r="C9">
        <f>ROUND(_xlfn.NUMBERVALUE('2009'!$C9),2)</f>
        <v>3.81</v>
      </c>
      <c r="D9">
        <f>ROUND(_xlfn.NUMBERVALUE('2010'!$C9),2)</f>
        <v>3.82</v>
      </c>
      <c r="E9">
        <f>ROUND(_xlfn.NUMBERVALUE('2011'!$C9),2)</f>
        <v>3.78</v>
      </c>
      <c r="F9">
        <f>ROUND(_xlfn.NUMBERVALUE('2012'!$C9),2)</f>
        <v>3.82</v>
      </c>
      <c r="G9">
        <f>ROUND(_xlfn.NUMBERVALUE('2013'!$C9),2)</f>
        <v>3.83</v>
      </c>
      <c r="H9">
        <f>ROUND(_xlfn.NUMBERVALUE('2014'!$C9),2)</f>
        <v>3.83</v>
      </c>
      <c r="I9">
        <f>ROUND(_xlfn.NUMBERVALUE('2015'!$C9),2)</f>
        <v>3.88</v>
      </c>
      <c r="J9">
        <f>ROUND(_xlfn.NUMBERVALUE('2016'!$C9),2)</f>
        <v>3.89</v>
      </c>
      <c r="K9" t="s">
        <v>151</v>
      </c>
      <c r="L9" t="str">
        <f t="shared" si="0"/>
        <v>Foreign &amp; 3.7 &amp; 3.81 &amp; 3.82 &amp; 3.78 &amp; 3.82 &amp; 3.83 &amp; 3.83 &amp; 3.88 &amp; 3.89\\ \hline</v>
      </c>
    </row>
    <row r="10" spans="1:12" x14ac:dyDescent="0.35">
      <c r="A10" t="s">
        <v>145</v>
      </c>
      <c r="B10">
        <f>ROUND(_xlfn.NUMBERVALUE('2008'!$C10),2)</f>
        <v>4</v>
      </c>
      <c r="C10">
        <f>ROUND(_xlfn.NUMBERVALUE('2009'!$C10),2)</f>
        <v>4</v>
      </c>
      <c r="D10">
        <f>ROUND(_xlfn.NUMBERVALUE('2010'!$C10),2)</f>
        <v>4</v>
      </c>
      <c r="E10">
        <f>ROUND(_xlfn.NUMBERVALUE('2011'!$C10),2)</f>
        <v>4</v>
      </c>
      <c r="F10">
        <f>ROUND(_xlfn.NUMBERVALUE('2012'!$C10),2)</f>
        <v>4</v>
      </c>
      <c r="G10">
        <f>ROUND(_xlfn.NUMBERVALUE('2013'!$C10),2)</f>
        <v>4</v>
      </c>
      <c r="H10">
        <f>ROUND(_xlfn.NUMBERVALUE('2014'!$C10),2)</f>
        <v>4</v>
      </c>
      <c r="I10">
        <f>ROUND(_xlfn.NUMBERVALUE('2015'!$C10),2)</f>
        <v>4</v>
      </c>
      <c r="J10">
        <f>ROUND(_xlfn.NUMBERVALUE('2016'!$C10),2)</f>
        <v>4</v>
      </c>
      <c r="K10" t="s">
        <v>151</v>
      </c>
      <c r="L10" t="str">
        <f t="shared" si="0"/>
        <v>State &amp; 4 &amp; 4 &amp; 4 &amp; 4 &amp; 4 &amp; 4 &amp; 4 &amp; 4 &amp; 4\\ \hline</v>
      </c>
    </row>
    <row r="11" spans="1:12" x14ac:dyDescent="0.35">
      <c r="A11" t="s">
        <v>146</v>
      </c>
      <c r="B11">
        <f>ROUND(_xlfn.NUMBERVALUE('2008'!$C11),2)</f>
        <v>51.26</v>
      </c>
      <c r="C11">
        <f>ROUND(_xlfn.NUMBERVALUE('2009'!$C11),2)</f>
        <v>51.62</v>
      </c>
      <c r="D11">
        <f>ROUND(_xlfn.NUMBERVALUE('2010'!$C11),2)</f>
        <v>52.23</v>
      </c>
      <c r="E11">
        <f>ROUND(_xlfn.NUMBERVALUE('2011'!$C11),2)</f>
        <v>50.27</v>
      </c>
      <c r="F11">
        <f>ROUND(_xlfn.NUMBERVALUE('2012'!$C11),2)</f>
        <v>49.44</v>
      </c>
      <c r="G11">
        <f>ROUND(_xlfn.NUMBERVALUE('2013'!$C11),2)</f>
        <v>50.45</v>
      </c>
      <c r="H11">
        <f>ROUND(_xlfn.NUMBERVALUE('2014'!$C11),2)</f>
        <v>50.29</v>
      </c>
      <c r="I11">
        <f>ROUND(_xlfn.NUMBERVALUE('2015'!$C11),2)</f>
        <v>49.54</v>
      </c>
      <c r="J11">
        <f>ROUND(_xlfn.NUMBERVALUE('2016'!$C11),2)</f>
        <v>54.27</v>
      </c>
      <c r="K11" t="s">
        <v>151</v>
      </c>
      <c r="L11" t="str">
        <f t="shared" si="0"/>
        <v>Firm &amp; 51.26 &amp; 51.62 &amp; 52.23 &amp; 50.27 &amp; 49.44 &amp; 50.45 &amp; 50.29 &amp; 49.54 &amp; 54.27\\ \hline</v>
      </c>
    </row>
    <row r="12" spans="1:12" x14ac:dyDescent="0.35">
      <c r="A12" t="s">
        <v>147</v>
      </c>
      <c r="B12">
        <f>ROUND(_xlfn.NUMBERVALUE('2008'!$C12),2)</f>
        <v>1</v>
      </c>
      <c r="C12">
        <f>ROUND(_xlfn.NUMBERVALUE('2009'!$C12),2)</f>
        <v>1</v>
      </c>
      <c r="D12">
        <f>ROUND(_xlfn.NUMBERVALUE('2010'!$C12),2)</f>
        <v>1</v>
      </c>
      <c r="E12">
        <f>ROUND(_xlfn.NUMBERVALUE('2011'!$C12),2)</f>
        <v>1</v>
      </c>
      <c r="F12">
        <f>ROUND(_xlfn.NUMBERVALUE('2012'!$C12),2)</f>
        <v>1</v>
      </c>
      <c r="G12">
        <f>ROUND(_xlfn.NUMBERVALUE('2013'!$C12),2)</f>
        <v>3</v>
      </c>
      <c r="H12">
        <f>ROUND(_xlfn.NUMBERVALUE('2014'!$C12),2)</f>
        <v>3</v>
      </c>
      <c r="I12">
        <f>ROUND(_xlfn.NUMBERVALUE('2015'!$C12),2)</f>
        <v>3</v>
      </c>
      <c r="J12">
        <f>ROUND(_xlfn.NUMBERVALUE('2016'!$C12),2)</f>
        <v>3</v>
      </c>
      <c r="K12" t="s">
        <v>151</v>
      </c>
      <c r="L12" t="str">
        <f t="shared" si="0"/>
        <v>Settlement &amp; 1 &amp; 1 &amp; 1 &amp; 1 &amp; 1 &amp; 3 &amp; 3 &amp; 3 &amp; 3\\ \hline</v>
      </c>
    </row>
    <row r="13" spans="1:12" x14ac:dyDescent="0.35">
      <c r="A13" t="s">
        <v>148</v>
      </c>
      <c r="B13">
        <f>ROUND(_xlfn.NUMBERVALUE('2008'!$C13),2)</f>
        <v>1</v>
      </c>
      <c r="C13">
        <f>ROUND(_xlfn.NUMBERVALUE('2009'!$C13),2)</f>
        <v>1</v>
      </c>
      <c r="D13">
        <f>ROUND(_xlfn.NUMBERVALUE('2010'!$C13),2)</f>
        <v>1</v>
      </c>
      <c r="E13">
        <f>ROUND(_xlfn.NUMBERVALUE('2011'!$C13),2)</f>
        <v>1</v>
      </c>
      <c r="F13">
        <f>ROUND(_xlfn.NUMBERVALUE('2012'!$C13),2)</f>
        <v>1</v>
      </c>
      <c r="G13">
        <f>ROUND(_xlfn.NUMBERVALUE('2013'!$C13),2)</f>
        <v>1</v>
      </c>
      <c r="H13">
        <f>ROUND(_xlfn.NUMBERVALUE('2014'!$C13),2)</f>
        <v>1</v>
      </c>
      <c r="I13">
        <f>ROUND(_xlfn.NUMBERVALUE('2015'!$C13),2)</f>
        <v>1</v>
      </c>
      <c r="J13">
        <f>ROUND(_xlfn.NUMBERVALUE('2016'!$C13),2)</f>
        <v>1</v>
      </c>
      <c r="K13" t="s">
        <v>151</v>
      </c>
      <c r="L13" t="str">
        <f t="shared" si="0"/>
        <v>Region &amp; 1 &amp; 1 &amp; 1 &amp; 1 &amp; 1 &amp; 1 &amp; 1 &amp; 1 &amp; 1\\ \hline</v>
      </c>
    </row>
    <row r="14" spans="1:12" x14ac:dyDescent="0.35">
      <c r="A14" t="s">
        <v>149</v>
      </c>
      <c r="B14">
        <f>ROUND(_xlfn.NUMBERVALUE('2008'!$C14),2)</f>
        <v>7</v>
      </c>
      <c r="C14">
        <f>ROUND(_xlfn.NUMBERVALUE('2009'!$C14),2)</f>
        <v>7</v>
      </c>
      <c r="D14">
        <f>ROUND(_xlfn.NUMBERVALUE('2010'!$C14),2)</f>
        <v>7</v>
      </c>
      <c r="E14">
        <f>ROUND(_xlfn.NUMBERVALUE('2011'!$C14),2)</f>
        <v>7</v>
      </c>
      <c r="F14">
        <f>ROUND(_xlfn.NUMBERVALUE('2012'!$C14),2)</f>
        <v>7</v>
      </c>
      <c r="G14">
        <f>ROUND(_xlfn.NUMBERVALUE('2013'!$C14),2)</f>
        <v>7</v>
      </c>
      <c r="H14">
        <f>ROUND(_xlfn.NUMBERVALUE('2014'!$C14),2)</f>
        <v>7</v>
      </c>
      <c r="I14">
        <f>ROUND(_xlfn.NUMBERVALUE('2015'!$C14),2)</f>
        <v>7</v>
      </c>
      <c r="J14">
        <f>ROUND(_xlfn.NUMBERVALUE('2016'!$C14),2)</f>
        <v>7</v>
      </c>
      <c r="K14" t="s">
        <v>151</v>
      </c>
      <c r="L14" t="str">
        <f t="shared" si="0"/>
        <v>Industry &amp; 7 &amp; 7 &amp; 7 &amp; 7 &amp; 7 &amp; 7 &amp; 7 &amp; 7 &amp; 7\\ \hline</v>
      </c>
    </row>
    <row r="15" spans="1:12" x14ac:dyDescent="0.35">
      <c r="A15" t="s">
        <v>150</v>
      </c>
      <c r="B15">
        <f>ROUND(_xlfn.NUMBERVALUE('2008'!$C15),2)</f>
        <v>0.13</v>
      </c>
      <c r="C15">
        <f>ROUND(_xlfn.NUMBERVALUE('2009'!$C15),2)</f>
        <v>0.11</v>
      </c>
      <c r="D15">
        <f>ROUND(_xlfn.NUMBERVALUE('2010'!$C15),2)</f>
        <v>0.1</v>
      </c>
      <c r="E15">
        <f>ROUND(_xlfn.NUMBERVALUE('2011'!$C15),2)</f>
        <v>0.11</v>
      </c>
      <c r="F15">
        <f>ROUND(_xlfn.NUMBERVALUE('2012'!$C15),2)</f>
        <v>7.0000000000000007E-2</v>
      </c>
      <c r="G15">
        <f>ROUND(_xlfn.NUMBERVALUE('2013'!$C15),2)</f>
        <v>0.02</v>
      </c>
      <c r="H15">
        <f>ROUND(_xlfn.NUMBERVALUE('2014'!$C15),2)</f>
        <v>0.04</v>
      </c>
      <c r="I15">
        <f>ROUND(_xlfn.NUMBERVALUE('2015'!$C15),2)</f>
        <v>0.03</v>
      </c>
      <c r="J15">
        <f>ROUND(_xlfn.NUMBERVALUE('2016'!$C15),2)</f>
        <v>0.02</v>
      </c>
      <c r="K15" t="s">
        <v>151</v>
      </c>
      <c r="L15" t="str">
        <f t="shared" si="0"/>
        <v>Collective &amp; 0.13 &amp; 0.11 &amp; 0.1 &amp; 0.11 &amp; 0.07 &amp; 0.02 &amp; 0.04 &amp; 0.03 &amp; 0.02\\ \hline</v>
      </c>
    </row>
    <row r="16" spans="1:12" x14ac:dyDescent="0.35">
      <c r="A16" t="s">
        <v>150</v>
      </c>
      <c r="B16">
        <f>ROUND(_xlfn.NUMBERVALUE('2008'!$C16),2)</f>
        <v>0.03</v>
      </c>
      <c r="C16">
        <f>ROUND(_xlfn.NUMBERVALUE('2009'!$C16),2)</f>
        <v>0.02</v>
      </c>
      <c r="D16">
        <f>ROUND(_xlfn.NUMBERVALUE('2010'!$C16),2)</f>
        <v>0.01</v>
      </c>
      <c r="E16">
        <f>ROUND(_xlfn.NUMBERVALUE('2011'!$C16),2)</f>
        <v>0.01</v>
      </c>
      <c r="F16">
        <f>ROUND(_xlfn.NUMBERVALUE('2012'!$C16),2)</f>
        <v>0.01</v>
      </c>
      <c r="G16">
        <f>ROUND(_xlfn.NUMBERVALUE('2013'!$C16),2)</f>
        <v>0.01</v>
      </c>
      <c r="H16">
        <f>ROUND(_xlfn.NUMBERVALUE('2014'!$C16),2)</f>
        <v>0.01</v>
      </c>
      <c r="I16">
        <f>ROUND(_xlfn.NUMBERVALUE('2015'!$C16),2)</f>
        <v>0.01</v>
      </c>
      <c r="J16">
        <f>ROUND(_xlfn.NUMBERVALUE('2016'!$C16),2)</f>
        <v>0.02</v>
      </c>
      <c r="K16" t="s">
        <v>151</v>
      </c>
      <c r="L16" t="str">
        <f t="shared" si="0"/>
        <v>Collective &amp; 0.03 &amp; 0.02 &amp; 0.01 &amp; 0.01 &amp; 0.01 &amp; 0.01 &amp; 0.01 &amp; 0.01 &amp; 0.02\\ \hline</v>
      </c>
    </row>
    <row r="17" spans="1:12" x14ac:dyDescent="0.35">
      <c r="A17" t="s">
        <v>150</v>
      </c>
      <c r="B17">
        <f>ROUND(_xlfn.NUMBERVALUE('2008'!$C17),2)</f>
        <v>0.04</v>
      </c>
      <c r="C17">
        <f>ROUND(_xlfn.NUMBERVALUE('2009'!$C17),2)</f>
        <v>0.02</v>
      </c>
      <c r="D17">
        <f>ROUND(_xlfn.NUMBERVALUE('2010'!$C17),2)</f>
        <v>0.05</v>
      </c>
      <c r="E17">
        <f>ROUND(_xlfn.NUMBERVALUE('2011'!$C17),2)</f>
        <v>0.04</v>
      </c>
      <c r="F17">
        <f>ROUND(_xlfn.NUMBERVALUE('2012'!$C17),2)</f>
        <v>0.03</v>
      </c>
      <c r="G17">
        <f>ROUND(_xlfn.NUMBERVALUE('2013'!$C17),2)</f>
        <v>0.06</v>
      </c>
      <c r="H17">
        <f>ROUND(_xlfn.NUMBERVALUE('2014'!$C17),2)</f>
        <v>0.03</v>
      </c>
      <c r="I17">
        <f>ROUND(_xlfn.NUMBERVALUE('2015'!$C17),2)</f>
        <v>0.01</v>
      </c>
      <c r="J17">
        <f>ROUND(_xlfn.NUMBERVALUE('2016'!$C17),2)</f>
        <v>0</v>
      </c>
      <c r="K17" t="s">
        <v>151</v>
      </c>
      <c r="L17" t="str">
        <f t="shared" si="0"/>
        <v>Collective &amp; 0.04 &amp; 0.02 &amp; 0.05 &amp; 0.04 &amp; 0.03 &amp; 0.06 &amp; 0.03 &amp; 0.01 &amp; 0\\ \hline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EAFD93C56C749BBB1E64591C71F87" ma:contentTypeVersion="13" ma:contentTypeDescription="Create a new document." ma:contentTypeScope="" ma:versionID="83e86a743f54ef8c236d9fd1c82c2f72">
  <xsd:schema xmlns:xsd="http://www.w3.org/2001/XMLSchema" xmlns:xs="http://www.w3.org/2001/XMLSchema" xmlns:p="http://schemas.microsoft.com/office/2006/metadata/properties" xmlns:ns3="98a297d1-7136-48f2-9464-8add82ea035a" xmlns:ns4="5c3418b2-8942-46cf-ae3c-b1be49c7cfe3" targetNamespace="http://schemas.microsoft.com/office/2006/metadata/properties" ma:root="true" ma:fieldsID="376039b1e189e1ea9024dd8f1dca1d1c" ns3:_="" ns4:_="">
    <xsd:import namespace="98a297d1-7136-48f2-9464-8add82ea035a"/>
    <xsd:import namespace="5c3418b2-8942-46cf-ae3c-b1be49c7c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297d1-7136-48f2-9464-8add82ea03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418b2-8942-46cf-ae3c-b1be49c7c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63C5B86-B999-4257-AD8C-825AA0235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297d1-7136-48f2-9464-8add82ea035a"/>
    <ds:schemaRef ds:uri="5c3418b2-8942-46cf-ae3c-b1be49c7c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29F58-964A-4D07-A5A8-92EDA3C486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13A388-036E-421F-B913-FDB491597C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70D8A91-E0FA-4F5F-8FE3-6BDFD5F8A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tacky olgi</dc:creator>
  <cp:lastModifiedBy>olgi tacky</cp:lastModifiedBy>
  <dcterms:created xsi:type="dcterms:W3CDTF">2020-07-15T14:42:23Z</dcterms:created>
  <dcterms:modified xsi:type="dcterms:W3CDTF">2020-07-15T14:48:58Z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0x01010008BEAFD93C56C749BBB1E64591C71F87</vt:lpwstr>
  </property>
</Properties>
</file>