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3.2\1_simulation_inputs\"/>
    </mc:Choice>
  </mc:AlternateContent>
  <xr:revisionPtr revIDLastSave="0" documentId="13_ncr:1_{F0D92EAC-C440-4EBB-9007-BC60C003A4CE}"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<sst xmlns="http://schemas.openxmlformats.org/spreadsheetml/2006/main" count="1038" uniqueCount="354">
  <si>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</si>
  <si>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</si>
  <si>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</si>
  <si>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</si>
  <si>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</si>
  <si>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</si>
  <si>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</si>
  <si>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</si>
  <si>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</si>
  <si>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</si>
  <si>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</si>
  <si>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</si>
  <si>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</si>
  <si>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</si>
  <si>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</si>
  <si>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</si>
  <si>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</si>
  <si>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</si>
  <si>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</si>
  <si>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</si>
  <si>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</si>
  <si>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</si>
  <si>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</si>
  <si>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</si>
  <si>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</si>
  <si>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</si>
  <si>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</si>
  <si>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</si>
  <si>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</si>
  <si>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</si>
  <si>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</si>
  <si>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</si>
  <si>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</si>
  <si>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</si>
  <si>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</si>
  <si>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</si>
  <si>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</si>
  <si>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</si>
  <si>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</si>
  <si>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</si>
  <si>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</si>
  <si>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</si>
  <si>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</si>
  <si>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</si>
  <si>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</si>
  <si>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</si>
  <si>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</si>
  <si>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</si>
  <si>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</si>
  <si>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</si>
  <si>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</si>
  <si>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</si>
  <si>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</si>
  <si>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</si>
  <si>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</si>
  <si>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</si>
  <si>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</si>
  <si>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</si>
  <si>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</si>
  <si>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</si>
  <si>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</si>
  <si>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</si>
  <si>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</si>
  <si>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</si>
  <si>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</si>
  <si>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</si>
  <si>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</si>
  <si>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</si>
  <si>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</si>
  <si>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</si>
  <si>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</si>
  <si>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</si>
  <si>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</si>
  <si>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</si>
  <si>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</si>
  <si>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</si>
  <si>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</si>
  <si>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</si>
  <si>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</si>
  <si>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</si>
  <si>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</si>
  <si>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</si>
  <si>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</si>
  <si>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</si>
  <si>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</si>
  <si>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</si>
  <si>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</si>
  <si>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</si>
  <si>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</si>
  <si>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</si>
  <si>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</si>
  <si>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</si>
  <si>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</si>
  <si>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</si>
  <si>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</si>
  <si>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</si>
  <si>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</si>
  <si>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</si>
  <si>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</si>
  <si>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</si>
  <si>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</si>
  <si>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</si>
  <si>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</si>
  <si>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</si>
  <si>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</si>
  <si>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</si>
  <si>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</si>
  <si>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</si>
  <si>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</si>
  <si>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</si>
  <si>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</si>
  <si>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</si>
  <si>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</si>
  <si>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</si>
  <si>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</si>
  <si>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</si>
  <si>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</si>
  <si>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</si>
  <si>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</si>
  <si>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</si>
  <si>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</si>
  <si>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</si>
  <si>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</si>
  <si>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</si>
  <si>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</si>
  <si>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</si>
  <si>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</si>
  <si>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</si>
  <si>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</si>
  <si>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</si>
  <si>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</si>
  <si>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</si>
  <si>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</si>
  <si>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</si>
  <si>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</si>
  <si>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</si>
  <si>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</si>
  <si>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</si>
  <si>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</si>
  <si>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</si>
  <si>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</si>
  <si>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</si>
  <si>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</si>
  <si>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</si>
  <si>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</si>
  <si>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</si>
  <si>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</si>
  <si>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</si>
  <si>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</si>
  <si>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</si>
  <si>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</si>
  <si>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</si>
  <si>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</si>
  <si>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</si>
  <si>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</si>
  <si>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</si>
  <si>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</si>
  <si>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</si>
  <si>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</si>
  <si>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</si>
  <si>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</si>
  <si>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</si>
  <si>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</si>
  <si>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</si>
  <si>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</si>
  <si>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</si>
  <si>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</si>
  <si>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</si>
  <si>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</si>
  <si>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</si>
  <si>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</si>
  <si>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</si>
  <si>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</si>
  <si>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</si>
  <si>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</si>
  <si>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</si>
  <si>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</si>
  <si>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</si>
  <si>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</si>
  <si>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</si>
  <si>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</si>
  <si>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</si>
  <si>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</si>
  <si>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</si>
  <si>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</si>
  <si>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</si>
  <si>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</si>
  <si>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</si>
  <si>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</si>
  <si>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</si>
  <si>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</si>
  <si>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</si>
  <si>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</si>
  <si>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</si>
  <si>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</si>
  <si>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</si>
  <si>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</si>
  <si>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</si>
  <si>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</si>
  <si>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</si>
  <si>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</si>
  <si>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</si>
  <si>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</si>
  <si>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</si>
  <si>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</si>
  <si>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</si>
  <si>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</si>
  <si>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</si>
  <si>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</si>
  <si>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</si>
  <si>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</si>
  <si>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</si>
  <si>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</si>
  <si>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</si>
  <si>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</si>
  <si>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</si>
  <si>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</si>
  <si>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</si>
  <si>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</si>
  <si>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</si>
  <si>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</si>
  <si>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</si>
  <si>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</si>
  <si>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</si>
  <si>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</si>
  <si>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</si>
  <si>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</si>
  <si>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</si>
  <si>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</si>
  <si>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</si>
  <si>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</si>
  <si>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</si>
  <si>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</si>
  <si>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</si>
  <si>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</si>
  <si>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</si>
  <si>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</si>
  <si>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</si>
  <si>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</si>
  <si>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</si>
  <si>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</si>
  <si>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</si>
  <si>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</si>
  <si>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</si>
  <si>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</si>
  <si>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</si>
  <si>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</si>
  <si>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</si>
  <si>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</si>
  <si>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</si>
  <si>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</si>
  <si>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</si>
  <si>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</si>
  <si>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</si>
  <si>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</si>
  <si>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</si>
  <si>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</si>
  <si>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</si>
  <si>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</si>
  <si>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</si>
  <si>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</si>
  <si>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</si>
  <si>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</si>
  <si>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</si>
  <si>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</si>
  <si>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</si>
  <si>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</si>
  <si>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</si>
  <si>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</si>
  <si>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</si>
  <si>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</si>
  <si>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</si>
  <si>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</si>
  <si>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</si>
  <si>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</si>
  <si>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</si>
  <si>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</si>
  <si>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</si>
  <si>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</si>
  <si>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</si>
  <si>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</si>
  <si>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</si>
  <si>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</si>
  <si>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</si>
  <si>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</si>
  <si>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</si>
  <si>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</si>
  <si>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</si>
  <si>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</si>
  <si>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</si>
  <si>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</si>
  <si>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</si>
  <si>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</si>
  <si>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</si>
  <si>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</si>
  <si>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</si>
  <si>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</si>
  <si>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</si>
  <si>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</si>
  <si>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</si>
  <si>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</si>
  <si>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</si>
  <si>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</si>
  <si>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</si>
  <si>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</si>
  <si>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</si>
  <si>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</si>
  <si>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</si>
  <si>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</si>
  <si>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</si>
  <si>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</si>
  <si>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</si>
  <si>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</si>
  <si>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</si>
  <si>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</si>
  <si>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</si>
  <si>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</si>
  <si>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</si>
  <si>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</si>
  <si>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</si>
  <si>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</si>
  <si>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</si>
  <si>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</si>
  <si>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</si>
  <si>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</si>
  <si>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</si>
  <si>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</si>
  <si>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</si>
  <si>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</si>
  <si>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</si>
  <si>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</si>
  <si>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</si>
  <si>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</si>
  <si>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</si>
  <si>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</si>
  <si>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</si>
  <si>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</si>
  <si>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</si>
  <si>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</si>
  <si>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</si>
  <si>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</si>
  <si>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</si>
  <si>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</si>
  <si>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</si>
  <si>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</si>
  <si>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</si>
  <si>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</si>
  <si>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</si>
  <si>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</si>
  <si>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</si>
  <si>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</si>
  <si>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</si>
  <si>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0.0000055 0 1 0 0.00000000759</t>
  </si>
  <si>
    <t>0 0.0000128 0.000019 0.00000365 1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</si>
</sst>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refreshError="1"/>
      <sheetData sheetId="1" refreshError="1"/>
      <sheetData sheetId="2" refreshError="1"/>
      <sheetData sheetId="3" refreshError="1"/>
      <sheetData sheetId="4">
        <row r="10">
          <cell r="B10">
            <v>83.144099999999995</v>
          </cell>
        </row>
      </sheetData>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G+PovYNlDBOpw+2urC6vytupe4gPFh60fE68wmYZIWfngHfd4Z6NSA8W/9aQE2Xtsoo0DYwFgQ5uksG1H885OQ==" saltValue="x2gJGTBylGQJMoUnkn/Jk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0 0.0000128 0.000019 0.00000365 1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0.0000055 0 1 0 0.00000000759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hRM7Zf7IE3y0EXdDCFZUeSlNC9TwhKMHWXjga8tFUxwm5y3S8+Vvd7comVeL3STepZ8bfkzfFHRR5GSVC6q4HA==" saltValue="DH9Lh2oL0ubmDHxEVZUZn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1.2799999999999999E-5</v>
      </c>
      <c r="G22" s="103">
        <v>1.9000000000000001E-5</v>
      </c>
      <c r="H22" s="103">
        <v>3.6500000000000002E-6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1.0409818016745791E-5</v>
      </c>
      <c r="E23" s="146"/>
      <c r="F23" s="147" t="s">
        <v>67</v>
      </c>
      <c r="G23" s="148"/>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3.6532852012491578E-8</v>
      </c>
      <c r="F69" s="152"/>
      <c r="G69" s="153" t="s">
        <v>67</v>
      </c>
      <c r="H69" s="154"/>
      <c r="I69" s="25"/>
      <c r="J69" s="25"/>
      <c r="K69" s="24" t="s">
        <v>138</v>
      </c>
      <c r="L69" s="107">
        <v>0.33</v>
      </c>
      <c r="M69" s="33" t="s">
        <v>3</v>
      </c>
      <c r="N69" s="155" t="s">
        <v>139</v>
      </c>
      <c r="O69" s="155"/>
      <c r="P69" s="156"/>
      <c r="Q69" s="37"/>
      <c r="R69" s="37"/>
    </row>
    <row r="70" spans="1:18" ht="14.4">
      <c r="A70" s="26"/>
      <c r="B70" s="25"/>
      <c r="C70" s="26"/>
      <c r="D70" s="117"/>
      <c r="E70" s="25"/>
      <c r="F70" s="25"/>
      <c r="G70" s="25"/>
      <c r="H70" s="25"/>
      <c r="I70" s="25"/>
      <c r="J70" s="25"/>
      <c r="K70" s="26" t="s">
        <v>140</v>
      </c>
      <c r="L70" s="111">
        <f>(1.05)^2*PI()*83</f>
        <v>287.47928974836799</v>
      </c>
      <c r="M70" s="25" t="s">
        <v>141</v>
      </c>
      <c r="N70" s="132" t="s">
        <v>142</v>
      </c>
      <c r="O70" s="132"/>
      <c r="P70" s="133"/>
      <c r="Q70" s="37"/>
      <c r="R70" s="37"/>
    </row>
    <row r="71" spans="1:18" ht="14.4">
      <c r="A71" s="26"/>
      <c r="B71" s="25"/>
      <c r="C71" s="26"/>
      <c r="D71" s="25"/>
      <c r="E71" s="25"/>
      <c r="F71" s="25"/>
      <c r="G71" s="25"/>
      <c r="H71" s="25"/>
      <c r="I71" s="25"/>
      <c r="J71" s="25"/>
      <c r="K71" s="26" t="s">
        <v>143</v>
      </c>
      <c r="L71" s="111">
        <v>301</v>
      </c>
      <c r="M71" s="25" t="s">
        <v>123</v>
      </c>
      <c r="N71" s="132" t="s">
        <v>124</v>
      </c>
      <c r="O71" s="132"/>
      <c r="P71" s="133"/>
      <c r="Q71" s="37"/>
      <c r="R71" s="37"/>
    </row>
    <row r="72" spans="1:18" ht="15.6">
      <c r="A72" s="26"/>
      <c r="B72" s="25"/>
      <c r="C72" s="26"/>
      <c r="D72" s="25"/>
      <c r="E72" s="25"/>
      <c r="F72" s="25"/>
      <c r="G72" s="25"/>
      <c r="H72" s="25"/>
      <c r="I72" s="25"/>
      <c r="J72" s="25"/>
      <c r="K72" s="26" t="s">
        <v>326</v>
      </c>
      <c r="L72" s="111">
        <v>230</v>
      </c>
      <c r="M72" s="25" t="s">
        <v>62</v>
      </c>
      <c r="N72" s="132" t="s">
        <v>145</v>
      </c>
      <c r="O72" s="132"/>
      <c r="P72" s="133"/>
      <c r="Q72" s="37"/>
      <c r="R72" s="37"/>
    </row>
    <row r="73" spans="1:18" ht="15.6">
      <c r="A73" s="26"/>
      <c r="B73" s="25"/>
      <c r="C73" s="26"/>
      <c r="D73" s="25"/>
      <c r="E73" s="25"/>
      <c r="F73" s="25"/>
      <c r="G73" s="25"/>
      <c r="H73" s="25"/>
      <c r="I73" s="25"/>
      <c r="J73" s="25"/>
      <c r="K73" s="26" t="s">
        <v>146</v>
      </c>
      <c r="L73" s="111">
        <f>500000/101325</f>
        <v>4.9346163335800641</v>
      </c>
      <c r="M73" s="25" t="s">
        <v>114</v>
      </c>
      <c r="N73" s="132" t="s">
        <v>147</v>
      </c>
      <c r="O73" s="132"/>
      <c r="P73" s="133"/>
      <c r="Q73" s="37"/>
      <c r="R73" s="37"/>
    </row>
    <row r="74" spans="1:18" ht="15.6">
      <c r="A74" s="26"/>
      <c r="B74" s="25"/>
      <c r="C74" s="26"/>
      <c r="D74" s="25"/>
      <c r="E74" s="25"/>
      <c r="F74" s="25"/>
      <c r="G74" s="25"/>
      <c r="H74" s="25"/>
      <c r="I74" s="25"/>
      <c r="J74" s="25"/>
      <c r="K74" s="26" t="s">
        <v>148</v>
      </c>
      <c r="L74" s="111">
        <f>0.9</f>
        <v>0.9</v>
      </c>
      <c r="M74" s="25" t="s">
        <v>114</v>
      </c>
      <c r="N74" s="132" t="s">
        <v>149</v>
      </c>
      <c r="O74" s="132"/>
      <c r="P74" s="133"/>
      <c r="Q74" s="37"/>
      <c r="R74" s="37"/>
    </row>
    <row r="75" spans="1:18" ht="14.4">
      <c r="A75" s="26"/>
      <c r="B75" s="25"/>
      <c r="C75" s="26"/>
      <c r="D75" s="25"/>
      <c r="E75" s="25"/>
      <c r="F75" s="25"/>
      <c r="G75" s="25"/>
      <c r="H75" s="25"/>
      <c r="I75" s="25"/>
      <c r="J75" s="25"/>
      <c r="K75" s="43" t="s">
        <v>150</v>
      </c>
      <c r="L75" s="112">
        <f>1.1*L73</f>
        <v>5.428077966938071</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351</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13.026528464213804</v>
      </c>
      <c r="F80" s="139"/>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353</v>
      </c>
      <c r="L2" t="s">
        <v>352</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2022-11-09T20:50:00Z</dcterms:modified>
</cp:coreProperties>
</file>