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e\1_simulation_inputs\"/>
    </mc:Choice>
  </mc:AlternateContent>
  <xr:revisionPtr revIDLastSave="0" documentId="13_ncr:1_{2128582E-AE5B-4570-9E18-BF58D26AF3D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<sst xmlns="http://schemas.openxmlformats.org/spreadsheetml/2006/main" count="1131" uniqueCount="365">
  <si>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</si>
  <si>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</si>
  <si>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</si>
  <si>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</si>
  <si>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</si>
  <si>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</si>
  <si>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</si>
  <si>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</si>
  <si>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</si>
  <si>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</si>
  <si>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</si>
  <si>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</si>
  <si>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</si>
  <si>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</si>
  <si>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</si>
  <si>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</si>
  <si>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</si>
  <si>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</si>
  <si>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</si>
  <si>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</si>
  <si>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</si>
  <si>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</si>
  <si>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</si>
  <si>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</si>
  <si>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</si>
  <si>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</si>
  <si>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</si>
  <si>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</si>
  <si>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</si>
  <si>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</si>
  <si>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</si>
  <si>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</si>
  <si>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</si>
  <si>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</si>
  <si>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</si>
  <si>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</si>
  <si>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</si>
  <si>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</si>
  <si>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</si>
  <si>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</si>
  <si>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</si>
  <si>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</si>
  <si>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</si>
  <si>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</si>
  <si>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</si>
  <si>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</si>
  <si>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</si>
  <si>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</si>
  <si>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</si>
  <si>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</si>
  <si>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</si>
  <si>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</si>
  <si>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</si>
  <si>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</si>
  <si>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</si>
  <si>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</si>
  <si>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</si>
  <si>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</si>
  <si>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</si>
  <si>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</si>
  <si>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</si>
  <si>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</si>
  <si>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</si>
  <si>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</si>
  <si>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</si>
  <si>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</si>
  <si>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</si>
  <si>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</si>
  <si>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</si>
  <si>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</si>
  <si>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</si>
  <si>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</si>
  <si>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</si>
  <si>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</si>
  <si>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</si>
  <si>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</si>
  <si>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</si>
  <si>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</si>
  <si>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</si>
  <si>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</si>
  <si>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</si>
  <si>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</si>
  <si>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</si>
  <si>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</si>
  <si>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</si>
  <si>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</si>
  <si>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</si>
  <si>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</si>
  <si>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</si>
  <si>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</si>
  <si>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</si>
  <si>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</si>
  <si>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</si>
  <si>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</si>
  <si>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</si>
  <si>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</si>
  <si>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</si>
  <si>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</si>
  <si>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</si>
  <si>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</si>
  <si>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</si>
  <si>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</si>
  <si>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</si>
  <si>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</si>
  <si>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</si>
  <si>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</si>
  <si>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</si>
  <si>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</si>
  <si>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</si>
  <si>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</si>
  <si>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</si>
  <si>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</si>
  <si>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</si>
  <si>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</si>
  <si>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</si>
  <si>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</si>
  <si>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</si>
  <si>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</si>
  <si>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</si>
  <si>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</si>
  <si>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</si>
  <si>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</si>
  <si>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</si>
  <si>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</si>
  <si>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</si>
  <si>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</si>
  <si>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</si>
  <si>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</si>
  <si>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</si>
  <si>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</si>
  <si>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</si>
  <si>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</si>
  <si>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</si>
  <si>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</si>
  <si>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</si>
  <si>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</si>
  <si>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</si>
  <si>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</si>
  <si>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</si>
  <si>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</si>
  <si>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</si>
  <si>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</si>
  <si>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</si>
  <si>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</si>
  <si>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</si>
  <si>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</si>
  <si>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</si>
  <si>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</si>
  <si>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</si>
  <si>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</si>
  <si>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</si>
  <si>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</si>
  <si>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</si>
  <si>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</si>
  <si>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</si>
  <si>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</si>
  <si>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</si>
  <si>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</si>
  <si>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</si>
  <si>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</si>
  <si>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</si>
  <si>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</si>
  <si>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</si>
  <si>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</si>
  <si>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</si>
  <si>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</si>
  <si>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</si>
  <si>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</si>
  <si>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</si>
  <si>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</si>
  <si>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</si>
  <si>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</si>
  <si>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</si>
  <si>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</si>
  <si>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</si>
  <si>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</si>
  <si>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</si>
  <si>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</si>
  <si>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</si>
  <si>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</si>
  <si>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</si>
  <si>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</si>
  <si>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</si>
  <si>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</si>
  <si>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</si>
  <si>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</si>
  <si>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</si>
  <si>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</si>
  <si>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</si>
  <si>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</si>
  <si>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</si>
  <si>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</si>
  <si>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</si>
  <si>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</si>
  <si>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</si>
  <si>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</si>
  <si>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</si>
  <si>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</si>
  <si>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</si>
  <si>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</si>
  <si>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</si>
  <si>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</si>
  <si>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</si>
  <si>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</si>
  <si>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</si>
  <si>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</si>
  <si>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</si>
  <si>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</si>
  <si>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</si>
  <si>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</si>
  <si>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</si>
  <si>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</si>
  <si>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</si>
  <si>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</si>
  <si>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</si>
  <si>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</si>
  <si>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</si>
  <si>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</si>
  <si>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</si>
  <si>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</si>
  <si>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</si>
  <si>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</si>
  <si>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</si>
  <si>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</si>
  <si>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</si>
  <si>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</si>
  <si>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</si>
  <si>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</si>
  <si>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</si>
  <si>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</si>
  <si>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</si>
  <si>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</si>
  <si>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</si>
  <si>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</si>
  <si>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</si>
  <si>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</si>
  <si>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</si>
  <si>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</si>
  <si>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</si>
  <si>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</si>
  <si>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</si>
  <si>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</si>
  <si>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</si>
  <si>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</si>
  <si>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</si>
  <si>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</si>
  <si>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</si>
  <si>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</si>
  <si>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</si>
  <si>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</si>
  <si>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</si>
  <si>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</si>
  <si>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</si>
  <si>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</si>
  <si>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</si>
  <si>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</si>
  <si>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</si>
  <si>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</si>
  <si>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</si>
  <si>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</si>
  <si>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</si>
  <si>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</si>
  <si>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</si>
  <si>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</si>
  <si>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</si>
  <si>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</si>
  <si>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</si>
  <si>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</si>
  <si>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</si>
  <si>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</si>
  <si>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</si>
  <si>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</si>
  <si>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</si>
  <si>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</si>
  <si>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</si>
  <si>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</si>
  <si>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</si>
  <si>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</si>
  <si>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</si>
  <si>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</si>
  <si>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</si>
  <si>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</si>
  <si>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</si>
  <si>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</si>
  <si>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</si>
  <si>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</si>
  <si>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</si>
  <si>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</si>
  <si>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</si>
  <si>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</si>
  <si>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</si>
  <si>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</si>
  <si>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</si>
  <si>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</si>
  <si>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</si>
  <si>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</si>
  <si>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</si>
  <si>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</si>
  <si>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</si>
  <si>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</si>
  <si>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</si>
  <si>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</si>
  <si>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</si>
  <si>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</si>
  <si>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</si>
  <si>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</si>
  <si>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</si>
  <si>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</si>
  <si>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</si>
  <si>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</si>
  <si>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</si>
  <si>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</si>
  <si>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</si>
  <si>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</si>
  <si>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</si>
  <si>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</si>
  <si>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</si>
  <si>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</si>
  <si>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</si>
  <si>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</si>
  <si>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</si>
  <si>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</si>
  <si>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</si>
  <si>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</si>
  <si>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</si>
  <si>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</si>
  <si>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</si>
  <si>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</si>
  <si>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</si>
  <si>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</si>
  <si>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</si>
  <si>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</si>
  <si>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</si>
  <si>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</si>
  <si>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</si>
  <si>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</si>
  <si>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</si>
  <si>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</si>
  <si>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</si>
  <si>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</si>
  <si>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</si>
  <si>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</si>
  <si>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</si>
  <si>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</si>
  <si>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</si>
  <si>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</si>
  <si>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</si>
  <si>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</si>
  <si>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</si>
  <si>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</si>
  <si>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</si>
  <si>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</si>
  <si>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0 3.085605152 0.476495815 0 0 3.085605152 0.476495815 0</t>
  </si>
  <si>
    <t>None Pressure_[bar] Pressure_[bar] None None Pressure_[bar] Pressure_[bar] None</t>
  </si>
  <si>
    <t>None Adsorber_1_Prod_End Adsorber_2_Prod_End None None Adsorber_2_Prod_End Adsorber_1_Prod_End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</si>
  <si>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</si>
  <si>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</si>
  <si>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</si>
  <si>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</si>
  <si>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0.000055 0 1 1 1 1 0 0.000000125</t>
  </si>
  <si>
    <t>1 1 0 0.000000125 0.000055 0 1 1</t>
  </si>
  <si>
    <t>1_(negative) 0_(positive) 0_(positive) 0_(positive) 0_(positive) 0_(positive) 1_(negative) 1_(negative)</t>
  </si>
  <si>
    <t>0_(positive) 0_(positive) 1_(negative) 1_(negative) 1_(negative) 0_(positive) 0_(positive) 0_(positive)</t>
  </si>
  <si>
    <t>0 0.0000085 0.00000507 0.00000507 0.00000507 0.00000507 0.00000675 1</t>
  </si>
  <si>
    <t>0.00000507 0.00000507 0.00000675 1 0 0.0000085 0.00000507 0.00000507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</si>
</sst>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2" dataDxfId="80" headerRowBorderDxfId="81" tableBorderDxfId="79" totalsRowBorderDxfId="78">
  <autoFilter ref="A9:J13" xr:uid="{B089C5C3-2CCE-4800-96CA-2131BB6E3E4F}"/>
  <tableColumns count="10">
    <tableColumn id="1" xr3:uid="{B74FFB85-2D30-2248-A7F7-F9B59A5E8CFF}" name="Variable" dataDxfId="77"/>
    <tableColumn id="4" xr3:uid="{60EF3E4D-7C76-4043-99D4-ADAEA96787E6}" name="Value" dataDxfId="76"/>
    <tableColumn id="5" xr3:uid="{C5CA3C39-58DB-CD4F-9E50-5D2008F0E4A7}" name="Unit" dataDxfId="75"/>
    <tableColumn id="6" xr3:uid="{B9E69413-DB95-204F-9494-7456D76A8956}" name="Comparisons" dataDxfId="74"/>
    <tableColumn id="7" xr3:uid="{F5A3A202-5AED-EF49-A242-F186A4937E89}" name="Variable Type" dataDxfId="73"/>
    <tableColumn id="8" xr3:uid="{93CB49C7-D7F9-AD4A-BE8A-B9B446828E85}" name="Dependency" dataDxfId="72"/>
    <tableColumn id="12" xr3:uid="{8A8E4280-7DFF-F040-BC62-92460CFF74F8}" name="Test 1" dataDxfId="71"/>
    <tableColumn id="10" xr3:uid="{B402B24B-3143-B74C-B234-CC9367918327}" name="Test 2" dataDxfId="70"/>
    <tableColumn id="2" xr3:uid="{A2ECB960-DF6E-CC4C-B930-70C73CAD4EDE}" name="Test 3" dataDxfId="69"/>
    <tableColumn id="9" xr3:uid="{AF810ADD-A738-A044-AE38-3E9B8AAB2DFA}" name="Description"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7" dataDxfId="45" headerRowBorderDxfId="46" tableBorderDxfId="44" totalsRowBorderDxfId="43">
  <autoFilter ref="A9:J24" xr:uid="{B089C5C3-2CCE-4800-96CA-2131BB6E3E4F}"/>
  <tableColumns count="10">
    <tableColumn id="1" xr3:uid="{B98941E9-1F8D-FA4F-B8CD-D19FA0CCE7B4}" name="Variable" dataDxfId="42"/>
    <tableColumn id="4" xr3:uid="{727F89FD-185E-664A-A44F-49646268379F}" name="Value" dataDxfId="41">
      <calculatedColumnFormula>IF(Table1323[[#This Row],[Test 3]]=1,_xlfn.TEXTJOIN(" ",TRUE,'Cycle Organizer'!E11:E11),"")</calculatedColumnFormula>
    </tableColumn>
    <tableColumn id="5" xr3:uid="{D0488D30-3DC2-904A-BA5A-CACD3EEC7D17}" name="Unit" dataDxfId="40"/>
    <tableColumn id="6" xr3:uid="{9112EDC0-76BE-9546-A557-16201290DACC}" name="Comparisons" dataDxfId="39"/>
    <tableColumn id="7" xr3:uid="{4F3D680C-E3B0-014A-858E-06A189C1336A}" name="Variable Type" dataDxfId="38"/>
    <tableColumn id="8" xr3:uid="{4F5D00A9-97D5-E141-87BC-CB91CD679F2C}" name="Dependency" dataDxfId="37"/>
    <tableColumn id="12" xr3:uid="{3E2FDA4E-8924-234A-8D70-FEFA2242DD0C}" name="Test 1" dataDxfId="36"/>
    <tableColumn id="10" xr3:uid="{D5461923-1F13-424D-88C0-CDBD0551AB36}" name="Test 2" dataDxfId="35"/>
    <tableColumn id="2" xr3:uid="{8F164C94-DCC1-1941-A4E7-A3D223D748FE}" name="Test 3" dataDxfId="34"/>
    <tableColumn id="9" xr3:uid="{35227A5D-3970-B042-9FA5-06C9B540EE2C}" name="Description" dataDxfId="3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P5e82pcZuGMRs9SKvr1ZwFCRsmpyJMAhJsn2n0A5BhpL/wlUt0gM1NGc2shntebj0B7Ezocuq9vEJ9sCR0xYAg==" saltValue="RaxvH11GcmwCX3fJqOi1kQ==" spinCount="100000" sheet="1" objects="1" scenarios="1" selectLockedCells="1"/>
  <mergeCells count="2">
    <mergeCell ref="A3:J3"/>
    <mergeCell ref="J4:J8"/>
  </mergeCells>
  <conditionalFormatting sqref="B10:B13">
    <cfRule type="expression" dxfId="87" priority="1">
      <formula>IF(AND($B10&lt;&gt;"",$I10=0),1,0)</formula>
    </cfRule>
    <cfRule type="expression" dxfId="86" priority="2">
      <formula>IF($B10&lt;&gt;"",1,0)</formula>
    </cfRule>
    <cfRule type="expression" dxfId="85" priority="3">
      <formula>$I10 = 0</formula>
    </cfRule>
  </conditionalFormatting>
  <conditionalFormatting sqref="J4">
    <cfRule type="expression" dxfId="84" priority="12">
      <formula>IF(COUNTA($B$10:$B$13)&lt;&gt;COUNTIF($I$10:$I$13,1),1,0)</formula>
    </cfRule>
    <cfRule type="expression" dxfId="8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0 3.085605152 0.476495815 0 0 3.085605152 0.476495815 0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None None Pressure_[bar]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Adsorber_2_Prod_End None None Adsorber_2_Prod_End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0 0.0000085 0.00000507 0.00000507 0.00000507 0.00000507 0.00000675 1</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0.00000507 0.00000507 0.00000675 1 0 0.0000085 0.00000507 0.00000507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7FcVkvc3TMp3GXcxgrJwMNApklPwzJCvVoY7GWAewcQuFpJjVfqA8W8lCBxfn+CAxkNx0vMXRVgMSZVjJp5OQ==" saltValue="iaHSRNrOdniFzazQdtcFbA==" spinCount="100000" sheet="1" objects="1" scenarios="1" selectLockedCells="1" selectUnlockedCells="1"/>
  <mergeCells count="2">
    <mergeCell ref="A3:J3"/>
    <mergeCell ref="J4:J8"/>
  </mergeCells>
  <conditionalFormatting sqref="B10:B14 B22 B20 B18 B16">
    <cfRule type="expression" dxfId="67" priority="16">
      <formula>IF(AND($B10&lt;&gt;"",$I10=0),1,0)</formula>
    </cfRule>
    <cfRule type="expression" dxfId="66" priority="17">
      <formula>IF($B10&lt;&gt;"",1,0)</formula>
    </cfRule>
    <cfRule type="expression" dxfId="65" priority="18">
      <formula>$I10 = 0</formula>
    </cfRule>
  </conditionalFormatting>
  <conditionalFormatting sqref="J4">
    <cfRule type="expression" dxfId="64" priority="805">
      <formula>IF(COUNTA($B$10:$B$24)-COUNTIF($B$10:$B$24,"")+1&lt;&gt;COUNTIF($I$10:$I$24,1),1,0)</formula>
    </cfRule>
    <cfRule type="expression" dxfId="63" priority="806">
      <formula>IF(COUNTA($B$10:$B$24)=COUNTIF($I$10:$I$24,1),1,0)</formula>
    </cfRule>
  </conditionalFormatting>
  <conditionalFormatting sqref="B23">
    <cfRule type="expression" dxfId="62" priority="13">
      <formula>IF(AND($B23&lt;&gt;"",$I23=0),1,0)</formula>
    </cfRule>
    <cfRule type="expression" dxfId="61" priority="14">
      <formula>IF($B23&lt;&gt;"",1,0)</formula>
    </cfRule>
    <cfRule type="expression" dxfId="60" priority="15">
      <formula>$I23 = 0</formula>
    </cfRule>
  </conditionalFormatting>
  <conditionalFormatting sqref="B21">
    <cfRule type="expression" dxfId="59" priority="10">
      <formula>IF(AND($B21&lt;&gt;"",$I21=0),1,0)</formula>
    </cfRule>
    <cfRule type="expression" dxfId="58" priority="11">
      <formula>IF($B21&lt;&gt;"",1,0)</formula>
    </cfRule>
    <cfRule type="expression" dxfId="57" priority="12">
      <formula>$I21 = 0</formula>
    </cfRule>
  </conditionalFormatting>
  <conditionalFormatting sqref="B19">
    <cfRule type="expression" dxfId="56" priority="7">
      <formula>IF(AND($B19&lt;&gt;"",$I19=0),1,0)</formula>
    </cfRule>
    <cfRule type="expression" dxfId="55" priority="8">
      <formula>IF($B19&lt;&gt;"",1,0)</formula>
    </cfRule>
    <cfRule type="expression" dxfId="54" priority="9">
      <formula>$I19 = 0</formula>
    </cfRule>
  </conditionalFormatting>
  <conditionalFormatting sqref="B17">
    <cfRule type="expression" dxfId="53" priority="4">
      <formula>IF(AND($B17&lt;&gt;"",$I17=0),1,0)</formula>
    </cfRule>
    <cfRule type="expression" dxfId="52" priority="5">
      <formula>IF($B17&lt;&gt;"",1,0)</formula>
    </cfRule>
    <cfRule type="expression" dxfId="51" priority="6">
      <formula>$I17 = 0</formula>
    </cfRule>
  </conditionalFormatting>
  <conditionalFormatting sqref="B15">
    <cfRule type="expression" dxfId="50" priority="1">
      <formula>IF(AND($B15&lt;&gt;"",$I15=0),1,0)</formula>
    </cfRule>
    <cfRule type="expression" dxfId="49" priority="2">
      <formula>IF($B15&lt;&gt;"",1,0)</formula>
    </cfRule>
    <cfRule type="expression" dxfId="48"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I28" sqref="I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3.0856051519999999</v>
      </c>
      <c r="G12" s="103">
        <v>0.47649581499999999</v>
      </c>
      <c r="H12" s="103">
        <v>0</v>
      </c>
      <c r="I12" s="103">
        <v>0</v>
      </c>
      <c r="J12" s="103">
        <v>3.0856051519999999</v>
      </c>
      <c r="K12" s="103">
        <v>0.47649581499999999</v>
      </c>
      <c r="L12" s="103">
        <v>0</v>
      </c>
    </row>
    <row r="13" spans="2:12">
      <c r="B13" s="90"/>
      <c r="C13" s="84" t="s">
        <v>2</v>
      </c>
      <c r="D13" s="54" t="s">
        <v>3</v>
      </c>
      <c r="E13" s="103" t="s">
        <v>207</v>
      </c>
      <c r="F13" s="103" t="s">
        <v>277</v>
      </c>
      <c r="G13" s="103" t="s">
        <v>277</v>
      </c>
      <c r="H13" s="103" t="s">
        <v>207</v>
      </c>
      <c r="I13" s="103" t="s">
        <v>207</v>
      </c>
      <c r="J13" s="103" t="s">
        <v>277</v>
      </c>
      <c r="K13" s="103" t="s">
        <v>277</v>
      </c>
      <c r="L13" s="103" t="s">
        <v>207</v>
      </c>
    </row>
    <row r="14" spans="2:12">
      <c r="B14" s="91"/>
      <c r="C14" s="84" t="s">
        <v>225</v>
      </c>
      <c r="D14" s="54" t="s">
        <v>3</v>
      </c>
      <c r="E14" s="103" t="s">
        <v>207</v>
      </c>
      <c r="F14" s="103" t="s">
        <v>274</v>
      </c>
      <c r="G14" s="103" t="s">
        <v>276</v>
      </c>
      <c r="H14" s="103" t="s">
        <v>207</v>
      </c>
      <c r="I14" s="103" t="s">
        <v>207</v>
      </c>
      <c r="J14" s="103" t="s">
        <v>276</v>
      </c>
      <c r="K14" s="103" t="s">
        <v>274</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6.7499999999999997E-6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6.7499999999999997E-6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32" priority="65">
      <formula>LEN(TRIM(E11))&gt;0</formula>
    </cfRule>
  </conditionalFormatting>
  <conditionalFormatting sqref="N27:XFD27">
    <cfRule type="notContainsBlanks" dxfId="31" priority="32">
      <formula>LEN(TRIM(N27))&gt;0</formula>
    </cfRule>
  </conditionalFormatting>
  <conditionalFormatting sqref="N28:XFD28">
    <cfRule type="notContainsBlanks" dxfId="30" priority="31">
      <formula>LEN(TRIM(N28))&gt;0</formula>
    </cfRule>
  </conditionalFormatting>
  <conditionalFormatting sqref="N29:XFD29">
    <cfRule type="notContainsBlanks" dxfId="29" priority="30">
      <formula>LEN(TRIM(N29))&gt;0</formula>
    </cfRule>
  </conditionalFormatting>
  <conditionalFormatting sqref="N30:XFD30">
    <cfRule type="notContainsBlanks" dxfId="28" priority="29">
      <formula>LEN(TRIM(N30))&gt;0</formula>
    </cfRule>
  </conditionalFormatting>
  <conditionalFormatting sqref="N31:XFD31">
    <cfRule type="notContainsBlanks" dxfId="27" priority="28">
      <formula>LEN(TRIM(N31))&gt;0</formula>
    </cfRule>
  </conditionalFormatting>
  <conditionalFormatting sqref="N32:XFD32">
    <cfRule type="notContainsBlanks" dxfId="26" priority="27">
      <formula>LEN(TRIM(N32))&gt;0</formula>
    </cfRule>
  </conditionalFormatting>
  <conditionalFormatting sqref="N33:XFD33">
    <cfRule type="notContainsBlanks" dxfId="25" priority="26">
      <formula>LEN(TRIM(N33))&gt;0</formula>
    </cfRule>
  </conditionalFormatting>
  <conditionalFormatting sqref="N34:XFD34">
    <cfRule type="notContainsBlanks" dxfId="24" priority="25">
      <formula>LEN(TRIM(N34))&gt;0</formula>
    </cfRule>
  </conditionalFormatting>
  <conditionalFormatting sqref="N35:XFD35">
    <cfRule type="notContainsBlanks" dxfId="23" priority="24">
      <formula>LEN(TRIM(N35))&gt;0</formula>
    </cfRule>
  </conditionalFormatting>
  <conditionalFormatting sqref="N36:XFD36">
    <cfRule type="notContainsBlanks" dxfId="22" priority="23">
      <formula>LEN(TRIM(N36))&gt;0</formula>
    </cfRule>
  </conditionalFormatting>
  <conditionalFormatting sqref="N37:XFD37">
    <cfRule type="notContainsBlanks" dxfId="21" priority="22">
      <formula>LEN(TRIM(N37))&gt;0</formula>
    </cfRule>
  </conditionalFormatting>
  <conditionalFormatting sqref="N38:XFD38">
    <cfRule type="notContainsBlanks" dxfId="20" priority="21">
      <formula>LEN(TRIM(N38))&gt;0</formula>
    </cfRule>
  </conditionalFormatting>
  <conditionalFormatting sqref="N39:XFD39">
    <cfRule type="notContainsBlanks" dxfId="19" priority="20">
      <formula>LEN(TRIM(N39))&gt;0</formula>
    </cfRule>
  </conditionalFormatting>
  <conditionalFormatting sqref="F11:F1048576">
    <cfRule type="notContainsBlanks" dxfId="18" priority="15">
      <formula>LEN(TRIM(F11))&gt;0</formula>
    </cfRule>
  </conditionalFormatting>
  <conditionalFormatting sqref="G11 G15:G1048576">
    <cfRule type="notContainsBlanks" dxfId="17" priority="14">
      <formula>LEN(TRIM(G11))&gt;0</formula>
    </cfRule>
  </conditionalFormatting>
  <conditionalFormatting sqref="H11 H15:H1048576">
    <cfRule type="notContainsBlanks" dxfId="16" priority="13">
      <formula>LEN(TRIM(H11))&gt;0</formula>
    </cfRule>
  </conditionalFormatting>
  <conditionalFormatting sqref="I11:I1048576">
    <cfRule type="notContainsBlanks" dxfId="15" priority="12">
      <formula>LEN(TRIM(I11))&gt;0</formula>
    </cfRule>
  </conditionalFormatting>
  <conditionalFormatting sqref="J15:J33 J35:J1048576">
    <cfRule type="notContainsBlanks" dxfId="14" priority="11">
      <formula>LEN(TRIM(J15))&gt;0</formula>
    </cfRule>
  </conditionalFormatting>
  <conditionalFormatting sqref="K15:K21 K23:K1048576">
    <cfRule type="notContainsBlanks" dxfId="13" priority="10">
      <formula>LEN(TRIM(K15))&gt;0</formula>
    </cfRule>
  </conditionalFormatting>
  <conditionalFormatting sqref="L11:L1048576">
    <cfRule type="notContainsBlanks" dxfId="12" priority="9">
      <formula>LEN(TRIM(L11))&gt;0</formula>
    </cfRule>
  </conditionalFormatting>
  <conditionalFormatting sqref="G12:G14">
    <cfRule type="notContainsBlanks" dxfId="11" priority="8">
      <formula>LEN(TRIM(G12))&gt;0</formula>
    </cfRule>
  </conditionalFormatting>
  <conditionalFormatting sqref="H12:H14">
    <cfRule type="notContainsBlanks" dxfId="10" priority="7">
      <formula>LEN(TRIM(H12))&gt;0</formula>
    </cfRule>
  </conditionalFormatting>
  <conditionalFormatting sqref="J11:J14">
    <cfRule type="notContainsBlanks" dxfId="9" priority="6">
      <formula>LEN(TRIM(J11))&gt;0</formula>
    </cfRule>
  </conditionalFormatting>
  <conditionalFormatting sqref="K11">
    <cfRule type="notContainsBlanks" dxfId="8" priority="5">
      <formula>LEN(TRIM(K11))&gt;0</formula>
    </cfRule>
  </conditionalFormatting>
  <conditionalFormatting sqref="K12:K14">
    <cfRule type="notContainsBlanks" dxfId="7" priority="4">
      <formula>LEN(TRIM(K12))&gt;0</formula>
    </cfRule>
  </conditionalFormatting>
  <conditionalFormatting sqref="K22">
    <cfRule type="notContainsBlanks" dxfId="6" priority="2">
      <formula>LEN(TRIM(K22))&gt;0</formula>
    </cfRule>
  </conditionalFormatting>
  <conditionalFormatting sqref="J34">
    <cfRule type="notContainsBlanks" dxfId="5" priority="1">
      <formula>LEN(TRIM(J34))&gt;0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305</v>
      </c>
      <c r="J23" s="110">
        <f>110000/101325</f>
        <v>1.0856155933876142</v>
      </c>
      <c r="K23" s="33" t="s">
        <v>114</v>
      </c>
      <c r="L23" s="33" t="s">
        <v>306</v>
      </c>
      <c r="M23" s="33"/>
      <c r="N23" s="33"/>
      <c r="O23" s="33"/>
      <c r="P23" s="111"/>
      <c r="Q23" s="37"/>
      <c r="R23" s="25"/>
    </row>
    <row r="24" spans="1:18" ht="15.6">
      <c r="A24" s="26"/>
      <c r="B24" s="26"/>
      <c r="C24" s="112" t="s">
        <v>307</v>
      </c>
      <c r="D24" s="151">
        <f>IF($J$23&gt;$J$24,1,IF($J$23&lt;$J$24,-1,""))</f>
        <v>-1</v>
      </c>
      <c r="E24" s="151"/>
      <c r="F24" s="152" t="s">
        <v>3</v>
      </c>
      <c r="G24" s="153"/>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331</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41">
        <f>L84*(L80/L82)*(L83/L81)*1000/60</f>
        <v>0.27457510837252547</v>
      </c>
      <c r="F80" s="141"/>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25</v>
      </c>
      <c r="C2">
        <v>8</v>
      </c>
      <c r="E2" t="s">
        <v>351</v>
      </c>
      <c r="F2" t="s">
        <v>352</v>
      </c>
      <c r="G2" t="s">
        <v>353</v>
      </c>
      <c r="H2" t="s">
        <v>354</v>
      </c>
      <c r="I2" t="s">
        <v>355</v>
      </c>
      <c r="J2" t="s">
        <v>356</v>
      </c>
      <c r="K2" t="s">
        <v>357</v>
      </c>
      <c r="L2" t="s">
        <v>358</v>
      </c>
      <c r="M2" t="s">
        <v>363</v>
      </c>
      <c r="N2" t="s">
        <v>364</v>
      </c>
      <c r="O2" t="s">
        <v>359</v>
      </c>
      <c r="P2" t="s">
        <v>360</v>
      </c>
      <c r="Q2" t="s">
        <v>361</v>
      </c>
      <c r="R2" t="s">
        <v>362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2023-01-03T17:55:04Z</dcterms:modified>
</cp:coreProperties>
</file>