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ehunkim/Desktop/plots/"/>
    </mc:Choice>
  </mc:AlternateContent>
  <xr:revisionPtr revIDLastSave="0" documentId="13_ncr:1_{41809F66-8109-4545-80A1-1B12A36BB55E}" xr6:coauthVersionLast="47" xr6:coauthVersionMax="47" xr10:uidLastSave="{00000000-0000-0000-0000-000000000000}"/>
  <bookViews>
    <workbookView xWindow="0" yWindow="0" windowWidth="23260" windowHeight="13180" xr2:uid="{CBE9BE91-2CB8-D547-A061-9FE88AEC8E91}"/>
  </bookViews>
  <sheets>
    <sheet name="base case (kayser)" sheetId="1" r:id="rId1"/>
    <sheet name="1 column case (shin)" sheetId="2" r:id="rId2"/>
    <sheet name="industrial cas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2" i="1" l="1"/>
  <c r="I62" i="1"/>
  <c r="J48" i="1"/>
  <c r="I48" i="1"/>
  <c r="J34" i="1"/>
  <c r="I34" i="1"/>
  <c r="J20" i="1"/>
  <c r="I20" i="1"/>
  <c r="J6" i="1"/>
  <c r="I6" i="1"/>
  <c r="C72" i="1"/>
  <c r="C71" i="1"/>
  <c r="C58" i="1"/>
  <c r="C57" i="1"/>
  <c r="C44" i="1"/>
  <c r="C43" i="1"/>
  <c r="C30" i="1"/>
  <c r="C29" i="1"/>
  <c r="D70" i="1"/>
  <c r="D69" i="1"/>
  <c r="D68" i="1"/>
  <c r="D67" i="1"/>
  <c r="D66" i="1"/>
  <c r="D65" i="1"/>
  <c r="D64" i="1"/>
  <c r="D63" i="1"/>
  <c r="D62" i="1"/>
  <c r="D61" i="1"/>
  <c r="D56" i="1"/>
  <c r="D55" i="1"/>
  <c r="D54" i="1"/>
  <c r="D53" i="1"/>
  <c r="D52" i="1"/>
  <c r="D51" i="1"/>
  <c r="D50" i="1"/>
  <c r="D49" i="1"/>
  <c r="D48" i="1"/>
  <c r="D47" i="1"/>
  <c r="D42" i="1"/>
  <c r="D41" i="1"/>
  <c r="D40" i="1"/>
  <c r="D39" i="1"/>
  <c r="D38" i="1"/>
  <c r="D37" i="1"/>
  <c r="D36" i="1"/>
  <c r="D35" i="1"/>
  <c r="D34" i="1"/>
  <c r="D33" i="1"/>
  <c r="D28" i="1"/>
  <c r="D27" i="1"/>
  <c r="D26" i="1"/>
  <c r="D25" i="1"/>
  <c r="D24" i="1"/>
  <c r="D23" i="1"/>
  <c r="D22" i="1"/>
  <c r="D21" i="1"/>
  <c r="D20" i="1"/>
  <c r="D19" i="1"/>
  <c r="C16" i="1"/>
  <c r="C15" i="1"/>
  <c r="D6" i="1"/>
  <c r="D7" i="1"/>
  <c r="D8" i="1"/>
  <c r="D9" i="1"/>
  <c r="D10" i="1"/>
  <c r="D11" i="1"/>
  <c r="D12" i="1"/>
  <c r="D13" i="1"/>
  <c r="D14" i="1"/>
  <c r="D5" i="1"/>
  <c r="D30" i="1" l="1"/>
  <c r="D29" i="1"/>
  <c r="D44" i="1"/>
  <c r="D43" i="1"/>
  <c r="D58" i="1"/>
  <c r="D57" i="1"/>
  <c r="D72" i="1"/>
  <c r="D71" i="1"/>
  <c r="D16" i="1"/>
  <c r="D15" i="1"/>
</calcChain>
</file>

<file path=xl/sharedStrings.xml><?xml version="1.0" encoding="utf-8"?>
<sst xmlns="http://schemas.openxmlformats.org/spreadsheetml/2006/main" count="133" uniqueCount="19">
  <si>
    <t>CPU TIME PER PSA CYCLE</t>
  </si>
  <si>
    <t>RUN NO.</t>
  </si>
  <si>
    <t>TOTAL CPU SECONDS</t>
  </si>
  <si>
    <t>CPU SECONDS/PSA CYCLE</t>
  </si>
  <si>
    <t>n_c</t>
  </si>
  <si>
    <t>nCycle</t>
  </si>
  <si>
    <t>CSS Converged PSA Cycle #?</t>
  </si>
  <si>
    <t>absTol CSS</t>
  </si>
  <si>
    <t>AVERAGE</t>
  </si>
  <si>
    <t>-</t>
  </si>
  <si>
    <t>STDEV</t>
  </si>
  <si>
    <t>height</t>
  </si>
  <si>
    <t>HK Conc.</t>
  </si>
  <si>
    <t>LK Conc.</t>
  </si>
  <si>
    <t>Recovery %</t>
  </si>
  <si>
    <t>x</t>
  </si>
  <si>
    <t>Purity %</t>
  </si>
  <si>
    <t>Exp Rec. %</t>
  </si>
  <si>
    <t>Exp. Pur.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</si>
</sst>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3" borderId="2" xfId="0" applyFont="1" applyFill="1" applyBorder="1"/>
    <xf numFmtId="0" fontId="1" fillId="3" borderId="3" xfId="0" applyFont="1" applyFill="1" applyBorder="1"/>
    <xf numFmtId="0" fontId="0" fillId="2" borderId="1" xfId="0" applyFill="1" applyBorder="1"/>
    <xf numFmtId="11" fontId="0" fillId="2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1" fillId="3" borderId="0" xfId="0" applyFont="1" applyFill="1"/>
    <xf numFmtId="11" fontId="0" fillId="0" borderId="0" xfId="0" applyNumberFormat="1"/>
    <xf numFmtId="0" fontId="0" fillId="2" borderId="4" xfId="0" applyFill="1" applyBorder="1"/>
    <xf numFmtId="165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solution</a:t>
            </a:r>
            <a:r>
              <a:rPr lang="en-US" baseline="0"/>
              <a:t> accuracy vs n_c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'base case (kayser)'!$K$5</c:f>
              <c:strCache>
                <c:ptCount val="1"/>
                <c:pt idx="0">
                  <c:v>LK Conc.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'base case (kayser)'!$L$4:$DG$4</c:f>
              <c:numCache>
                <c:formatCode>General</c:formatCode>
                <c:ptCount val="100"/>
                <c:pt idx="0">
                  <c:v>0</c:v>
                </c:pt>
                <c:pt idx="1">
                  <c:v>0.76969696969696999</c:v>
                </c:pt>
                <c:pt idx="2">
                  <c:v>1.53939393939394</c:v>
                </c:pt>
                <c:pt idx="3">
                  <c:v>2.30909090909091</c:v>
                </c:pt>
                <c:pt idx="4">
                  <c:v>3.07878787878788</c:v>
                </c:pt>
                <c:pt idx="5">
                  <c:v>3.84848484848485</c:v>
                </c:pt>
                <c:pt idx="6">
                  <c:v>4.6181818181818199</c:v>
                </c:pt>
                <c:pt idx="7">
                  <c:v>5.3878787878787904</c:v>
                </c:pt>
                <c:pt idx="8">
                  <c:v>6.1575757575757599</c:v>
                </c:pt>
                <c:pt idx="9">
                  <c:v>6.9272727272727304</c:v>
                </c:pt>
                <c:pt idx="10">
                  <c:v>7.6969696969696999</c:v>
                </c:pt>
                <c:pt idx="11">
                  <c:v>8.4666666666666703</c:v>
                </c:pt>
                <c:pt idx="12">
                  <c:v>9.2363636363636399</c:v>
                </c:pt>
                <c:pt idx="13">
                  <c:v>10.006060606060601</c:v>
                </c:pt>
                <c:pt idx="14">
                  <c:v>10.7757575757576</c:v>
                </c:pt>
                <c:pt idx="15">
                  <c:v>11.545454545454501</c:v>
                </c:pt>
                <c:pt idx="16">
                  <c:v>12.3151515151515</c:v>
                </c:pt>
                <c:pt idx="17">
                  <c:v>13.0848484848485</c:v>
                </c:pt>
                <c:pt idx="18">
                  <c:v>13.8545454545455</c:v>
                </c:pt>
                <c:pt idx="19">
                  <c:v>14.6242424242424</c:v>
                </c:pt>
                <c:pt idx="20">
                  <c:v>15.3939393939394</c:v>
                </c:pt>
                <c:pt idx="21">
                  <c:v>16.1636363636364</c:v>
                </c:pt>
                <c:pt idx="22">
                  <c:v>16.933333333333302</c:v>
                </c:pt>
                <c:pt idx="23">
                  <c:v>17.7030303030303</c:v>
                </c:pt>
                <c:pt idx="24">
                  <c:v>18.472727272727301</c:v>
                </c:pt>
                <c:pt idx="25">
                  <c:v>19.2424242424242</c:v>
                </c:pt>
                <c:pt idx="26">
                  <c:v>20.012121212121201</c:v>
                </c:pt>
                <c:pt idx="27">
                  <c:v>20.781818181818199</c:v>
                </c:pt>
                <c:pt idx="28">
                  <c:v>21.551515151515201</c:v>
                </c:pt>
                <c:pt idx="29">
                  <c:v>22.321212121212099</c:v>
                </c:pt>
                <c:pt idx="30">
                  <c:v>23.090909090909101</c:v>
                </c:pt>
                <c:pt idx="31">
                  <c:v>23.860606060606099</c:v>
                </c:pt>
                <c:pt idx="32">
                  <c:v>24.630303030303001</c:v>
                </c:pt>
                <c:pt idx="33">
                  <c:v>25.4</c:v>
                </c:pt>
                <c:pt idx="34">
                  <c:v>26.169696969697</c:v>
                </c:pt>
                <c:pt idx="35">
                  <c:v>26.939393939393899</c:v>
                </c:pt>
                <c:pt idx="36">
                  <c:v>27.7090909090909</c:v>
                </c:pt>
                <c:pt idx="37">
                  <c:v>28.478787878787902</c:v>
                </c:pt>
                <c:pt idx="38">
                  <c:v>29.2484848484848</c:v>
                </c:pt>
                <c:pt idx="39">
                  <c:v>30.018181818181802</c:v>
                </c:pt>
                <c:pt idx="40">
                  <c:v>30.7878787878788</c:v>
                </c:pt>
                <c:pt idx="41">
                  <c:v>31.557575757575801</c:v>
                </c:pt>
                <c:pt idx="42">
                  <c:v>32.3272727272727</c:v>
                </c:pt>
                <c:pt idx="43">
                  <c:v>33.096969696969701</c:v>
                </c:pt>
                <c:pt idx="44">
                  <c:v>33.866666666666703</c:v>
                </c:pt>
                <c:pt idx="45">
                  <c:v>34.636363636363598</c:v>
                </c:pt>
                <c:pt idx="46">
                  <c:v>35.406060606060599</c:v>
                </c:pt>
                <c:pt idx="47">
                  <c:v>36.175757575757601</c:v>
                </c:pt>
                <c:pt idx="48">
                  <c:v>36.945454545454602</c:v>
                </c:pt>
                <c:pt idx="49">
                  <c:v>37.715151515151497</c:v>
                </c:pt>
                <c:pt idx="50">
                  <c:v>38.484848484848499</c:v>
                </c:pt>
                <c:pt idx="51">
                  <c:v>39.2545454545455</c:v>
                </c:pt>
                <c:pt idx="52">
                  <c:v>40.024242424242402</c:v>
                </c:pt>
                <c:pt idx="53">
                  <c:v>40.793939393939397</c:v>
                </c:pt>
                <c:pt idx="54">
                  <c:v>41.563636363636398</c:v>
                </c:pt>
                <c:pt idx="55">
                  <c:v>42.3333333333333</c:v>
                </c:pt>
                <c:pt idx="56">
                  <c:v>43.103030303030302</c:v>
                </c:pt>
                <c:pt idx="57">
                  <c:v>43.872727272727303</c:v>
                </c:pt>
                <c:pt idx="58">
                  <c:v>44.642424242424298</c:v>
                </c:pt>
                <c:pt idx="59">
                  <c:v>45.4121212121212</c:v>
                </c:pt>
                <c:pt idx="60">
                  <c:v>46.181818181818201</c:v>
                </c:pt>
                <c:pt idx="61">
                  <c:v>46.951515151515203</c:v>
                </c:pt>
                <c:pt idx="62">
                  <c:v>47.721212121212098</c:v>
                </c:pt>
                <c:pt idx="63">
                  <c:v>48.490909090909099</c:v>
                </c:pt>
                <c:pt idx="64">
                  <c:v>49.260606060606101</c:v>
                </c:pt>
                <c:pt idx="65">
                  <c:v>50.030303030303003</c:v>
                </c:pt>
                <c:pt idx="66">
                  <c:v>50.8</c:v>
                </c:pt>
                <c:pt idx="67">
                  <c:v>51.569696969696999</c:v>
                </c:pt>
                <c:pt idx="68">
                  <c:v>52.339393939393901</c:v>
                </c:pt>
                <c:pt idx="69">
                  <c:v>53.109090909090902</c:v>
                </c:pt>
                <c:pt idx="70">
                  <c:v>53.878787878787897</c:v>
                </c:pt>
                <c:pt idx="71">
                  <c:v>54.648484848484898</c:v>
                </c:pt>
                <c:pt idx="72">
                  <c:v>55.4181818181818</c:v>
                </c:pt>
                <c:pt idx="73">
                  <c:v>56.187878787878802</c:v>
                </c:pt>
                <c:pt idx="74">
                  <c:v>56.957575757575803</c:v>
                </c:pt>
                <c:pt idx="75">
                  <c:v>57.727272727272698</c:v>
                </c:pt>
                <c:pt idx="76">
                  <c:v>58.4969696969697</c:v>
                </c:pt>
                <c:pt idx="77">
                  <c:v>59.266666666666701</c:v>
                </c:pt>
                <c:pt idx="78">
                  <c:v>60.036363636363603</c:v>
                </c:pt>
                <c:pt idx="79">
                  <c:v>60.806060606060598</c:v>
                </c:pt>
                <c:pt idx="80">
                  <c:v>61.575757575757599</c:v>
                </c:pt>
                <c:pt idx="81">
                  <c:v>62.345454545454501</c:v>
                </c:pt>
                <c:pt idx="82">
                  <c:v>63.115151515151503</c:v>
                </c:pt>
                <c:pt idx="83">
                  <c:v>63.884848484848497</c:v>
                </c:pt>
                <c:pt idx="84">
                  <c:v>64.654545454545499</c:v>
                </c:pt>
                <c:pt idx="85">
                  <c:v>65.424242424242394</c:v>
                </c:pt>
                <c:pt idx="86">
                  <c:v>66.193939393939402</c:v>
                </c:pt>
                <c:pt idx="87">
                  <c:v>66.963636363636397</c:v>
                </c:pt>
                <c:pt idx="88">
                  <c:v>67.733333333333306</c:v>
                </c:pt>
                <c:pt idx="89">
                  <c:v>68.5030303030303</c:v>
                </c:pt>
                <c:pt idx="90">
                  <c:v>69.272727272727295</c:v>
                </c:pt>
                <c:pt idx="91">
                  <c:v>70.042424242424303</c:v>
                </c:pt>
                <c:pt idx="92">
                  <c:v>70.812121212121198</c:v>
                </c:pt>
                <c:pt idx="93">
                  <c:v>71.581818181818207</c:v>
                </c:pt>
                <c:pt idx="94">
                  <c:v>72.351515151515201</c:v>
                </c:pt>
                <c:pt idx="95">
                  <c:v>73.121212121212096</c:v>
                </c:pt>
                <c:pt idx="96">
                  <c:v>73.890909090909105</c:v>
                </c:pt>
                <c:pt idx="97">
                  <c:v>74.660606060606099</c:v>
                </c:pt>
                <c:pt idx="98">
                  <c:v>75.430303030302994</c:v>
                </c:pt>
                <c:pt idx="99">
                  <c:v>76.2</c:v>
                </c:pt>
              </c:numCache>
            </c:numRef>
          </c:xVal>
          <c:yVal>
            <c:numRef>
              <c:f>'base case (kayser)'!$L$5:$DG$5</c:f>
              <c:numCache>
                <c:formatCode>0.00E+00</c:formatCode>
                <c:ptCount val="100"/>
                <c:pt idx="0">
                  <c:v>2.5398614664682999E-5</c:v>
                </c:pt>
                <c:pt idx="1">
                  <c:v>2.5398614664682999E-5</c:v>
                </c:pt>
                <c:pt idx="2">
                  <c:v>2.5398614664682999E-5</c:v>
                </c:pt>
                <c:pt idx="3">
                  <c:v>2.5398614664682901E-5</c:v>
                </c:pt>
                <c:pt idx="4">
                  <c:v>2.5398614664682901E-5</c:v>
                </c:pt>
                <c:pt idx="5">
                  <c:v>2.5398614664682901E-5</c:v>
                </c:pt>
                <c:pt idx="6">
                  <c:v>2.5398614664682901E-5</c:v>
                </c:pt>
                <c:pt idx="7">
                  <c:v>2.5398614664682901E-5</c:v>
                </c:pt>
                <c:pt idx="8">
                  <c:v>2.5398614664682901E-5</c:v>
                </c:pt>
                <c:pt idx="9">
                  <c:v>2.5398614664682901E-5</c:v>
                </c:pt>
                <c:pt idx="10">
                  <c:v>2.5398614664682901E-5</c:v>
                </c:pt>
                <c:pt idx="11">
                  <c:v>2.5398614664682901E-5</c:v>
                </c:pt>
                <c:pt idx="12">
                  <c:v>2.5398614664682901E-5</c:v>
                </c:pt>
                <c:pt idx="13">
                  <c:v>2.5398614664682901E-5</c:v>
                </c:pt>
                <c:pt idx="14">
                  <c:v>2.5398614664682799E-5</c:v>
                </c:pt>
                <c:pt idx="15">
                  <c:v>2.5398614664682799E-5</c:v>
                </c:pt>
                <c:pt idx="16">
                  <c:v>2.5398614664682799E-5</c:v>
                </c:pt>
                <c:pt idx="17">
                  <c:v>2.5398614664682799E-5</c:v>
                </c:pt>
                <c:pt idx="18">
                  <c:v>2.5398614664682799E-5</c:v>
                </c:pt>
                <c:pt idx="19">
                  <c:v>2.5398614664682799E-5</c:v>
                </c:pt>
                <c:pt idx="20">
                  <c:v>2.5398614664682799E-5</c:v>
                </c:pt>
                <c:pt idx="21">
                  <c:v>2.5398614664682799E-5</c:v>
                </c:pt>
                <c:pt idx="22">
                  <c:v>2.5398614664682799E-5</c:v>
                </c:pt>
                <c:pt idx="23">
                  <c:v>2.5398614664682799E-5</c:v>
                </c:pt>
                <c:pt idx="24">
                  <c:v>2.5398614664682799E-5</c:v>
                </c:pt>
                <c:pt idx="25">
                  <c:v>2.5398614664682799E-5</c:v>
                </c:pt>
                <c:pt idx="26">
                  <c:v>2.5398614664682799E-5</c:v>
                </c:pt>
                <c:pt idx="27">
                  <c:v>2.5398614664682701E-5</c:v>
                </c:pt>
                <c:pt idx="28">
                  <c:v>2.5398614664682701E-5</c:v>
                </c:pt>
                <c:pt idx="29">
                  <c:v>2.5398614664682701E-5</c:v>
                </c:pt>
                <c:pt idx="30">
                  <c:v>2.5398614664682701E-5</c:v>
                </c:pt>
                <c:pt idx="31">
                  <c:v>2.5398614664682701E-5</c:v>
                </c:pt>
                <c:pt idx="32">
                  <c:v>2.5398614664682701E-5</c:v>
                </c:pt>
                <c:pt idx="33">
                  <c:v>2.5398614664682701E-5</c:v>
                </c:pt>
                <c:pt idx="34">
                  <c:v>2.5398614664682701E-5</c:v>
                </c:pt>
                <c:pt idx="35">
                  <c:v>2.5398614664682701E-5</c:v>
                </c:pt>
                <c:pt idx="36">
                  <c:v>2.5398614664682701E-5</c:v>
                </c:pt>
                <c:pt idx="37">
                  <c:v>2.53986146646822E-5</c:v>
                </c:pt>
                <c:pt idx="38">
                  <c:v>2.53986146646783E-5</c:v>
                </c:pt>
                <c:pt idx="39">
                  <c:v>2.5398614664673201E-5</c:v>
                </c:pt>
                <c:pt idx="40">
                  <c:v>2.5398614664857501E-5</c:v>
                </c:pt>
                <c:pt idx="41">
                  <c:v>2.5398614666740801E-5</c:v>
                </c:pt>
                <c:pt idx="42">
                  <c:v>2.5398614676966701E-5</c:v>
                </c:pt>
                <c:pt idx="43">
                  <c:v>2.53986147139224E-5</c:v>
                </c:pt>
                <c:pt idx="44">
                  <c:v>2.5398614805640801E-5</c:v>
                </c:pt>
                <c:pt idx="45">
                  <c:v>2.5398614943063999E-5</c:v>
                </c:pt>
                <c:pt idx="46">
                  <c:v>2.5398614942538402E-5</c:v>
                </c:pt>
                <c:pt idx="47">
                  <c:v>2.5398614243280899E-5</c:v>
                </c:pt>
                <c:pt idx="48">
                  <c:v>2.5398611860541101E-5</c:v>
                </c:pt>
                <c:pt idx="49">
                  <c:v>2.5398606902076601E-5</c:v>
                </c:pt>
                <c:pt idx="50">
                  <c:v>2.5398599887280499E-5</c:v>
                </c:pt>
                <c:pt idx="51">
                  <c:v>2.5398594321511899E-5</c:v>
                </c:pt>
                <c:pt idx="52">
                  <c:v>2.5398596938223701E-5</c:v>
                </c:pt>
                <c:pt idx="53">
                  <c:v>2.5398614871630299E-5</c:v>
                </c:pt>
                <c:pt idx="54">
                  <c:v>2.53986498149444E-5</c:v>
                </c:pt>
                <c:pt idx="55">
                  <c:v>2.5398692434380301E-5</c:v>
                </c:pt>
                <c:pt idx="56">
                  <c:v>2.53987223541721E-5</c:v>
                </c:pt>
                <c:pt idx="57">
                  <c:v>2.53987169927278E-5</c:v>
                </c:pt>
                <c:pt idx="58">
                  <c:v>2.53986662924204E-5</c:v>
                </c:pt>
                <c:pt idx="59">
                  <c:v>2.5398584061701699E-5</c:v>
                </c:pt>
                <c:pt idx="60">
                  <c:v>2.5398506073329001E-5</c:v>
                </c:pt>
                <c:pt idx="61">
                  <c:v>2.53984726118936E-5</c:v>
                </c:pt>
                <c:pt idx="62">
                  <c:v>2.53985045012972E-5</c:v>
                </c:pt>
                <c:pt idx="63">
                  <c:v>2.53985881434903E-5</c:v>
                </c:pt>
                <c:pt idx="64">
                  <c:v>2.53986807391193E-5</c:v>
                </c:pt>
                <c:pt idx="65">
                  <c:v>2.5398733778236801E-5</c:v>
                </c:pt>
                <c:pt idx="66">
                  <c:v>2.5398720375174199E-5</c:v>
                </c:pt>
                <c:pt idx="67">
                  <c:v>2.5398649334360799E-5</c:v>
                </c:pt>
                <c:pt idx="68">
                  <c:v>2.5398557862413101E-5</c:v>
                </c:pt>
                <c:pt idx="69">
                  <c:v>2.5398488814456499E-5</c:v>
                </c:pt>
                <c:pt idx="70">
                  <c:v>2.5398467418539E-5</c:v>
                </c:pt>
                <c:pt idx="71">
                  <c:v>2.5398491062126299E-5</c:v>
                </c:pt>
                <c:pt idx="72">
                  <c:v>2.5398536152273501E-5</c:v>
                </c:pt>
                <c:pt idx="73">
                  <c:v>2.5398575512427699E-5</c:v>
                </c:pt>
                <c:pt idx="74">
                  <c:v>2.53985948847924E-5</c:v>
                </c:pt>
                <c:pt idx="75">
                  <c:v>2.5398599868914199E-5</c:v>
                </c:pt>
                <c:pt idx="76">
                  <c:v>2.53986122706074E-5</c:v>
                </c:pt>
                <c:pt idx="77">
                  <c:v>2.5398662592341301E-5</c:v>
                </c:pt>
                <c:pt idx="78">
                  <c:v>2.5398789874017999E-5</c:v>
                </c:pt>
                <c:pt idx="79">
                  <c:v>2.5399061525510701E-5</c:v>
                </c:pt>
                <c:pt idx="80">
                  <c:v>2.53996288178507E-5</c:v>
                </c:pt>
                <c:pt idx="81">
                  <c:v>2.5400847392173101E-5</c:v>
                </c:pt>
                <c:pt idx="82">
                  <c:v>2.5403530940066899E-5</c:v>
                </c:pt>
                <c:pt idx="83">
                  <c:v>2.5409494790314701E-5</c:v>
                </c:pt>
                <c:pt idx="84">
                  <c:v>2.54227338851795E-5</c:v>
                </c:pt>
                <c:pt idx="85">
                  <c:v>2.54519734093591E-5</c:v>
                </c:pt>
                <c:pt idx="86">
                  <c:v>2.5516160006816202E-5</c:v>
                </c:pt>
                <c:pt idx="87">
                  <c:v>2.56562267622334E-5</c:v>
                </c:pt>
                <c:pt idx="88">
                  <c:v>2.5960151726679501E-5</c:v>
                </c:pt>
                <c:pt idx="89">
                  <c:v>2.6615004365877199E-5</c:v>
                </c:pt>
                <c:pt idx="90">
                  <c:v>2.80070754869474E-5</c:v>
                </c:pt>
                <c:pt idx="91">
                  <c:v>3.0880190046504002E-5</c:v>
                </c:pt>
                <c:pt idx="92">
                  <c:v>3.6459982375189203E-5</c:v>
                </c:pt>
                <c:pt idx="93">
                  <c:v>4.6143976546801101E-5</c:v>
                </c:pt>
                <c:pt idx="94">
                  <c:v>6.0209670643376999E-5</c:v>
                </c:pt>
                <c:pt idx="95">
                  <c:v>7.64118724838696E-5</c:v>
                </c:pt>
                <c:pt idx="96">
                  <c:v>9.1032870863276002E-5</c:v>
                </c:pt>
                <c:pt idx="97" formatCode="General">
                  <c:v>1.01732696278666E-4</c:v>
                </c:pt>
                <c:pt idx="98" formatCode="General">
                  <c:v>1.08466684502159E-4</c:v>
                </c:pt>
                <c:pt idx="99" formatCode="General">
                  <c:v>1.12321419516561E-4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7-4FB9-A808-F582301CD24F}"/>
            </c:ext>
          </c:extLst>
        </c:ser>
        <c:ser>
          <c:idx val="1"/>
          <c:order val="1"/>
          <c:tx>
            <c:strRef>
              <c:f>'base case (kayser)'!$K$6</c:f>
              <c:strCache>
                <c:ptCount val="1"/>
                <c:pt idx="0">
                  <c:v>HK Conc.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'base case (kayser)'!$L$4:$DG$4</c:f>
              <c:numCache>
                <c:formatCode>General</c:formatCode>
                <c:ptCount val="100"/>
                <c:pt idx="0">
                  <c:v>0</c:v>
                </c:pt>
                <c:pt idx="1">
                  <c:v>0.76969696969696999</c:v>
                </c:pt>
                <c:pt idx="2">
                  <c:v>1.53939393939394</c:v>
                </c:pt>
                <c:pt idx="3">
                  <c:v>2.30909090909091</c:v>
                </c:pt>
                <c:pt idx="4">
                  <c:v>3.07878787878788</c:v>
                </c:pt>
                <c:pt idx="5">
                  <c:v>3.84848484848485</c:v>
                </c:pt>
                <c:pt idx="6">
                  <c:v>4.6181818181818199</c:v>
                </c:pt>
                <c:pt idx="7">
                  <c:v>5.3878787878787904</c:v>
                </c:pt>
                <c:pt idx="8">
                  <c:v>6.1575757575757599</c:v>
                </c:pt>
                <c:pt idx="9">
                  <c:v>6.9272727272727304</c:v>
                </c:pt>
                <c:pt idx="10">
                  <c:v>7.6969696969696999</c:v>
                </c:pt>
                <c:pt idx="11">
                  <c:v>8.4666666666666703</c:v>
                </c:pt>
                <c:pt idx="12">
                  <c:v>9.2363636363636399</c:v>
                </c:pt>
                <c:pt idx="13">
                  <c:v>10.006060606060601</c:v>
                </c:pt>
                <c:pt idx="14">
                  <c:v>10.7757575757576</c:v>
                </c:pt>
                <c:pt idx="15">
                  <c:v>11.545454545454501</c:v>
                </c:pt>
                <c:pt idx="16">
                  <c:v>12.3151515151515</c:v>
                </c:pt>
                <c:pt idx="17">
                  <c:v>13.0848484848485</c:v>
                </c:pt>
                <c:pt idx="18">
                  <c:v>13.8545454545455</c:v>
                </c:pt>
                <c:pt idx="19">
                  <c:v>14.6242424242424</c:v>
                </c:pt>
                <c:pt idx="20">
                  <c:v>15.3939393939394</c:v>
                </c:pt>
                <c:pt idx="21">
                  <c:v>16.1636363636364</c:v>
                </c:pt>
                <c:pt idx="22">
                  <c:v>16.933333333333302</c:v>
                </c:pt>
                <c:pt idx="23">
                  <c:v>17.7030303030303</c:v>
                </c:pt>
                <c:pt idx="24">
                  <c:v>18.472727272727301</c:v>
                </c:pt>
                <c:pt idx="25">
                  <c:v>19.2424242424242</c:v>
                </c:pt>
                <c:pt idx="26">
                  <c:v>20.012121212121201</c:v>
                </c:pt>
                <c:pt idx="27">
                  <c:v>20.781818181818199</c:v>
                </c:pt>
                <c:pt idx="28">
                  <c:v>21.551515151515201</c:v>
                </c:pt>
                <c:pt idx="29">
                  <c:v>22.321212121212099</c:v>
                </c:pt>
                <c:pt idx="30">
                  <c:v>23.090909090909101</c:v>
                </c:pt>
                <c:pt idx="31">
                  <c:v>23.860606060606099</c:v>
                </c:pt>
                <c:pt idx="32">
                  <c:v>24.630303030303001</c:v>
                </c:pt>
                <c:pt idx="33">
                  <c:v>25.4</c:v>
                </c:pt>
                <c:pt idx="34">
                  <c:v>26.169696969697</c:v>
                </c:pt>
                <c:pt idx="35">
                  <c:v>26.939393939393899</c:v>
                </c:pt>
                <c:pt idx="36">
                  <c:v>27.7090909090909</c:v>
                </c:pt>
                <c:pt idx="37">
                  <c:v>28.478787878787902</c:v>
                </c:pt>
                <c:pt idx="38">
                  <c:v>29.2484848484848</c:v>
                </c:pt>
                <c:pt idx="39">
                  <c:v>30.018181818181802</c:v>
                </c:pt>
                <c:pt idx="40">
                  <c:v>30.7878787878788</c:v>
                </c:pt>
                <c:pt idx="41">
                  <c:v>31.557575757575801</c:v>
                </c:pt>
                <c:pt idx="42">
                  <c:v>32.3272727272727</c:v>
                </c:pt>
                <c:pt idx="43">
                  <c:v>33.096969696969701</c:v>
                </c:pt>
                <c:pt idx="44">
                  <c:v>33.866666666666703</c:v>
                </c:pt>
                <c:pt idx="45">
                  <c:v>34.636363636363598</c:v>
                </c:pt>
                <c:pt idx="46">
                  <c:v>35.406060606060599</c:v>
                </c:pt>
                <c:pt idx="47">
                  <c:v>36.175757575757601</c:v>
                </c:pt>
                <c:pt idx="48">
                  <c:v>36.945454545454602</c:v>
                </c:pt>
                <c:pt idx="49">
                  <c:v>37.715151515151497</c:v>
                </c:pt>
                <c:pt idx="50">
                  <c:v>38.484848484848499</c:v>
                </c:pt>
                <c:pt idx="51">
                  <c:v>39.2545454545455</c:v>
                </c:pt>
                <c:pt idx="52">
                  <c:v>40.024242424242402</c:v>
                </c:pt>
                <c:pt idx="53">
                  <c:v>40.793939393939397</c:v>
                </c:pt>
                <c:pt idx="54">
                  <c:v>41.563636363636398</c:v>
                </c:pt>
                <c:pt idx="55">
                  <c:v>42.3333333333333</c:v>
                </c:pt>
                <c:pt idx="56">
                  <c:v>43.103030303030302</c:v>
                </c:pt>
                <c:pt idx="57">
                  <c:v>43.872727272727303</c:v>
                </c:pt>
                <c:pt idx="58">
                  <c:v>44.642424242424298</c:v>
                </c:pt>
                <c:pt idx="59">
                  <c:v>45.4121212121212</c:v>
                </c:pt>
                <c:pt idx="60">
                  <c:v>46.181818181818201</c:v>
                </c:pt>
                <c:pt idx="61">
                  <c:v>46.951515151515203</c:v>
                </c:pt>
                <c:pt idx="62">
                  <c:v>47.721212121212098</c:v>
                </c:pt>
                <c:pt idx="63">
                  <c:v>48.490909090909099</c:v>
                </c:pt>
                <c:pt idx="64">
                  <c:v>49.260606060606101</c:v>
                </c:pt>
                <c:pt idx="65">
                  <c:v>50.030303030303003</c:v>
                </c:pt>
                <c:pt idx="66">
                  <c:v>50.8</c:v>
                </c:pt>
                <c:pt idx="67">
                  <c:v>51.569696969696999</c:v>
                </c:pt>
                <c:pt idx="68">
                  <c:v>52.339393939393901</c:v>
                </c:pt>
                <c:pt idx="69">
                  <c:v>53.109090909090902</c:v>
                </c:pt>
                <c:pt idx="70">
                  <c:v>53.878787878787897</c:v>
                </c:pt>
                <c:pt idx="71">
                  <c:v>54.648484848484898</c:v>
                </c:pt>
                <c:pt idx="72">
                  <c:v>55.4181818181818</c:v>
                </c:pt>
                <c:pt idx="73">
                  <c:v>56.187878787878802</c:v>
                </c:pt>
                <c:pt idx="74">
                  <c:v>56.957575757575803</c:v>
                </c:pt>
                <c:pt idx="75">
                  <c:v>57.727272727272698</c:v>
                </c:pt>
                <c:pt idx="76">
                  <c:v>58.4969696969697</c:v>
                </c:pt>
                <c:pt idx="77">
                  <c:v>59.266666666666701</c:v>
                </c:pt>
                <c:pt idx="78">
                  <c:v>60.036363636363603</c:v>
                </c:pt>
                <c:pt idx="79">
                  <c:v>60.806060606060598</c:v>
                </c:pt>
                <c:pt idx="80">
                  <c:v>61.575757575757599</c:v>
                </c:pt>
                <c:pt idx="81">
                  <c:v>62.345454545454501</c:v>
                </c:pt>
                <c:pt idx="82">
                  <c:v>63.115151515151503</c:v>
                </c:pt>
                <c:pt idx="83">
                  <c:v>63.884848484848497</c:v>
                </c:pt>
                <c:pt idx="84">
                  <c:v>64.654545454545499</c:v>
                </c:pt>
                <c:pt idx="85">
                  <c:v>65.424242424242394</c:v>
                </c:pt>
                <c:pt idx="86">
                  <c:v>66.193939393939402</c:v>
                </c:pt>
                <c:pt idx="87">
                  <c:v>66.963636363636397</c:v>
                </c:pt>
                <c:pt idx="88">
                  <c:v>67.733333333333306</c:v>
                </c:pt>
                <c:pt idx="89">
                  <c:v>68.5030303030303</c:v>
                </c:pt>
                <c:pt idx="90">
                  <c:v>69.272727272727295</c:v>
                </c:pt>
                <c:pt idx="91">
                  <c:v>70.042424242424303</c:v>
                </c:pt>
                <c:pt idx="92">
                  <c:v>70.812121212121198</c:v>
                </c:pt>
                <c:pt idx="93">
                  <c:v>71.581818181818207</c:v>
                </c:pt>
                <c:pt idx="94">
                  <c:v>72.351515151515201</c:v>
                </c:pt>
                <c:pt idx="95">
                  <c:v>73.121212121212096</c:v>
                </c:pt>
                <c:pt idx="96">
                  <c:v>73.890909090909105</c:v>
                </c:pt>
                <c:pt idx="97">
                  <c:v>74.660606060606099</c:v>
                </c:pt>
                <c:pt idx="98">
                  <c:v>75.430303030302994</c:v>
                </c:pt>
                <c:pt idx="99">
                  <c:v>76.2</c:v>
                </c:pt>
              </c:numCache>
            </c:numRef>
          </c:xVal>
          <c:yVal>
            <c:numRef>
              <c:f>'base case (kayser)'!$L$6:$DG$6</c:f>
              <c:numCache>
                <c:formatCode>0.00E+00</c:formatCode>
                <c:ptCount val="100"/>
                <c:pt idx="0">
                  <c:v>9.14303396346868E-5</c:v>
                </c:pt>
                <c:pt idx="1">
                  <c:v>9.14303396346868E-5</c:v>
                </c:pt>
                <c:pt idx="2">
                  <c:v>9.14303396346868E-5</c:v>
                </c:pt>
                <c:pt idx="3">
                  <c:v>9.1430339634686894E-5</c:v>
                </c:pt>
                <c:pt idx="4">
                  <c:v>9.1430339634686894E-5</c:v>
                </c:pt>
                <c:pt idx="5">
                  <c:v>9.1430339634686894E-5</c:v>
                </c:pt>
                <c:pt idx="6">
                  <c:v>9.1430339634686894E-5</c:v>
                </c:pt>
                <c:pt idx="7">
                  <c:v>9.1430339634686894E-5</c:v>
                </c:pt>
                <c:pt idx="8">
                  <c:v>9.1430339634686894E-5</c:v>
                </c:pt>
                <c:pt idx="9">
                  <c:v>9.1430339634687003E-5</c:v>
                </c:pt>
                <c:pt idx="10">
                  <c:v>9.1430339634687003E-5</c:v>
                </c:pt>
                <c:pt idx="11">
                  <c:v>9.1430339634687003E-5</c:v>
                </c:pt>
                <c:pt idx="12">
                  <c:v>9.1430339634687003E-5</c:v>
                </c:pt>
                <c:pt idx="13">
                  <c:v>9.1430339634687003E-5</c:v>
                </c:pt>
                <c:pt idx="14">
                  <c:v>9.1430339634687003E-5</c:v>
                </c:pt>
                <c:pt idx="15">
                  <c:v>9.1430339634687003E-5</c:v>
                </c:pt>
                <c:pt idx="16">
                  <c:v>9.1430339634687003E-5</c:v>
                </c:pt>
                <c:pt idx="17">
                  <c:v>9.1430339634687003E-5</c:v>
                </c:pt>
                <c:pt idx="18">
                  <c:v>9.1430339634687003E-5</c:v>
                </c:pt>
                <c:pt idx="19">
                  <c:v>9.1430339634687003E-5</c:v>
                </c:pt>
                <c:pt idx="20">
                  <c:v>9.1430339634687098E-5</c:v>
                </c:pt>
                <c:pt idx="21">
                  <c:v>9.1430339634687098E-5</c:v>
                </c:pt>
                <c:pt idx="22">
                  <c:v>9.1430339634687098E-5</c:v>
                </c:pt>
                <c:pt idx="23">
                  <c:v>9.1430339634687098E-5</c:v>
                </c:pt>
                <c:pt idx="24">
                  <c:v>9.1430339634687098E-5</c:v>
                </c:pt>
                <c:pt idx="25">
                  <c:v>9.1430339634687206E-5</c:v>
                </c:pt>
                <c:pt idx="26">
                  <c:v>9.1430339634687206E-5</c:v>
                </c:pt>
                <c:pt idx="27">
                  <c:v>9.1430339634687206E-5</c:v>
                </c:pt>
                <c:pt idx="28">
                  <c:v>9.1430339634687301E-5</c:v>
                </c:pt>
                <c:pt idx="29">
                  <c:v>9.1430339634687301E-5</c:v>
                </c:pt>
                <c:pt idx="30">
                  <c:v>9.1430339634687301E-5</c:v>
                </c:pt>
                <c:pt idx="31">
                  <c:v>9.1430339634687301E-5</c:v>
                </c:pt>
                <c:pt idx="32">
                  <c:v>9.1430339634687301E-5</c:v>
                </c:pt>
                <c:pt idx="33">
                  <c:v>9.1430339634687396E-5</c:v>
                </c:pt>
                <c:pt idx="34">
                  <c:v>9.1430339634687396E-5</c:v>
                </c:pt>
                <c:pt idx="35">
                  <c:v>9.1430339634687396E-5</c:v>
                </c:pt>
                <c:pt idx="36">
                  <c:v>9.1430339634687396E-5</c:v>
                </c:pt>
                <c:pt idx="37">
                  <c:v>9.1430339634687897E-5</c:v>
                </c:pt>
                <c:pt idx="38">
                  <c:v>9.14303396346918E-5</c:v>
                </c:pt>
                <c:pt idx="39">
                  <c:v>9.1430339634696896E-5</c:v>
                </c:pt>
                <c:pt idx="40">
                  <c:v>9.1430339634512704E-5</c:v>
                </c:pt>
                <c:pt idx="41">
                  <c:v>9.1430339632629296E-5</c:v>
                </c:pt>
                <c:pt idx="42">
                  <c:v>9.1430339622403494E-5</c:v>
                </c:pt>
                <c:pt idx="43">
                  <c:v>9.1430339585447799E-5</c:v>
                </c:pt>
                <c:pt idx="44">
                  <c:v>9.1430339493729404E-5</c:v>
                </c:pt>
                <c:pt idx="45">
                  <c:v>9.1430339356306196E-5</c:v>
                </c:pt>
                <c:pt idx="46">
                  <c:v>9.1430339356831804E-5</c:v>
                </c:pt>
                <c:pt idx="47">
                  <c:v>9.1430340056089404E-5</c:v>
                </c:pt>
                <c:pt idx="48">
                  <c:v>9.1430342438829202E-5</c:v>
                </c:pt>
                <c:pt idx="49">
                  <c:v>9.14303473972936E-5</c:v>
                </c:pt>
                <c:pt idx="50">
                  <c:v>9.1430354412089707E-5</c:v>
                </c:pt>
                <c:pt idx="51">
                  <c:v>9.1430359977858405E-5</c:v>
                </c:pt>
                <c:pt idx="52">
                  <c:v>9.1430357361146599E-5</c:v>
                </c:pt>
                <c:pt idx="53">
                  <c:v>9.1430339427739994E-5</c:v>
                </c:pt>
                <c:pt idx="54">
                  <c:v>9.1430304484426005E-5</c:v>
                </c:pt>
                <c:pt idx="55">
                  <c:v>9.1430261864990098E-5</c:v>
                </c:pt>
                <c:pt idx="56">
                  <c:v>9.1430231945198302E-5</c:v>
                </c:pt>
                <c:pt idx="57">
                  <c:v>9.1430237306642595E-5</c:v>
                </c:pt>
                <c:pt idx="58">
                  <c:v>9.1430288006949897E-5</c:v>
                </c:pt>
                <c:pt idx="59">
                  <c:v>9.1430370237668496E-5</c:v>
                </c:pt>
                <c:pt idx="60">
                  <c:v>9.1430448226040902E-5</c:v>
                </c:pt>
                <c:pt idx="61">
                  <c:v>9.1430481687476199E-5</c:v>
                </c:pt>
                <c:pt idx="62">
                  <c:v>9.1430449798072497E-5</c:v>
                </c:pt>
                <c:pt idx="63">
                  <c:v>9.1430366155879404E-5</c:v>
                </c:pt>
                <c:pt idx="64">
                  <c:v>9.1430273560250499E-5</c:v>
                </c:pt>
                <c:pt idx="65">
                  <c:v>9.1430220521133198E-5</c:v>
                </c:pt>
                <c:pt idx="66">
                  <c:v>9.1430233924195902E-5</c:v>
                </c:pt>
                <c:pt idx="67">
                  <c:v>9.1430304965009094E-5</c:v>
                </c:pt>
                <c:pt idx="68">
                  <c:v>9.1430396436955201E-5</c:v>
                </c:pt>
                <c:pt idx="69">
                  <c:v>9.1430465484908401E-5</c:v>
                </c:pt>
                <c:pt idx="70">
                  <c:v>9.1430486880820895E-5</c:v>
                </c:pt>
                <c:pt idx="71">
                  <c:v>9.1430463237227302E-5</c:v>
                </c:pt>
                <c:pt idx="72">
                  <c:v>9.1430418147074295E-5</c:v>
                </c:pt>
                <c:pt idx="73">
                  <c:v>9.1430378786916001E-5</c:v>
                </c:pt>
                <c:pt idx="74">
                  <c:v>9.1430359414549104E-5</c:v>
                </c:pt>
                <c:pt idx="75">
                  <c:v>9.1430354430425707E-5</c:v>
                </c:pt>
                <c:pt idx="76">
                  <c:v>9.1430342028729405E-5</c:v>
                </c:pt>
                <c:pt idx="77">
                  <c:v>9.1430291706989805E-5</c:v>
                </c:pt>
                <c:pt idx="78">
                  <c:v>9.1430164425307405E-5</c:v>
                </c:pt>
                <c:pt idx="79">
                  <c:v>9.14298927738141E-5</c:v>
                </c:pt>
                <c:pt idx="80">
                  <c:v>9.14293254814846E-5</c:v>
                </c:pt>
                <c:pt idx="81">
                  <c:v>9.1428106907186804E-5</c:v>
                </c:pt>
                <c:pt idx="82">
                  <c:v>9.1425423359328497E-5</c:v>
                </c:pt>
                <c:pt idx="83">
                  <c:v>9.1419459509117605E-5</c:v>
                </c:pt>
                <c:pt idx="84">
                  <c:v>9.1406220414280102E-5</c:v>
                </c:pt>
                <c:pt idx="85">
                  <c:v>9.1376980890109195E-5</c:v>
                </c:pt>
                <c:pt idx="86">
                  <c:v>9.1312794292646503E-5</c:v>
                </c:pt>
                <c:pt idx="87">
                  <c:v>9.1172727537205001E-5</c:v>
                </c:pt>
                <c:pt idx="88">
                  <c:v>9.0868802572739696E-5</c:v>
                </c:pt>
                <c:pt idx="89">
                  <c:v>9.0213949933548704E-5</c:v>
                </c:pt>
                <c:pt idx="90">
                  <c:v>8.8821878812493299E-5</c:v>
                </c:pt>
                <c:pt idx="91">
                  <c:v>8.5948764252957006E-5</c:v>
                </c:pt>
                <c:pt idx="92">
                  <c:v>8.0368971924267603E-5</c:v>
                </c:pt>
                <c:pt idx="93">
                  <c:v>7.0684977752632103E-5</c:v>
                </c:pt>
                <c:pt idx="94">
                  <c:v>5.6619283656009503E-5</c:v>
                </c:pt>
                <c:pt idx="95">
                  <c:v>4.0417081815579603E-5</c:v>
                </c:pt>
                <c:pt idx="96">
                  <c:v>2.57960834364351E-5</c:v>
                </c:pt>
                <c:pt idx="97">
                  <c:v>1.5096258021318899E-5</c:v>
                </c:pt>
                <c:pt idx="98">
                  <c:v>8.3622697977321295E-6</c:v>
                </c:pt>
                <c:pt idx="99">
                  <c:v>4.5075347825778296E-6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47-4FB9-A808-F582301CD24F}"/>
            </c:ext>
          </c:extLst>
        </c:ser>
        <c:ser>
          <c:idx val="2"/>
          <c:order val="2"/>
          <c:tx>
            <c:v>nc=75 LK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'base case (kayser)'!$L$18:$CH$18</c:f>
              <c:numCache>
                <c:formatCode>General</c:formatCode>
                <c:ptCount val="75"/>
                <c:pt idx="0">
                  <c:v>0</c:v>
                </c:pt>
                <c:pt idx="1">
                  <c:v>1.0297297297297301</c:v>
                </c:pt>
                <c:pt idx="2">
                  <c:v>2.0594594594594602</c:v>
                </c:pt>
                <c:pt idx="3">
                  <c:v>3.0891891891891898</c:v>
                </c:pt>
                <c:pt idx="4">
                  <c:v>4.1189189189189204</c:v>
                </c:pt>
                <c:pt idx="5">
                  <c:v>5.14864864864865</c:v>
                </c:pt>
                <c:pt idx="6">
                  <c:v>6.1783783783783797</c:v>
                </c:pt>
                <c:pt idx="7">
                  <c:v>7.2081081081081102</c:v>
                </c:pt>
                <c:pt idx="8">
                  <c:v>8.2378378378378407</c:v>
                </c:pt>
                <c:pt idx="9">
                  <c:v>9.2675675675675695</c:v>
                </c:pt>
                <c:pt idx="10">
                  <c:v>10.2972972972973</c:v>
                </c:pt>
                <c:pt idx="11">
                  <c:v>11.327027027027</c:v>
                </c:pt>
                <c:pt idx="12">
                  <c:v>12.3567567567568</c:v>
                </c:pt>
                <c:pt idx="13">
                  <c:v>13.386486486486501</c:v>
                </c:pt>
                <c:pt idx="14">
                  <c:v>14.416216216216201</c:v>
                </c:pt>
                <c:pt idx="15">
                  <c:v>15.445945945945899</c:v>
                </c:pt>
                <c:pt idx="16">
                  <c:v>16.475675675675699</c:v>
                </c:pt>
                <c:pt idx="17">
                  <c:v>17.505405405405401</c:v>
                </c:pt>
                <c:pt idx="18">
                  <c:v>18.5351351351351</c:v>
                </c:pt>
                <c:pt idx="19">
                  <c:v>19.564864864864902</c:v>
                </c:pt>
                <c:pt idx="20">
                  <c:v>20.5945945945946</c:v>
                </c:pt>
                <c:pt idx="21">
                  <c:v>21.624324324324299</c:v>
                </c:pt>
                <c:pt idx="22">
                  <c:v>22.6540540540541</c:v>
                </c:pt>
                <c:pt idx="23">
                  <c:v>23.683783783783799</c:v>
                </c:pt>
                <c:pt idx="24">
                  <c:v>24.713513513513501</c:v>
                </c:pt>
                <c:pt idx="25">
                  <c:v>25.743243243243199</c:v>
                </c:pt>
                <c:pt idx="26">
                  <c:v>26.772972972973001</c:v>
                </c:pt>
                <c:pt idx="27">
                  <c:v>27.8027027027027</c:v>
                </c:pt>
                <c:pt idx="28">
                  <c:v>28.832432432432402</c:v>
                </c:pt>
                <c:pt idx="29">
                  <c:v>29.8621621621622</c:v>
                </c:pt>
                <c:pt idx="30">
                  <c:v>30.891891891891898</c:v>
                </c:pt>
                <c:pt idx="31">
                  <c:v>31.9216216216216</c:v>
                </c:pt>
                <c:pt idx="32">
                  <c:v>32.951351351351398</c:v>
                </c:pt>
                <c:pt idx="33">
                  <c:v>33.981081081081101</c:v>
                </c:pt>
                <c:pt idx="34">
                  <c:v>35.010810810810803</c:v>
                </c:pt>
                <c:pt idx="35">
                  <c:v>36.040540540540498</c:v>
                </c:pt>
                <c:pt idx="36">
                  <c:v>37.070270270270299</c:v>
                </c:pt>
                <c:pt idx="37">
                  <c:v>38.1</c:v>
                </c:pt>
                <c:pt idx="38">
                  <c:v>39.129729729729704</c:v>
                </c:pt>
                <c:pt idx="39">
                  <c:v>40.159459459459498</c:v>
                </c:pt>
                <c:pt idx="40">
                  <c:v>41.1891891891892</c:v>
                </c:pt>
                <c:pt idx="41">
                  <c:v>42.218918918918902</c:v>
                </c:pt>
                <c:pt idx="42">
                  <c:v>43.248648648648697</c:v>
                </c:pt>
                <c:pt idx="43">
                  <c:v>44.278378378378399</c:v>
                </c:pt>
                <c:pt idx="44">
                  <c:v>45.308108108108101</c:v>
                </c:pt>
                <c:pt idx="45">
                  <c:v>46.337837837837803</c:v>
                </c:pt>
                <c:pt idx="46">
                  <c:v>47.367567567567598</c:v>
                </c:pt>
                <c:pt idx="47">
                  <c:v>48.3972972972973</c:v>
                </c:pt>
                <c:pt idx="48">
                  <c:v>49.427027027027002</c:v>
                </c:pt>
                <c:pt idx="49">
                  <c:v>50.456756756756803</c:v>
                </c:pt>
                <c:pt idx="50">
                  <c:v>51.486486486486498</c:v>
                </c:pt>
                <c:pt idx="51">
                  <c:v>52.516216216216201</c:v>
                </c:pt>
                <c:pt idx="52">
                  <c:v>53.545945945945903</c:v>
                </c:pt>
                <c:pt idx="53">
                  <c:v>54.575675675675697</c:v>
                </c:pt>
                <c:pt idx="54">
                  <c:v>55.605405405405399</c:v>
                </c:pt>
                <c:pt idx="55">
                  <c:v>56.635135135135101</c:v>
                </c:pt>
                <c:pt idx="56">
                  <c:v>57.664864864864903</c:v>
                </c:pt>
                <c:pt idx="57">
                  <c:v>58.694594594594598</c:v>
                </c:pt>
                <c:pt idx="58">
                  <c:v>59.7243243243243</c:v>
                </c:pt>
                <c:pt idx="59">
                  <c:v>60.754054054054102</c:v>
                </c:pt>
                <c:pt idx="60">
                  <c:v>61.783783783783797</c:v>
                </c:pt>
                <c:pt idx="61">
                  <c:v>62.813513513513499</c:v>
                </c:pt>
                <c:pt idx="62">
                  <c:v>63.8432432432433</c:v>
                </c:pt>
                <c:pt idx="63">
                  <c:v>64.872972972973002</c:v>
                </c:pt>
                <c:pt idx="64">
                  <c:v>65.902702702702697</c:v>
                </c:pt>
                <c:pt idx="65">
                  <c:v>66.932432432432407</c:v>
                </c:pt>
                <c:pt idx="66">
                  <c:v>67.962162162162201</c:v>
                </c:pt>
                <c:pt idx="67">
                  <c:v>68.991891891891896</c:v>
                </c:pt>
                <c:pt idx="68">
                  <c:v>70.021621621621605</c:v>
                </c:pt>
                <c:pt idx="69">
                  <c:v>71.0513513513514</c:v>
                </c:pt>
                <c:pt idx="70">
                  <c:v>72.081081081081095</c:v>
                </c:pt>
                <c:pt idx="71">
                  <c:v>73.110810810810804</c:v>
                </c:pt>
                <c:pt idx="72">
                  <c:v>74.140540540540499</c:v>
                </c:pt>
                <c:pt idx="73">
                  <c:v>75.170270270270294</c:v>
                </c:pt>
                <c:pt idx="74">
                  <c:v>76.2</c:v>
                </c:pt>
              </c:numCache>
            </c:numRef>
          </c:xVal>
          <c:yVal>
            <c:numRef>
              <c:f>'base case (kayser)'!$L$19:$CH$19</c:f>
              <c:numCache>
                <c:formatCode>0.00E+00</c:formatCode>
                <c:ptCount val="75"/>
                <c:pt idx="0">
                  <c:v>2.5397591162683598E-5</c:v>
                </c:pt>
                <c:pt idx="1">
                  <c:v>2.5397591162683598E-5</c:v>
                </c:pt>
                <c:pt idx="2">
                  <c:v>2.5397591162683598E-5</c:v>
                </c:pt>
                <c:pt idx="3">
                  <c:v>2.5397591162683598E-5</c:v>
                </c:pt>
                <c:pt idx="4">
                  <c:v>2.5397591162683598E-5</c:v>
                </c:pt>
                <c:pt idx="5">
                  <c:v>2.5397591162683598E-5</c:v>
                </c:pt>
                <c:pt idx="6">
                  <c:v>2.5397591162683598E-5</c:v>
                </c:pt>
                <c:pt idx="7">
                  <c:v>2.5397591162683598E-5</c:v>
                </c:pt>
                <c:pt idx="8">
                  <c:v>2.5397591162683598E-5</c:v>
                </c:pt>
                <c:pt idx="9">
                  <c:v>2.5397591162683598E-5</c:v>
                </c:pt>
                <c:pt idx="10">
                  <c:v>2.5397591162683598E-5</c:v>
                </c:pt>
                <c:pt idx="11">
                  <c:v>2.5397591162683598E-5</c:v>
                </c:pt>
                <c:pt idx="12">
                  <c:v>2.5397591162683598E-5</c:v>
                </c:pt>
                <c:pt idx="13">
                  <c:v>2.5397591162683598E-5</c:v>
                </c:pt>
                <c:pt idx="14">
                  <c:v>2.5397591162683598E-5</c:v>
                </c:pt>
                <c:pt idx="15">
                  <c:v>2.5397591162683598E-5</c:v>
                </c:pt>
                <c:pt idx="16">
                  <c:v>2.5397591162683598E-5</c:v>
                </c:pt>
                <c:pt idx="17">
                  <c:v>2.5397591162683598E-5</c:v>
                </c:pt>
                <c:pt idx="18">
                  <c:v>2.5397591162683598E-5</c:v>
                </c:pt>
                <c:pt idx="19">
                  <c:v>2.5397591162683598E-5</c:v>
                </c:pt>
                <c:pt idx="20">
                  <c:v>2.5397591162683598E-5</c:v>
                </c:pt>
                <c:pt idx="21">
                  <c:v>2.5397591162683598E-5</c:v>
                </c:pt>
                <c:pt idx="22">
                  <c:v>2.5397591162683598E-5</c:v>
                </c:pt>
                <c:pt idx="23">
                  <c:v>2.5397591162683598E-5</c:v>
                </c:pt>
                <c:pt idx="24">
                  <c:v>2.5397591162683598E-5</c:v>
                </c:pt>
                <c:pt idx="25">
                  <c:v>2.5397591162683598E-5</c:v>
                </c:pt>
                <c:pt idx="26">
                  <c:v>2.53975911626835E-5</c:v>
                </c:pt>
                <c:pt idx="27">
                  <c:v>2.5397591162688399E-5</c:v>
                </c:pt>
                <c:pt idx="28">
                  <c:v>2.53975911626911E-5</c:v>
                </c:pt>
                <c:pt idx="29">
                  <c:v>2.53975911616149E-5</c:v>
                </c:pt>
                <c:pt idx="30">
                  <c:v>2.5397591151073599E-5</c:v>
                </c:pt>
                <c:pt idx="31">
                  <c:v>2.5397591109491102E-5</c:v>
                </c:pt>
                <c:pt idx="32">
                  <c:v>2.5397591073949799E-5</c:v>
                </c:pt>
                <c:pt idx="33">
                  <c:v>2.53975914802698E-5</c:v>
                </c:pt>
                <c:pt idx="34">
                  <c:v>2.53975937857691E-5</c:v>
                </c:pt>
                <c:pt idx="35">
                  <c:v>2.5397600497402401E-5</c:v>
                </c:pt>
                <c:pt idx="36">
                  <c:v>2.5397612767813901E-5</c:v>
                </c:pt>
                <c:pt idx="37">
                  <c:v>2.5397624971755501E-5</c:v>
                </c:pt>
                <c:pt idx="38">
                  <c:v>2.53976203330951E-5</c:v>
                </c:pt>
                <c:pt idx="39">
                  <c:v>2.53975757077617E-5</c:v>
                </c:pt>
                <c:pt idx="40">
                  <c:v>2.5397479506839899E-5</c:v>
                </c:pt>
                <c:pt idx="41">
                  <c:v>2.5397353244334799E-5</c:v>
                </c:pt>
                <c:pt idx="42">
                  <c:v>2.5397256081198599E-5</c:v>
                </c:pt>
                <c:pt idx="43">
                  <c:v>2.5397258513103699E-5</c:v>
                </c:pt>
                <c:pt idx="44">
                  <c:v>2.53973962411418E-5</c:v>
                </c:pt>
                <c:pt idx="45">
                  <c:v>2.5397637324439901E-5</c:v>
                </c:pt>
                <c:pt idx="46">
                  <c:v>2.5397891507420401E-5</c:v>
                </c:pt>
                <c:pt idx="47">
                  <c:v>2.5398059628150399E-5</c:v>
                </c:pt>
                <c:pt idx="48">
                  <c:v>2.53980891315341E-5</c:v>
                </c:pt>
                <c:pt idx="49">
                  <c:v>2.5397997131000301E-5</c:v>
                </c:pt>
                <c:pt idx="50">
                  <c:v>2.53978487771808E-5</c:v>
                </c:pt>
                <c:pt idx="51">
                  <c:v>2.5397712421149002E-5</c:v>
                </c:pt>
                <c:pt idx="52">
                  <c:v>2.5397626462972098E-5</c:v>
                </c:pt>
                <c:pt idx="53">
                  <c:v>2.5397598329604799E-5</c:v>
                </c:pt>
                <c:pt idx="54">
                  <c:v>2.5397630559253901E-5</c:v>
                </c:pt>
                <c:pt idx="55">
                  <c:v>2.53977566551412E-5</c:v>
                </c:pt>
                <c:pt idx="56">
                  <c:v>2.5398081428647499E-5</c:v>
                </c:pt>
                <c:pt idx="57">
                  <c:v>2.5398850768476E-5</c:v>
                </c:pt>
                <c:pt idx="58">
                  <c:v>2.54006156069626E-5</c:v>
                </c:pt>
                <c:pt idx="59">
                  <c:v>2.54046155672056E-5</c:v>
                </c:pt>
                <c:pt idx="60">
                  <c:v>2.5413636878049198E-5</c:v>
                </c:pt>
                <c:pt idx="61">
                  <c:v>2.5433894135547499E-5</c:v>
                </c:pt>
                <c:pt idx="62">
                  <c:v>2.5479131170359399E-5</c:v>
                </c:pt>
                <c:pt idx="63">
                  <c:v>2.55795131323004E-5</c:v>
                </c:pt>
                <c:pt idx="64">
                  <c:v>2.58007778650971E-5</c:v>
                </c:pt>
                <c:pt idx="65">
                  <c:v>2.6284823362501901E-5</c:v>
                </c:pt>
                <c:pt idx="66">
                  <c:v>2.7331543603077201E-5</c:v>
                </c:pt>
                <c:pt idx="67">
                  <c:v>2.9543195656212801E-5</c:v>
                </c:pt>
                <c:pt idx="68">
                  <c:v>3.3996207456285601E-5</c:v>
                </c:pt>
                <c:pt idx="69">
                  <c:v>4.2165162327185297E-5</c:v>
                </c:pt>
                <c:pt idx="70">
                  <c:v>5.4971432022039297E-5</c:v>
                </c:pt>
                <c:pt idx="71">
                  <c:v>7.1063529069394801E-5</c:v>
                </c:pt>
                <c:pt idx="72">
                  <c:v>8.6783200914552301E-5</c:v>
                </c:pt>
                <c:pt idx="73">
                  <c:v>9.8967063110407298E-5</c:v>
                </c:pt>
                <c:pt idx="74" formatCode="General">
                  <c:v>1.06891296105646E-4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47-4FB9-A808-F582301CD24F}"/>
            </c:ext>
          </c:extLst>
        </c:ser>
        <c:ser>
          <c:idx val="3"/>
          <c:order val="3"/>
          <c:tx>
            <c:v>nc = 75 HK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'base case (kayser)'!$L$18:$CH$18</c:f>
              <c:numCache>
                <c:formatCode>General</c:formatCode>
                <c:ptCount val="75"/>
                <c:pt idx="0">
                  <c:v>0</c:v>
                </c:pt>
                <c:pt idx="1">
                  <c:v>1.0297297297297301</c:v>
                </c:pt>
                <c:pt idx="2">
                  <c:v>2.0594594594594602</c:v>
                </c:pt>
                <c:pt idx="3">
                  <c:v>3.0891891891891898</c:v>
                </c:pt>
                <c:pt idx="4">
                  <c:v>4.1189189189189204</c:v>
                </c:pt>
                <c:pt idx="5">
                  <c:v>5.14864864864865</c:v>
                </c:pt>
                <c:pt idx="6">
                  <c:v>6.1783783783783797</c:v>
                </c:pt>
                <c:pt idx="7">
                  <c:v>7.2081081081081102</c:v>
                </c:pt>
                <c:pt idx="8">
                  <c:v>8.2378378378378407</c:v>
                </c:pt>
                <c:pt idx="9">
                  <c:v>9.2675675675675695</c:v>
                </c:pt>
                <c:pt idx="10">
                  <c:v>10.2972972972973</c:v>
                </c:pt>
                <c:pt idx="11">
                  <c:v>11.327027027027</c:v>
                </c:pt>
                <c:pt idx="12">
                  <c:v>12.3567567567568</c:v>
                </c:pt>
                <c:pt idx="13">
                  <c:v>13.386486486486501</c:v>
                </c:pt>
                <c:pt idx="14">
                  <c:v>14.416216216216201</c:v>
                </c:pt>
                <c:pt idx="15">
                  <c:v>15.445945945945899</c:v>
                </c:pt>
                <c:pt idx="16">
                  <c:v>16.475675675675699</c:v>
                </c:pt>
                <c:pt idx="17">
                  <c:v>17.505405405405401</c:v>
                </c:pt>
                <c:pt idx="18">
                  <c:v>18.5351351351351</c:v>
                </c:pt>
                <c:pt idx="19">
                  <c:v>19.564864864864902</c:v>
                </c:pt>
                <c:pt idx="20">
                  <c:v>20.5945945945946</c:v>
                </c:pt>
                <c:pt idx="21">
                  <c:v>21.624324324324299</c:v>
                </c:pt>
                <c:pt idx="22">
                  <c:v>22.6540540540541</c:v>
                </c:pt>
                <c:pt idx="23">
                  <c:v>23.683783783783799</c:v>
                </c:pt>
                <c:pt idx="24">
                  <c:v>24.713513513513501</c:v>
                </c:pt>
                <c:pt idx="25">
                  <c:v>25.743243243243199</c:v>
                </c:pt>
                <c:pt idx="26">
                  <c:v>26.772972972973001</c:v>
                </c:pt>
                <c:pt idx="27">
                  <c:v>27.8027027027027</c:v>
                </c:pt>
                <c:pt idx="28">
                  <c:v>28.832432432432402</c:v>
                </c:pt>
                <c:pt idx="29">
                  <c:v>29.8621621621622</c:v>
                </c:pt>
                <c:pt idx="30">
                  <c:v>30.891891891891898</c:v>
                </c:pt>
                <c:pt idx="31">
                  <c:v>31.9216216216216</c:v>
                </c:pt>
                <c:pt idx="32">
                  <c:v>32.951351351351398</c:v>
                </c:pt>
                <c:pt idx="33">
                  <c:v>33.981081081081101</c:v>
                </c:pt>
                <c:pt idx="34">
                  <c:v>35.010810810810803</c:v>
                </c:pt>
                <c:pt idx="35">
                  <c:v>36.040540540540498</c:v>
                </c:pt>
                <c:pt idx="36">
                  <c:v>37.070270270270299</c:v>
                </c:pt>
                <c:pt idx="37">
                  <c:v>38.1</c:v>
                </c:pt>
                <c:pt idx="38">
                  <c:v>39.129729729729704</c:v>
                </c:pt>
                <c:pt idx="39">
                  <c:v>40.159459459459498</c:v>
                </c:pt>
                <c:pt idx="40">
                  <c:v>41.1891891891892</c:v>
                </c:pt>
                <c:pt idx="41">
                  <c:v>42.218918918918902</c:v>
                </c:pt>
                <c:pt idx="42">
                  <c:v>43.248648648648697</c:v>
                </c:pt>
                <c:pt idx="43">
                  <c:v>44.278378378378399</c:v>
                </c:pt>
                <c:pt idx="44">
                  <c:v>45.308108108108101</c:v>
                </c:pt>
                <c:pt idx="45">
                  <c:v>46.337837837837803</c:v>
                </c:pt>
                <c:pt idx="46">
                  <c:v>47.367567567567598</c:v>
                </c:pt>
                <c:pt idx="47">
                  <c:v>48.3972972972973</c:v>
                </c:pt>
                <c:pt idx="48">
                  <c:v>49.427027027027002</c:v>
                </c:pt>
                <c:pt idx="49">
                  <c:v>50.456756756756803</c:v>
                </c:pt>
                <c:pt idx="50">
                  <c:v>51.486486486486498</c:v>
                </c:pt>
                <c:pt idx="51">
                  <c:v>52.516216216216201</c:v>
                </c:pt>
                <c:pt idx="52">
                  <c:v>53.545945945945903</c:v>
                </c:pt>
                <c:pt idx="53">
                  <c:v>54.575675675675697</c:v>
                </c:pt>
                <c:pt idx="54">
                  <c:v>55.605405405405399</c:v>
                </c:pt>
                <c:pt idx="55">
                  <c:v>56.635135135135101</c:v>
                </c:pt>
                <c:pt idx="56">
                  <c:v>57.664864864864903</c:v>
                </c:pt>
                <c:pt idx="57">
                  <c:v>58.694594594594598</c:v>
                </c:pt>
                <c:pt idx="58">
                  <c:v>59.7243243243243</c:v>
                </c:pt>
                <c:pt idx="59">
                  <c:v>60.754054054054102</c:v>
                </c:pt>
                <c:pt idx="60">
                  <c:v>61.783783783783797</c:v>
                </c:pt>
                <c:pt idx="61">
                  <c:v>62.813513513513499</c:v>
                </c:pt>
                <c:pt idx="62">
                  <c:v>63.8432432432433</c:v>
                </c:pt>
                <c:pt idx="63">
                  <c:v>64.872972972973002</c:v>
                </c:pt>
                <c:pt idx="64">
                  <c:v>65.902702702702697</c:v>
                </c:pt>
                <c:pt idx="65">
                  <c:v>66.932432432432407</c:v>
                </c:pt>
                <c:pt idx="66">
                  <c:v>67.962162162162201</c:v>
                </c:pt>
                <c:pt idx="67">
                  <c:v>68.991891891891896</c:v>
                </c:pt>
                <c:pt idx="68">
                  <c:v>70.021621621621605</c:v>
                </c:pt>
                <c:pt idx="69">
                  <c:v>71.0513513513514</c:v>
                </c:pt>
                <c:pt idx="70">
                  <c:v>72.081081081081095</c:v>
                </c:pt>
                <c:pt idx="71">
                  <c:v>73.110810810810804</c:v>
                </c:pt>
                <c:pt idx="72">
                  <c:v>74.140540540540499</c:v>
                </c:pt>
                <c:pt idx="73">
                  <c:v>75.170270270270294</c:v>
                </c:pt>
                <c:pt idx="74">
                  <c:v>76.2</c:v>
                </c:pt>
              </c:numCache>
            </c:numRef>
          </c:xVal>
          <c:yVal>
            <c:numRef>
              <c:f>'base case (kayser)'!$L$20:$CH$20</c:f>
              <c:numCache>
                <c:formatCode>0.00E+00</c:formatCode>
                <c:ptCount val="75"/>
                <c:pt idx="0">
                  <c:v>9.1426655215805401E-5</c:v>
                </c:pt>
                <c:pt idx="1">
                  <c:v>9.1426655215805401E-5</c:v>
                </c:pt>
                <c:pt idx="2">
                  <c:v>9.1426655215805401E-5</c:v>
                </c:pt>
                <c:pt idx="3">
                  <c:v>9.1426655215805401E-5</c:v>
                </c:pt>
                <c:pt idx="4">
                  <c:v>9.1426655215805401E-5</c:v>
                </c:pt>
                <c:pt idx="5">
                  <c:v>9.1426655215805401E-5</c:v>
                </c:pt>
                <c:pt idx="6">
                  <c:v>9.1426655215805401E-5</c:v>
                </c:pt>
                <c:pt idx="7">
                  <c:v>9.1426655215805401E-5</c:v>
                </c:pt>
                <c:pt idx="8">
                  <c:v>9.1426655215805401E-5</c:v>
                </c:pt>
                <c:pt idx="9">
                  <c:v>9.1426655215805401E-5</c:v>
                </c:pt>
                <c:pt idx="10">
                  <c:v>9.1426655215805401E-5</c:v>
                </c:pt>
                <c:pt idx="11">
                  <c:v>9.1426655215805401E-5</c:v>
                </c:pt>
                <c:pt idx="12">
                  <c:v>9.1426655215805401E-5</c:v>
                </c:pt>
                <c:pt idx="13">
                  <c:v>9.1426655215805401E-5</c:v>
                </c:pt>
                <c:pt idx="14">
                  <c:v>9.1426655215805401E-5</c:v>
                </c:pt>
                <c:pt idx="15">
                  <c:v>9.1426655215805496E-5</c:v>
                </c:pt>
                <c:pt idx="16">
                  <c:v>9.1426655215805496E-5</c:v>
                </c:pt>
                <c:pt idx="17">
                  <c:v>9.1426655215805496E-5</c:v>
                </c:pt>
                <c:pt idx="18">
                  <c:v>9.1426655215805496E-5</c:v>
                </c:pt>
                <c:pt idx="19">
                  <c:v>9.1426655215805496E-5</c:v>
                </c:pt>
                <c:pt idx="20">
                  <c:v>9.1426655215805496E-5</c:v>
                </c:pt>
                <c:pt idx="21">
                  <c:v>9.1426655215805496E-5</c:v>
                </c:pt>
                <c:pt idx="22">
                  <c:v>9.1426655215805496E-5</c:v>
                </c:pt>
                <c:pt idx="23">
                  <c:v>9.1426655215805496E-5</c:v>
                </c:pt>
                <c:pt idx="24">
                  <c:v>9.1426655215805496E-5</c:v>
                </c:pt>
                <c:pt idx="25">
                  <c:v>9.1426655215805496E-5</c:v>
                </c:pt>
                <c:pt idx="26">
                  <c:v>9.1426655215805604E-5</c:v>
                </c:pt>
                <c:pt idx="27">
                  <c:v>9.1426655215800698E-5</c:v>
                </c:pt>
                <c:pt idx="28">
                  <c:v>9.1426655215798001E-5</c:v>
                </c:pt>
                <c:pt idx="29">
                  <c:v>9.1426655216874099E-5</c:v>
                </c:pt>
                <c:pt idx="30">
                  <c:v>9.1426655227415499E-5</c:v>
                </c:pt>
                <c:pt idx="31">
                  <c:v>9.1426655268998E-5</c:v>
                </c:pt>
                <c:pt idx="32">
                  <c:v>9.1426655304539299E-5</c:v>
                </c:pt>
                <c:pt idx="33">
                  <c:v>9.1426654898219302E-5</c:v>
                </c:pt>
                <c:pt idx="34">
                  <c:v>9.1426652592720004E-5</c:v>
                </c:pt>
                <c:pt idx="35">
                  <c:v>9.1426645881086693E-5</c:v>
                </c:pt>
                <c:pt idx="36">
                  <c:v>9.14266336106752E-5</c:v>
                </c:pt>
                <c:pt idx="37">
                  <c:v>9.1426621406733594E-5</c:v>
                </c:pt>
                <c:pt idx="38">
                  <c:v>9.1426626045394103E-5</c:v>
                </c:pt>
                <c:pt idx="39">
                  <c:v>9.1426670670727506E-5</c:v>
                </c:pt>
                <c:pt idx="40">
                  <c:v>9.1426766871649301E-5</c:v>
                </c:pt>
                <c:pt idx="41">
                  <c:v>9.1426893134154296E-5</c:v>
                </c:pt>
                <c:pt idx="42">
                  <c:v>9.1426990297290597E-5</c:v>
                </c:pt>
                <c:pt idx="43">
                  <c:v>9.1426987865385497E-5</c:v>
                </c:pt>
                <c:pt idx="44">
                  <c:v>9.1426850137347402E-5</c:v>
                </c:pt>
                <c:pt idx="45">
                  <c:v>9.1426609054049302E-5</c:v>
                </c:pt>
                <c:pt idx="46">
                  <c:v>9.1426354871068703E-5</c:v>
                </c:pt>
                <c:pt idx="47">
                  <c:v>9.1426186750338801E-5</c:v>
                </c:pt>
                <c:pt idx="48">
                  <c:v>9.1426157246955096E-5</c:v>
                </c:pt>
                <c:pt idx="49">
                  <c:v>9.1426249247488902E-5</c:v>
                </c:pt>
                <c:pt idx="50">
                  <c:v>9.1426397601308406E-5</c:v>
                </c:pt>
                <c:pt idx="51">
                  <c:v>9.14265339573403E-5</c:v>
                </c:pt>
                <c:pt idx="52">
                  <c:v>9.1426619915517101E-5</c:v>
                </c:pt>
                <c:pt idx="53">
                  <c:v>9.14266480488844E-5</c:v>
                </c:pt>
                <c:pt idx="54">
                  <c:v>9.1426615819235099E-5</c:v>
                </c:pt>
                <c:pt idx="55">
                  <c:v>9.1426489723347502E-5</c:v>
                </c:pt>
                <c:pt idx="56">
                  <c:v>9.1426164949841101E-5</c:v>
                </c:pt>
                <c:pt idx="57">
                  <c:v>9.1425395610012902E-5</c:v>
                </c:pt>
                <c:pt idx="58">
                  <c:v>9.1423630771527101E-5</c:v>
                </c:pt>
                <c:pt idx="59">
                  <c:v>9.1419630811285504E-5</c:v>
                </c:pt>
                <c:pt idx="60">
                  <c:v>9.1410609500443504E-5</c:v>
                </c:pt>
                <c:pt idx="61">
                  <c:v>9.1390352242946295E-5</c:v>
                </c:pt>
                <c:pt idx="62">
                  <c:v>9.1345115208134903E-5</c:v>
                </c:pt>
                <c:pt idx="63">
                  <c:v>9.1244733246196598E-5</c:v>
                </c:pt>
                <c:pt idx="64">
                  <c:v>9.1023468513405398E-5</c:v>
                </c:pt>
                <c:pt idx="65">
                  <c:v>9.0539423016018503E-5</c:v>
                </c:pt>
                <c:pt idx="66">
                  <c:v>8.9492702775466595E-5</c:v>
                </c:pt>
                <c:pt idx="67">
                  <c:v>8.7281050722376704E-5</c:v>
                </c:pt>
                <c:pt idx="68">
                  <c:v>8.2828038922351006E-5</c:v>
                </c:pt>
                <c:pt idx="69">
                  <c:v>7.4659084051481003E-5</c:v>
                </c:pt>
                <c:pt idx="70">
                  <c:v>6.1852814356629104E-5</c:v>
                </c:pt>
                <c:pt idx="71">
                  <c:v>4.5760717309297303E-5</c:v>
                </c:pt>
                <c:pt idx="72">
                  <c:v>3.00410454642876E-5</c:v>
                </c:pt>
                <c:pt idx="73">
                  <c:v>1.7857183268686301E-5</c:v>
                </c:pt>
                <c:pt idx="74">
                  <c:v>9.9329502736691602E-6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47-4FB9-A808-F582301CD24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'base case (kayser)'!$L$32:$BI$32</c:f>
              <c:numCache>
                <c:formatCode>General</c:formatCode>
                <c:ptCount val="50"/>
                <c:pt idx="0">
                  <c:v>0</c:v>
                </c:pt>
                <c:pt idx="1">
                  <c:v>1.5551020408163301</c:v>
                </c:pt>
                <c:pt idx="2">
                  <c:v>3.1102040816326499</c:v>
                </c:pt>
                <c:pt idx="3">
                  <c:v>4.66530612244898</c:v>
                </c:pt>
                <c:pt idx="4">
                  <c:v>6.2204081632653097</c:v>
                </c:pt>
                <c:pt idx="5">
                  <c:v>7.7755102040816304</c:v>
                </c:pt>
                <c:pt idx="6">
                  <c:v>9.33061224489796</c:v>
                </c:pt>
                <c:pt idx="7">
                  <c:v>10.8857142857143</c:v>
                </c:pt>
                <c:pt idx="8">
                  <c:v>12.4408163265306</c:v>
                </c:pt>
                <c:pt idx="9">
                  <c:v>13.995918367346899</c:v>
                </c:pt>
                <c:pt idx="10">
                  <c:v>15.5510204081633</c:v>
                </c:pt>
                <c:pt idx="11">
                  <c:v>17.106122448979601</c:v>
                </c:pt>
                <c:pt idx="12">
                  <c:v>18.661224489795899</c:v>
                </c:pt>
                <c:pt idx="13">
                  <c:v>20.2163265306122</c:v>
                </c:pt>
                <c:pt idx="14">
                  <c:v>21.771428571428601</c:v>
                </c:pt>
                <c:pt idx="15">
                  <c:v>23.326530612244898</c:v>
                </c:pt>
                <c:pt idx="16">
                  <c:v>24.8816326530612</c:v>
                </c:pt>
                <c:pt idx="17">
                  <c:v>26.4367346938776</c:v>
                </c:pt>
                <c:pt idx="18">
                  <c:v>27.991836734693901</c:v>
                </c:pt>
                <c:pt idx="19">
                  <c:v>29.546938775510199</c:v>
                </c:pt>
                <c:pt idx="20">
                  <c:v>31.1020408163265</c:v>
                </c:pt>
                <c:pt idx="21">
                  <c:v>32.657142857142901</c:v>
                </c:pt>
                <c:pt idx="22">
                  <c:v>34.212244897959202</c:v>
                </c:pt>
                <c:pt idx="23">
                  <c:v>35.767346938775503</c:v>
                </c:pt>
                <c:pt idx="24">
                  <c:v>37.322448979591798</c:v>
                </c:pt>
                <c:pt idx="25">
                  <c:v>38.877551020408198</c:v>
                </c:pt>
                <c:pt idx="26">
                  <c:v>40.432653061224499</c:v>
                </c:pt>
                <c:pt idx="27">
                  <c:v>41.987755102040801</c:v>
                </c:pt>
                <c:pt idx="28">
                  <c:v>43.542857142857102</c:v>
                </c:pt>
                <c:pt idx="29">
                  <c:v>45.097959183673503</c:v>
                </c:pt>
                <c:pt idx="30">
                  <c:v>46.653061224489797</c:v>
                </c:pt>
                <c:pt idx="31">
                  <c:v>48.208163265306098</c:v>
                </c:pt>
                <c:pt idx="32">
                  <c:v>49.763265306122499</c:v>
                </c:pt>
                <c:pt idx="33">
                  <c:v>51.3183673469388</c:v>
                </c:pt>
                <c:pt idx="34">
                  <c:v>52.873469387755101</c:v>
                </c:pt>
                <c:pt idx="35">
                  <c:v>54.428571428571402</c:v>
                </c:pt>
                <c:pt idx="36">
                  <c:v>55.983673469387803</c:v>
                </c:pt>
                <c:pt idx="37">
                  <c:v>57.538775510204097</c:v>
                </c:pt>
                <c:pt idx="38">
                  <c:v>59.093877551020398</c:v>
                </c:pt>
                <c:pt idx="39">
                  <c:v>60.648979591836699</c:v>
                </c:pt>
                <c:pt idx="40">
                  <c:v>62.2040816326531</c:v>
                </c:pt>
                <c:pt idx="41">
                  <c:v>63.759183673469401</c:v>
                </c:pt>
                <c:pt idx="42">
                  <c:v>65.314285714285703</c:v>
                </c:pt>
                <c:pt idx="43">
                  <c:v>66.869387755101997</c:v>
                </c:pt>
                <c:pt idx="44">
                  <c:v>68.424489795918404</c:v>
                </c:pt>
                <c:pt idx="45">
                  <c:v>69.979591836734699</c:v>
                </c:pt>
                <c:pt idx="46">
                  <c:v>71.534693877551007</c:v>
                </c:pt>
                <c:pt idx="47">
                  <c:v>73.089795918367301</c:v>
                </c:pt>
                <c:pt idx="48">
                  <c:v>74.644897959183695</c:v>
                </c:pt>
                <c:pt idx="49">
                  <c:v>76.2</c:v>
                </c:pt>
              </c:numCache>
            </c:numRef>
          </c:xVal>
          <c:yVal>
            <c:numRef>
              <c:f>'base case (kayser)'!$L$33:$BI$33</c:f>
              <c:numCache>
                <c:formatCode>0.00E+00</c:formatCode>
                <c:ptCount val="50"/>
                <c:pt idx="0">
                  <c:v>2.53993793229398E-5</c:v>
                </c:pt>
                <c:pt idx="1">
                  <c:v>2.53993793229398E-5</c:v>
                </c:pt>
                <c:pt idx="2">
                  <c:v>2.53993793229398E-5</c:v>
                </c:pt>
                <c:pt idx="3">
                  <c:v>2.5399379322939899E-5</c:v>
                </c:pt>
                <c:pt idx="4">
                  <c:v>2.5399379322939899E-5</c:v>
                </c:pt>
                <c:pt idx="5">
                  <c:v>2.5399379322939899E-5</c:v>
                </c:pt>
                <c:pt idx="6">
                  <c:v>2.5399379322939899E-5</c:v>
                </c:pt>
                <c:pt idx="7">
                  <c:v>2.5399379322939899E-5</c:v>
                </c:pt>
                <c:pt idx="8">
                  <c:v>2.5399379322939899E-5</c:v>
                </c:pt>
                <c:pt idx="9">
                  <c:v>2.5399379322939899E-5</c:v>
                </c:pt>
                <c:pt idx="10">
                  <c:v>2.5399379322939899E-5</c:v>
                </c:pt>
                <c:pt idx="11">
                  <c:v>2.5399379322939899E-5</c:v>
                </c:pt>
                <c:pt idx="12">
                  <c:v>2.5399379322939899E-5</c:v>
                </c:pt>
                <c:pt idx="13">
                  <c:v>2.5399379322939899E-5</c:v>
                </c:pt>
                <c:pt idx="14">
                  <c:v>2.5399379322939899E-5</c:v>
                </c:pt>
                <c:pt idx="15">
                  <c:v>2.5399379322940099E-5</c:v>
                </c:pt>
                <c:pt idx="16">
                  <c:v>2.5399379322941999E-5</c:v>
                </c:pt>
                <c:pt idx="17">
                  <c:v>2.5399379322950798E-5</c:v>
                </c:pt>
                <c:pt idx="18">
                  <c:v>2.5399379322735401E-5</c:v>
                </c:pt>
                <c:pt idx="19">
                  <c:v>2.5399379320331901E-5</c:v>
                </c:pt>
                <c:pt idx="20">
                  <c:v>2.5399379336220999E-5</c:v>
                </c:pt>
                <c:pt idx="21">
                  <c:v>2.5399379497519999E-5</c:v>
                </c:pt>
                <c:pt idx="22">
                  <c:v>2.5399379792948801E-5</c:v>
                </c:pt>
                <c:pt idx="23">
                  <c:v>2.5399378749910899E-5</c:v>
                </c:pt>
                <c:pt idx="24">
                  <c:v>2.53993723769632E-5</c:v>
                </c:pt>
                <c:pt idx="25">
                  <c:v>2.5399357980109201E-5</c:v>
                </c:pt>
                <c:pt idx="26">
                  <c:v>2.5399343800349801E-5</c:v>
                </c:pt>
                <c:pt idx="27">
                  <c:v>2.5399353748284001E-5</c:v>
                </c:pt>
                <c:pt idx="28">
                  <c:v>2.5399413629986499E-5</c:v>
                </c:pt>
                <c:pt idx="29">
                  <c:v>2.5399524544177E-5</c:v>
                </c:pt>
                <c:pt idx="30">
                  <c:v>2.5399652713920001E-5</c:v>
                </c:pt>
                <c:pt idx="31">
                  <c:v>2.5399760191861098E-5</c:v>
                </c:pt>
                <c:pt idx="32">
                  <c:v>2.53998689089829E-5</c:v>
                </c:pt>
                <c:pt idx="33">
                  <c:v>2.5400137527608998E-5</c:v>
                </c:pt>
                <c:pt idx="34">
                  <c:v>2.5400974306519501E-5</c:v>
                </c:pt>
                <c:pt idx="35">
                  <c:v>2.5403299996681201E-5</c:v>
                </c:pt>
                <c:pt idx="36">
                  <c:v>2.5409200198547298E-5</c:v>
                </c:pt>
                <c:pt idx="37">
                  <c:v>2.5423429967558099E-5</c:v>
                </c:pt>
                <c:pt idx="38">
                  <c:v>2.5456752627625398E-5</c:v>
                </c:pt>
                <c:pt idx="39">
                  <c:v>2.5533257194153E-5</c:v>
                </c:pt>
                <c:pt idx="40">
                  <c:v>2.5706203340698501E-5</c:v>
                </c:pt>
                <c:pt idx="41">
                  <c:v>2.6091859600094001E-5</c:v>
                </c:pt>
                <c:pt idx="42">
                  <c:v>2.69398540972176E-5</c:v>
                </c:pt>
                <c:pt idx="43">
                  <c:v>2.8767207358240398E-5</c:v>
                </c:pt>
                <c:pt idx="44">
                  <c:v>3.2550295400243903E-5</c:v>
                </c:pt>
                <c:pt idx="45">
                  <c:v>3.9771350556547199E-5</c:v>
                </c:pt>
                <c:pt idx="46">
                  <c:v>5.1700407960675397E-5</c:v>
                </c:pt>
                <c:pt idx="47">
                  <c:v>6.7602292661624502E-5</c:v>
                </c:pt>
                <c:pt idx="48">
                  <c:v>8.3989704915992004E-5</c:v>
                </c:pt>
                <c:pt idx="49">
                  <c:v>9.7175106049991899E-5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47-4FB9-A808-F582301CD24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'base case (kayser)'!$L$32:$BI$32</c:f>
              <c:numCache>
                <c:formatCode>General</c:formatCode>
                <c:ptCount val="50"/>
                <c:pt idx="0">
                  <c:v>0</c:v>
                </c:pt>
                <c:pt idx="1">
                  <c:v>1.5551020408163301</c:v>
                </c:pt>
                <c:pt idx="2">
                  <c:v>3.1102040816326499</c:v>
                </c:pt>
                <c:pt idx="3">
                  <c:v>4.66530612244898</c:v>
                </c:pt>
                <c:pt idx="4">
                  <c:v>6.2204081632653097</c:v>
                </c:pt>
                <c:pt idx="5">
                  <c:v>7.7755102040816304</c:v>
                </c:pt>
                <c:pt idx="6">
                  <c:v>9.33061224489796</c:v>
                </c:pt>
                <c:pt idx="7">
                  <c:v>10.8857142857143</c:v>
                </c:pt>
                <c:pt idx="8">
                  <c:v>12.4408163265306</c:v>
                </c:pt>
                <c:pt idx="9">
                  <c:v>13.995918367346899</c:v>
                </c:pt>
                <c:pt idx="10">
                  <c:v>15.5510204081633</c:v>
                </c:pt>
                <c:pt idx="11">
                  <c:v>17.106122448979601</c:v>
                </c:pt>
                <c:pt idx="12">
                  <c:v>18.661224489795899</c:v>
                </c:pt>
                <c:pt idx="13">
                  <c:v>20.2163265306122</c:v>
                </c:pt>
                <c:pt idx="14">
                  <c:v>21.771428571428601</c:v>
                </c:pt>
                <c:pt idx="15">
                  <c:v>23.326530612244898</c:v>
                </c:pt>
                <c:pt idx="16">
                  <c:v>24.8816326530612</c:v>
                </c:pt>
                <c:pt idx="17">
                  <c:v>26.4367346938776</c:v>
                </c:pt>
                <c:pt idx="18">
                  <c:v>27.991836734693901</c:v>
                </c:pt>
                <c:pt idx="19">
                  <c:v>29.546938775510199</c:v>
                </c:pt>
                <c:pt idx="20">
                  <c:v>31.1020408163265</c:v>
                </c:pt>
                <c:pt idx="21">
                  <c:v>32.657142857142901</c:v>
                </c:pt>
                <c:pt idx="22">
                  <c:v>34.212244897959202</c:v>
                </c:pt>
                <c:pt idx="23">
                  <c:v>35.767346938775503</c:v>
                </c:pt>
                <c:pt idx="24">
                  <c:v>37.322448979591798</c:v>
                </c:pt>
                <c:pt idx="25">
                  <c:v>38.877551020408198</c:v>
                </c:pt>
                <c:pt idx="26">
                  <c:v>40.432653061224499</c:v>
                </c:pt>
                <c:pt idx="27">
                  <c:v>41.987755102040801</c:v>
                </c:pt>
                <c:pt idx="28">
                  <c:v>43.542857142857102</c:v>
                </c:pt>
                <c:pt idx="29">
                  <c:v>45.097959183673503</c:v>
                </c:pt>
                <c:pt idx="30">
                  <c:v>46.653061224489797</c:v>
                </c:pt>
                <c:pt idx="31">
                  <c:v>48.208163265306098</c:v>
                </c:pt>
                <c:pt idx="32">
                  <c:v>49.763265306122499</c:v>
                </c:pt>
                <c:pt idx="33">
                  <c:v>51.3183673469388</c:v>
                </c:pt>
                <c:pt idx="34">
                  <c:v>52.873469387755101</c:v>
                </c:pt>
                <c:pt idx="35">
                  <c:v>54.428571428571402</c:v>
                </c:pt>
                <c:pt idx="36">
                  <c:v>55.983673469387803</c:v>
                </c:pt>
                <c:pt idx="37">
                  <c:v>57.538775510204097</c:v>
                </c:pt>
                <c:pt idx="38">
                  <c:v>59.093877551020398</c:v>
                </c:pt>
                <c:pt idx="39">
                  <c:v>60.648979591836699</c:v>
                </c:pt>
                <c:pt idx="40">
                  <c:v>62.2040816326531</c:v>
                </c:pt>
                <c:pt idx="41">
                  <c:v>63.759183673469401</c:v>
                </c:pt>
                <c:pt idx="42">
                  <c:v>65.314285714285703</c:v>
                </c:pt>
                <c:pt idx="43">
                  <c:v>66.869387755101997</c:v>
                </c:pt>
                <c:pt idx="44">
                  <c:v>68.424489795918404</c:v>
                </c:pt>
                <c:pt idx="45">
                  <c:v>69.979591836734699</c:v>
                </c:pt>
                <c:pt idx="46">
                  <c:v>71.534693877551007</c:v>
                </c:pt>
                <c:pt idx="47">
                  <c:v>73.089795918367301</c:v>
                </c:pt>
                <c:pt idx="48">
                  <c:v>74.644897959183695</c:v>
                </c:pt>
                <c:pt idx="49">
                  <c:v>76.2</c:v>
                </c:pt>
              </c:numCache>
            </c:numRef>
          </c:xVal>
          <c:yVal>
            <c:numRef>
              <c:f>'base case (kayser)'!$L$34:$BI$34</c:f>
              <c:numCache>
                <c:formatCode>0.00E+00</c:formatCode>
                <c:ptCount val="50"/>
                <c:pt idx="0">
                  <c:v>9.1433092263720607E-5</c:v>
                </c:pt>
                <c:pt idx="1">
                  <c:v>9.1433092263720607E-5</c:v>
                </c:pt>
                <c:pt idx="2">
                  <c:v>9.1433092263720498E-5</c:v>
                </c:pt>
                <c:pt idx="3">
                  <c:v>9.1433092263720498E-5</c:v>
                </c:pt>
                <c:pt idx="4">
                  <c:v>9.1433092263720498E-5</c:v>
                </c:pt>
                <c:pt idx="5">
                  <c:v>9.1433092263720498E-5</c:v>
                </c:pt>
                <c:pt idx="6">
                  <c:v>9.1433092263720498E-5</c:v>
                </c:pt>
                <c:pt idx="7">
                  <c:v>9.1433092263720403E-5</c:v>
                </c:pt>
                <c:pt idx="8">
                  <c:v>9.1433092263720403E-5</c:v>
                </c:pt>
                <c:pt idx="9">
                  <c:v>9.1433092263720403E-5</c:v>
                </c:pt>
                <c:pt idx="10">
                  <c:v>9.1433092263720403E-5</c:v>
                </c:pt>
                <c:pt idx="11">
                  <c:v>9.1433092263720295E-5</c:v>
                </c:pt>
                <c:pt idx="12">
                  <c:v>9.1433092263720295E-5</c:v>
                </c:pt>
                <c:pt idx="13">
                  <c:v>9.1433092263720295E-5</c:v>
                </c:pt>
                <c:pt idx="14">
                  <c:v>9.1433092263720295E-5</c:v>
                </c:pt>
                <c:pt idx="15">
                  <c:v>9.1433092263720105E-5</c:v>
                </c:pt>
                <c:pt idx="16">
                  <c:v>9.1433092263718194E-5</c:v>
                </c:pt>
                <c:pt idx="17">
                  <c:v>9.1433092263709304E-5</c:v>
                </c:pt>
                <c:pt idx="18">
                  <c:v>9.1433092263924802E-5</c:v>
                </c:pt>
                <c:pt idx="19">
                  <c:v>9.1433092266328194E-5</c:v>
                </c:pt>
                <c:pt idx="20">
                  <c:v>9.1433092250439198E-5</c:v>
                </c:pt>
                <c:pt idx="21">
                  <c:v>9.1433092089140096E-5</c:v>
                </c:pt>
                <c:pt idx="22">
                  <c:v>9.1433091793711199E-5</c:v>
                </c:pt>
                <c:pt idx="23">
                  <c:v>9.1433092836749197E-5</c:v>
                </c:pt>
                <c:pt idx="24">
                  <c:v>9.1433099209696899E-5</c:v>
                </c:pt>
                <c:pt idx="25">
                  <c:v>9.1433113606550901E-5</c:v>
                </c:pt>
                <c:pt idx="26">
                  <c:v>9.1433127786310196E-5</c:v>
                </c:pt>
                <c:pt idx="27">
                  <c:v>9.1433117838375996E-5</c:v>
                </c:pt>
                <c:pt idx="28">
                  <c:v>9.1433057956673495E-5</c:v>
                </c:pt>
                <c:pt idx="29">
                  <c:v>9.1432947042482902E-5</c:v>
                </c:pt>
                <c:pt idx="30">
                  <c:v>9.1432818872739298E-5</c:v>
                </c:pt>
                <c:pt idx="31">
                  <c:v>9.1432711394796805E-5</c:v>
                </c:pt>
                <c:pt idx="32">
                  <c:v>9.1432602677672106E-5</c:v>
                </c:pt>
                <c:pt idx="33">
                  <c:v>9.1432334059040902E-5</c:v>
                </c:pt>
                <c:pt idx="34">
                  <c:v>9.1431497280123207E-5</c:v>
                </c:pt>
                <c:pt idx="35">
                  <c:v>9.1429171589952596E-5</c:v>
                </c:pt>
                <c:pt idx="36">
                  <c:v>9.1423271388076801E-5</c:v>
                </c:pt>
                <c:pt idx="37">
                  <c:v>9.1409041619056907E-5</c:v>
                </c:pt>
                <c:pt idx="38">
                  <c:v>9.1375718958983194E-5</c:v>
                </c:pt>
                <c:pt idx="39">
                  <c:v>9.1299214392456595E-5</c:v>
                </c:pt>
                <c:pt idx="40">
                  <c:v>9.1126268245927798E-5</c:v>
                </c:pt>
                <c:pt idx="41">
                  <c:v>9.0740611986577695E-5</c:v>
                </c:pt>
                <c:pt idx="42">
                  <c:v>8.9892617489541405E-5</c:v>
                </c:pt>
                <c:pt idx="43">
                  <c:v>8.8065264228652296E-5</c:v>
                </c:pt>
                <c:pt idx="44">
                  <c:v>8.4282176186810804E-5</c:v>
                </c:pt>
                <c:pt idx="45">
                  <c:v>7.7061121030664901E-5</c:v>
                </c:pt>
                <c:pt idx="46">
                  <c:v>6.5132063626644195E-5</c:v>
                </c:pt>
                <c:pt idx="47">
                  <c:v>4.9230178925714903E-5</c:v>
                </c:pt>
                <c:pt idx="48">
                  <c:v>3.28427666712447E-5</c:v>
                </c:pt>
                <c:pt idx="49">
                  <c:v>1.9657365537019099E-5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847-4FB9-A808-F582301CD24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'base case (kayser)'!$L$46:$AJ$46</c:f>
              <c:numCache>
                <c:formatCode>General</c:formatCode>
                <c:ptCount val="25"/>
                <c:pt idx="0">
                  <c:v>0</c:v>
                </c:pt>
                <c:pt idx="1">
                  <c:v>3.1749999999999998</c:v>
                </c:pt>
                <c:pt idx="2">
                  <c:v>6.35</c:v>
                </c:pt>
                <c:pt idx="3">
                  <c:v>9.5250000000000004</c:v>
                </c:pt>
                <c:pt idx="4">
                  <c:v>12.7</c:v>
                </c:pt>
                <c:pt idx="5">
                  <c:v>15.875</c:v>
                </c:pt>
                <c:pt idx="6">
                  <c:v>19.05</c:v>
                </c:pt>
                <c:pt idx="7">
                  <c:v>22.225000000000001</c:v>
                </c:pt>
                <c:pt idx="8">
                  <c:v>25.4</c:v>
                </c:pt>
                <c:pt idx="9">
                  <c:v>28.574999999999999</c:v>
                </c:pt>
                <c:pt idx="10">
                  <c:v>31.75</c:v>
                </c:pt>
                <c:pt idx="11">
                  <c:v>34.924999999999997</c:v>
                </c:pt>
                <c:pt idx="12">
                  <c:v>38.1</c:v>
                </c:pt>
                <c:pt idx="13">
                  <c:v>41.274999999999999</c:v>
                </c:pt>
                <c:pt idx="14">
                  <c:v>44.45</c:v>
                </c:pt>
                <c:pt idx="15">
                  <c:v>47.625</c:v>
                </c:pt>
                <c:pt idx="16">
                  <c:v>50.8</c:v>
                </c:pt>
                <c:pt idx="17">
                  <c:v>53.975000000000001</c:v>
                </c:pt>
                <c:pt idx="18">
                  <c:v>57.15</c:v>
                </c:pt>
                <c:pt idx="19">
                  <c:v>60.325000000000003</c:v>
                </c:pt>
                <c:pt idx="20">
                  <c:v>63.5</c:v>
                </c:pt>
                <c:pt idx="21">
                  <c:v>66.674999999999997</c:v>
                </c:pt>
                <c:pt idx="22">
                  <c:v>69.849999999999994</c:v>
                </c:pt>
                <c:pt idx="23">
                  <c:v>73.025000000000006</c:v>
                </c:pt>
                <c:pt idx="24">
                  <c:v>76.2</c:v>
                </c:pt>
              </c:numCache>
            </c:numRef>
          </c:xVal>
          <c:yVal>
            <c:numRef>
              <c:f>'base case (kayser)'!$L$47:$AJ$47</c:f>
              <c:numCache>
                <c:formatCode>0.00E+00</c:formatCode>
                <c:ptCount val="25"/>
                <c:pt idx="0">
                  <c:v>2.5399233597161802E-5</c:v>
                </c:pt>
                <c:pt idx="1">
                  <c:v>2.5399233597164698E-5</c:v>
                </c:pt>
                <c:pt idx="2">
                  <c:v>2.5399233597224299E-5</c:v>
                </c:pt>
                <c:pt idx="3">
                  <c:v>2.5399233598004501E-5</c:v>
                </c:pt>
                <c:pt idx="4">
                  <c:v>2.53992336054818E-5</c:v>
                </c:pt>
                <c:pt idx="5">
                  <c:v>2.53992336619772E-5</c:v>
                </c:pt>
                <c:pt idx="6">
                  <c:v>2.53992340145536E-5</c:v>
                </c:pt>
                <c:pt idx="7">
                  <c:v>2.5399235890625201E-5</c:v>
                </c:pt>
                <c:pt idx="8">
                  <c:v>2.53992446156978E-5</c:v>
                </c:pt>
                <c:pt idx="9">
                  <c:v>2.5399280900789901E-5</c:v>
                </c:pt>
                <c:pt idx="10">
                  <c:v>2.5399417841475699E-5</c:v>
                </c:pt>
                <c:pt idx="11">
                  <c:v>2.5399891463729701E-5</c:v>
                </c:pt>
                <c:pt idx="12">
                  <c:v>2.5401418141308399E-5</c:v>
                </c:pt>
                <c:pt idx="13">
                  <c:v>2.5406069451616601E-5</c:v>
                </c:pt>
                <c:pt idx="14">
                  <c:v>2.5419500246473299E-5</c:v>
                </c:pt>
                <c:pt idx="15">
                  <c:v>2.5456322388781901E-5</c:v>
                </c:pt>
                <c:pt idx="16">
                  <c:v>2.55527256855201E-5</c:v>
                </c:pt>
                <c:pt idx="17">
                  <c:v>2.5795000456915501E-5</c:v>
                </c:pt>
                <c:pt idx="18">
                  <c:v>2.63804073206614E-5</c:v>
                </c:pt>
                <c:pt idx="19">
                  <c:v>2.7739142714899201E-5</c:v>
                </c:pt>
                <c:pt idx="20">
                  <c:v>3.07419854380069E-5</c:v>
                </c:pt>
                <c:pt idx="21">
                  <c:v>3.68804012102723E-5</c:v>
                </c:pt>
                <c:pt idx="22">
                  <c:v>4.7830454153903003E-5</c:v>
                </c:pt>
                <c:pt idx="23">
                  <c:v>6.3620357292450797E-5</c:v>
                </c:pt>
                <c:pt idx="24">
                  <c:v>8.0984705340247305E-5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847-4FB9-A808-F582301CD24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'base case (kayser)'!$L$46:$AJ$46</c:f>
              <c:numCache>
                <c:formatCode>General</c:formatCode>
                <c:ptCount val="25"/>
                <c:pt idx="0">
                  <c:v>0</c:v>
                </c:pt>
                <c:pt idx="1">
                  <c:v>3.1749999999999998</c:v>
                </c:pt>
                <c:pt idx="2">
                  <c:v>6.35</c:v>
                </c:pt>
                <c:pt idx="3">
                  <c:v>9.5250000000000004</c:v>
                </c:pt>
                <c:pt idx="4">
                  <c:v>12.7</c:v>
                </c:pt>
                <c:pt idx="5">
                  <c:v>15.875</c:v>
                </c:pt>
                <c:pt idx="6">
                  <c:v>19.05</c:v>
                </c:pt>
                <c:pt idx="7">
                  <c:v>22.225000000000001</c:v>
                </c:pt>
                <c:pt idx="8">
                  <c:v>25.4</c:v>
                </c:pt>
                <c:pt idx="9">
                  <c:v>28.574999999999999</c:v>
                </c:pt>
                <c:pt idx="10">
                  <c:v>31.75</c:v>
                </c:pt>
                <c:pt idx="11">
                  <c:v>34.924999999999997</c:v>
                </c:pt>
                <c:pt idx="12">
                  <c:v>38.1</c:v>
                </c:pt>
                <c:pt idx="13">
                  <c:v>41.274999999999999</c:v>
                </c:pt>
                <c:pt idx="14">
                  <c:v>44.45</c:v>
                </c:pt>
                <c:pt idx="15">
                  <c:v>47.625</c:v>
                </c:pt>
                <c:pt idx="16">
                  <c:v>50.8</c:v>
                </c:pt>
                <c:pt idx="17">
                  <c:v>53.975000000000001</c:v>
                </c:pt>
                <c:pt idx="18">
                  <c:v>57.15</c:v>
                </c:pt>
                <c:pt idx="19">
                  <c:v>60.325000000000003</c:v>
                </c:pt>
                <c:pt idx="20">
                  <c:v>63.5</c:v>
                </c:pt>
                <c:pt idx="21">
                  <c:v>66.674999999999997</c:v>
                </c:pt>
                <c:pt idx="22">
                  <c:v>69.849999999999994</c:v>
                </c:pt>
                <c:pt idx="23">
                  <c:v>73.025000000000006</c:v>
                </c:pt>
                <c:pt idx="24">
                  <c:v>76.2</c:v>
                </c:pt>
              </c:numCache>
            </c:numRef>
          </c:xVal>
          <c:yVal>
            <c:numRef>
              <c:f>'base case (kayser)'!$L$48:$AJ$48</c:f>
              <c:numCache>
                <c:formatCode>0.00E+00</c:formatCode>
                <c:ptCount val="25"/>
                <c:pt idx="0">
                  <c:v>9.1432567677731904E-5</c:v>
                </c:pt>
                <c:pt idx="1">
                  <c:v>9.1432567677729004E-5</c:v>
                </c:pt>
                <c:pt idx="2">
                  <c:v>9.14325676776694E-5</c:v>
                </c:pt>
                <c:pt idx="3">
                  <c:v>9.1432567676889099E-5</c:v>
                </c:pt>
                <c:pt idx="4">
                  <c:v>9.1432567669411804E-5</c:v>
                </c:pt>
                <c:pt idx="5">
                  <c:v>9.1432567612916496E-5</c:v>
                </c:pt>
                <c:pt idx="6">
                  <c:v>9.1432567260340102E-5</c:v>
                </c:pt>
                <c:pt idx="7">
                  <c:v>9.1432565384268403E-5</c:v>
                </c:pt>
                <c:pt idx="8">
                  <c:v>9.1432556659195804E-5</c:v>
                </c:pt>
                <c:pt idx="9">
                  <c:v>9.1432520374103496E-5</c:v>
                </c:pt>
                <c:pt idx="10">
                  <c:v>9.1432383433417194E-5</c:v>
                </c:pt>
                <c:pt idx="11">
                  <c:v>9.1431909811161603E-5</c:v>
                </c:pt>
                <c:pt idx="12">
                  <c:v>9.14303831335783E-5</c:v>
                </c:pt>
                <c:pt idx="13">
                  <c:v>9.14257318232593E-5</c:v>
                </c:pt>
                <c:pt idx="14">
                  <c:v>9.1412301028381894E-5</c:v>
                </c:pt>
                <c:pt idx="15">
                  <c:v>9.1375478886041497E-5</c:v>
                </c:pt>
                <c:pt idx="16">
                  <c:v>9.12790755892649E-5</c:v>
                </c:pt>
                <c:pt idx="17">
                  <c:v>9.1036800817836605E-5</c:v>
                </c:pt>
                <c:pt idx="18">
                  <c:v>9.0451393954079298E-5</c:v>
                </c:pt>
                <c:pt idx="19">
                  <c:v>8.9092658559862507E-5</c:v>
                </c:pt>
                <c:pt idx="20">
                  <c:v>8.6089815836802E-5</c:v>
                </c:pt>
                <c:pt idx="21">
                  <c:v>7.9951400064581907E-5</c:v>
                </c:pt>
                <c:pt idx="22">
                  <c:v>6.9001347120945498E-5</c:v>
                </c:pt>
                <c:pt idx="23">
                  <c:v>5.3211443982293498E-5</c:v>
                </c:pt>
                <c:pt idx="24">
                  <c:v>3.58470959342824E-5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847-4FB9-A808-F582301CD24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'base case (kayser)'!$L$60:$U$60</c:f>
              <c:numCache>
                <c:formatCode>General</c:formatCode>
                <c:ptCount val="10"/>
                <c:pt idx="0">
                  <c:v>0</c:v>
                </c:pt>
                <c:pt idx="1">
                  <c:v>8.4666666666666703</c:v>
                </c:pt>
                <c:pt idx="2">
                  <c:v>16.933333333333302</c:v>
                </c:pt>
                <c:pt idx="3">
                  <c:v>25.4</c:v>
                </c:pt>
                <c:pt idx="4">
                  <c:v>33.866666666666703</c:v>
                </c:pt>
                <c:pt idx="5">
                  <c:v>42.3333333333333</c:v>
                </c:pt>
                <c:pt idx="6">
                  <c:v>50.8</c:v>
                </c:pt>
                <c:pt idx="7">
                  <c:v>59.266666666666701</c:v>
                </c:pt>
                <c:pt idx="8">
                  <c:v>67.733333333333306</c:v>
                </c:pt>
                <c:pt idx="9">
                  <c:v>76.2</c:v>
                </c:pt>
              </c:numCache>
            </c:numRef>
          </c:xVal>
          <c:yVal>
            <c:numRef>
              <c:f>'base case (kayser)'!$L$61:$U$61</c:f>
              <c:numCache>
                <c:formatCode>0.00E+00</c:formatCode>
                <c:ptCount val="10"/>
                <c:pt idx="0">
                  <c:v>2.5398888972189701E-5</c:v>
                </c:pt>
                <c:pt idx="1">
                  <c:v>2.5400707707869799E-5</c:v>
                </c:pt>
                <c:pt idx="2">
                  <c:v>2.5414707023451799E-5</c:v>
                </c:pt>
                <c:pt idx="3">
                  <c:v>2.54883412662011E-5</c:v>
                </c:pt>
                <c:pt idx="4">
                  <c:v>2.5787095869705399E-5</c:v>
                </c:pt>
                <c:pt idx="5">
                  <c:v>2.6786112044529098E-5</c:v>
                </c:pt>
                <c:pt idx="6">
                  <c:v>2.9630538309008899E-5</c:v>
                </c:pt>
                <c:pt idx="7">
                  <c:v>3.6483183446144298E-5</c:v>
                </c:pt>
                <c:pt idx="8">
                  <c:v>4.9728173699256498E-5</c:v>
                </c:pt>
                <c:pt idx="9">
                  <c:v>6.86706090254638E-5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847-4FB9-A808-F582301CD24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'base case (kayser)'!$L$60:$U$60</c:f>
              <c:numCache>
                <c:formatCode>General</c:formatCode>
                <c:ptCount val="10"/>
                <c:pt idx="0">
                  <c:v>0</c:v>
                </c:pt>
                <c:pt idx="1">
                  <c:v>8.4666666666666703</c:v>
                </c:pt>
                <c:pt idx="2">
                  <c:v>16.933333333333302</c:v>
                </c:pt>
                <c:pt idx="3">
                  <c:v>25.4</c:v>
                </c:pt>
                <c:pt idx="4">
                  <c:v>33.866666666666703</c:v>
                </c:pt>
                <c:pt idx="5">
                  <c:v>42.3333333333333</c:v>
                </c:pt>
                <c:pt idx="6">
                  <c:v>50.8</c:v>
                </c:pt>
                <c:pt idx="7">
                  <c:v>59.266666666666701</c:v>
                </c:pt>
                <c:pt idx="8">
                  <c:v>67.733333333333306</c:v>
                </c:pt>
                <c:pt idx="9">
                  <c:v>76.2</c:v>
                </c:pt>
              </c:numCache>
            </c:numRef>
          </c:xVal>
          <c:yVal>
            <c:numRef>
              <c:f>'base case (kayser)'!$L$62:$U$62</c:f>
              <c:numCache>
                <c:formatCode>0.00E+00</c:formatCode>
                <c:ptCount val="10"/>
                <c:pt idx="0">
                  <c:v>9.1430772157959802E-5</c:v>
                </c:pt>
                <c:pt idx="1">
                  <c:v>9.1428953422245497E-5</c:v>
                </c:pt>
                <c:pt idx="2">
                  <c:v>9.1414954106534694E-5</c:v>
                </c:pt>
                <c:pt idx="3">
                  <c:v>9.1341319863560503E-5</c:v>
                </c:pt>
                <c:pt idx="4">
                  <c:v>9.1042565259923206E-5</c:v>
                </c:pt>
                <c:pt idx="5">
                  <c:v>9.0043549085453298E-5</c:v>
                </c:pt>
                <c:pt idx="6">
                  <c:v>8.7199122821820493E-5</c:v>
                </c:pt>
                <c:pt idx="7">
                  <c:v>8.0346477684957405E-5</c:v>
                </c:pt>
                <c:pt idx="8">
                  <c:v>6.7101487429971799E-5</c:v>
                </c:pt>
                <c:pt idx="9">
                  <c:v>4.8159052100055801E-5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847-4FB9-A808-F582301CD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602639"/>
        <c:axId val="1085603055"/>
      </c:scatterChart>
      <c:valAx>
        <c:axId val="108560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height</a:t>
                </a:r>
                <a:r>
                  <a:rPr lang="en-US" baseline="0"/>
                  <a:t> [=] cm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03055"/>
        <c:crosses val="autoZero"/>
        <c:crossBetween val="midCat"/>
      </c:valAx>
      <c:valAx>
        <c:axId val="108560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Conc. [=] mol/cc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0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73</xdr:row>
      <xdr:rowOff>0</xdr:rowOff>
    </xdr:from>
    <xdr:to>
      <xdr:col>4</xdr:col>
      <xdr:colOff>579373</xdr:colOff>
      <xdr:row>87</xdr:row>
      <xdr:rowOff>10076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7DDA04-DCF4-4C5D-8D33-BE4FD0FD1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F49C-0ACE-9046-AC77-2EE3F03FD831}">
  <dimension ref="B2:DG72"/>
  <sheetViews>
    <sheetView tabSelected="1" topLeftCell="H48" zoomScale="117" workbookViewId="0">
      <selection activeCell="K60" sqref="K60:U62"/>
    </sheetView>
  </sheetViews>
  <sheetFormatPr baseColWidth="10" defaultColWidth="11" defaultRowHeight="16" x14ac:dyDescent="0.2"/>
  <cols>
    <col min="3" max="3" width="18.83203125" bestFit="1" customWidth="1"/>
    <col min="4" max="4" width="22.5" bestFit="1" customWidth="1"/>
    <col min="7" max="7" width="24.33203125" bestFit="1" customWidth="1"/>
  </cols>
  <sheetData>
    <row r="2" spans="2:111" x14ac:dyDescent="0.2">
      <c r="B2" t="s">
        <v>0</v>
      </c>
      <c r="I2" t="s">
        <v>17</v>
      </c>
      <c r="J2" t="s">
        <v>18</v>
      </c>
    </row>
    <row r="3" spans="2:111" x14ac:dyDescent="0.2">
      <c r="I3">
        <v>10.17</v>
      </c>
      <c r="J3">
        <v>99.9</v>
      </c>
    </row>
    <row r="4" spans="2:111" x14ac:dyDescent="0.2"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2" t="s">
        <v>7</v>
      </c>
      <c r="I4" s="8" t="s">
        <v>14</v>
      </c>
      <c r="J4" s="8" t="s">
        <v>16</v>
      </c>
      <c r="K4" s="8" t="s">
        <v>11</v>
      </c>
      <c r="L4">
        <v>0</v>
      </c>
      <c r="M4">
        <v>0.76969696969696999</v>
      </c>
      <c r="N4">
        <v>1.53939393939394</v>
      </c>
      <c r="O4">
        <v>2.30909090909091</v>
      </c>
      <c r="P4">
        <v>3.07878787878788</v>
      </c>
      <c r="Q4">
        <v>3.84848484848485</v>
      </c>
      <c r="R4">
        <v>4.6181818181818199</v>
      </c>
      <c r="S4">
        <v>5.3878787878787904</v>
      </c>
      <c r="T4">
        <v>6.1575757575757599</v>
      </c>
      <c r="U4">
        <v>6.9272727272727304</v>
      </c>
      <c r="V4">
        <v>7.6969696969696999</v>
      </c>
      <c r="W4">
        <v>8.4666666666666703</v>
      </c>
      <c r="X4">
        <v>9.2363636363636399</v>
      </c>
      <c r="Y4">
        <v>10.006060606060601</v>
      </c>
      <c r="Z4">
        <v>10.7757575757576</v>
      </c>
      <c r="AA4">
        <v>11.545454545454501</v>
      </c>
      <c r="AB4">
        <v>12.3151515151515</v>
      </c>
      <c r="AC4">
        <v>13.0848484848485</v>
      </c>
      <c r="AD4">
        <v>13.8545454545455</v>
      </c>
      <c r="AE4">
        <v>14.6242424242424</v>
      </c>
      <c r="AF4">
        <v>15.3939393939394</v>
      </c>
      <c r="AG4">
        <v>16.1636363636364</v>
      </c>
      <c r="AH4">
        <v>16.933333333333302</v>
      </c>
      <c r="AI4">
        <v>17.7030303030303</v>
      </c>
      <c r="AJ4">
        <v>18.472727272727301</v>
      </c>
      <c r="AK4">
        <v>19.2424242424242</v>
      </c>
      <c r="AL4">
        <v>20.012121212121201</v>
      </c>
      <c r="AM4">
        <v>20.781818181818199</v>
      </c>
      <c r="AN4">
        <v>21.551515151515201</v>
      </c>
      <c r="AO4">
        <v>22.321212121212099</v>
      </c>
      <c r="AP4">
        <v>23.090909090909101</v>
      </c>
      <c r="AQ4">
        <v>23.860606060606099</v>
      </c>
      <c r="AR4">
        <v>24.630303030303001</v>
      </c>
      <c r="AS4">
        <v>25.4</v>
      </c>
      <c r="AT4">
        <v>26.169696969697</v>
      </c>
      <c r="AU4">
        <v>26.939393939393899</v>
      </c>
      <c r="AV4">
        <v>27.7090909090909</v>
      </c>
      <c r="AW4">
        <v>28.478787878787902</v>
      </c>
      <c r="AX4">
        <v>29.2484848484848</v>
      </c>
      <c r="AY4">
        <v>30.018181818181802</v>
      </c>
      <c r="AZ4">
        <v>30.7878787878788</v>
      </c>
      <c r="BA4">
        <v>31.557575757575801</v>
      </c>
      <c r="BB4">
        <v>32.3272727272727</v>
      </c>
      <c r="BC4">
        <v>33.096969696969701</v>
      </c>
      <c r="BD4">
        <v>33.866666666666703</v>
      </c>
      <c r="BE4">
        <v>34.636363636363598</v>
      </c>
      <c r="BF4">
        <v>35.406060606060599</v>
      </c>
      <c r="BG4">
        <v>36.175757575757601</v>
      </c>
      <c r="BH4">
        <v>36.945454545454602</v>
      </c>
      <c r="BI4">
        <v>37.715151515151497</v>
      </c>
      <c r="BJ4">
        <v>38.484848484848499</v>
      </c>
      <c r="BK4">
        <v>39.2545454545455</v>
      </c>
      <c r="BL4">
        <v>40.024242424242402</v>
      </c>
      <c r="BM4">
        <v>40.793939393939397</v>
      </c>
      <c r="BN4">
        <v>41.563636363636398</v>
      </c>
      <c r="BO4">
        <v>42.3333333333333</v>
      </c>
      <c r="BP4">
        <v>43.103030303030302</v>
      </c>
      <c r="BQ4">
        <v>43.872727272727303</v>
      </c>
      <c r="BR4">
        <v>44.642424242424298</v>
      </c>
      <c r="BS4">
        <v>45.4121212121212</v>
      </c>
      <c r="BT4">
        <v>46.181818181818201</v>
      </c>
      <c r="BU4">
        <v>46.951515151515203</v>
      </c>
      <c r="BV4">
        <v>47.721212121212098</v>
      </c>
      <c r="BW4">
        <v>48.490909090909099</v>
      </c>
      <c r="BX4">
        <v>49.260606060606101</v>
      </c>
      <c r="BY4">
        <v>50.030303030303003</v>
      </c>
      <c r="BZ4">
        <v>50.8</v>
      </c>
      <c r="CA4">
        <v>51.569696969696999</v>
      </c>
      <c r="CB4">
        <v>52.339393939393901</v>
      </c>
      <c r="CC4">
        <v>53.109090909090902</v>
      </c>
      <c r="CD4">
        <v>53.878787878787897</v>
      </c>
      <c r="CE4">
        <v>54.648484848484898</v>
      </c>
      <c r="CF4">
        <v>55.4181818181818</v>
      </c>
      <c r="CG4">
        <v>56.187878787878802</v>
      </c>
      <c r="CH4">
        <v>56.957575757575803</v>
      </c>
      <c r="CI4">
        <v>57.727272727272698</v>
      </c>
      <c r="CJ4">
        <v>58.4969696969697</v>
      </c>
      <c r="CK4">
        <v>59.266666666666701</v>
      </c>
      <c r="CL4">
        <v>60.036363636363603</v>
      </c>
      <c r="CM4">
        <v>60.806060606060598</v>
      </c>
      <c r="CN4">
        <v>61.575757575757599</v>
      </c>
      <c r="CO4">
        <v>62.345454545454501</v>
      </c>
      <c r="CP4">
        <v>63.115151515151503</v>
      </c>
      <c r="CQ4">
        <v>63.884848484848497</v>
      </c>
      <c r="CR4">
        <v>64.654545454545499</v>
      </c>
      <c r="CS4">
        <v>65.424242424242394</v>
      </c>
      <c r="CT4">
        <v>66.193939393939402</v>
      </c>
      <c r="CU4">
        <v>66.963636363636397</v>
      </c>
      <c r="CV4">
        <v>67.733333333333306</v>
      </c>
      <c r="CW4">
        <v>68.5030303030303</v>
      </c>
      <c r="CX4">
        <v>69.272727272727295</v>
      </c>
      <c r="CY4">
        <v>70.042424242424303</v>
      </c>
      <c r="CZ4">
        <v>70.812121212121198</v>
      </c>
      <c r="DA4">
        <v>71.581818181818207</v>
      </c>
      <c r="DB4">
        <v>72.351515151515201</v>
      </c>
      <c r="DC4">
        <v>73.121212121212096</v>
      </c>
      <c r="DD4">
        <v>73.890909090909105</v>
      </c>
      <c r="DE4">
        <v>74.660606060606099</v>
      </c>
      <c r="DF4">
        <v>75.430303030302994</v>
      </c>
      <c r="DG4">
        <v>76.2</v>
      </c>
    </row>
    <row r="5" spans="2:111" x14ac:dyDescent="0.2">
      <c r="B5" s="3">
        <v>1</v>
      </c>
      <c r="C5" s="3">
        <v>518.5</v>
      </c>
      <c r="D5" s="5">
        <f>C5/F5</f>
        <v>129.625</v>
      </c>
      <c r="E5" s="3">
        <v>100</v>
      </c>
      <c r="F5" s="3">
        <v>4</v>
      </c>
      <c r="G5" s="3">
        <v>4</v>
      </c>
      <c r="H5" s="4">
        <v>9.9999999999999995E-7</v>
      </c>
      <c r="I5" s="10">
        <v>10.540699999999999</v>
      </c>
      <c r="J5" s="10">
        <v>99.777600000000007</v>
      </c>
      <c r="K5" t="s">
        <v>13</v>
      </c>
      <c r="L5" s="9">
        <v>2.5398614664682999E-5</v>
      </c>
      <c r="M5" s="9">
        <v>2.5398614664682999E-5</v>
      </c>
      <c r="N5" s="9">
        <v>2.5398614664682999E-5</v>
      </c>
      <c r="O5" s="9">
        <v>2.5398614664682901E-5</v>
      </c>
      <c r="P5" s="9">
        <v>2.5398614664682901E-5</v>
      </c>
      <c r="Q5" s="9">
        <v>2.5398614664682901E-5</v>
      </c>
      <c r="R5" s="9">
        <v>2.5398614664682901E-5</v>
      </c>
      <c r="S5" s="9">
        <v>2.5398614664682901E-5</v>
      </c>
      <c r="T5" s="9">
        <v>2.5398614664682901E-5</v>
      </c>
      <c r="U5" s="9">
        <v>2.5398614664682901E-5</v>
      </c>
      <c r="V5" s="9">
        <v>2.5398614664682901E-5</v>
      </c>
      <c r="W5" s="9">
        <v>2.5398614664682901E-5</v>
      </c>
      <c r="X5" s="9">
        <v>2.5398614664682901E-5</v>
      </c>
      <c r="Y5" s="9">
        <v>2.5398614664682901E-5</v>
      </c>
      <c r="Z5" s="9">
        <v>2.5398614664682799E-5</v>
      </c>
      <c r="AA5" s="9">
        <v>2.5398614664682799E-5</v>
      </c>
      <c r="AB5" s="9">
        <v>2.5398614664682799E-5</v>
      </c>
      <c r="AC5" s="9">
        <v>2.5398614664682799E-5</v>
      </c>
      <c r="AD5" s="9">
        <v>2.5398614664682799E-5</v>
      </c>
      <c r="AE5" s="9">
        <v>2.5398614664682799E-5</v>
      </c>
      <c r="AF5" s="9">
        <v>2.5398614664682799E-5</v>
      </c>
      <c r="AG5" s="9">
        <v>2.5398614664682799E-5</v>
      </c>
      <c r="AH5" s="9">
        <v>2.5398614664682799E-5</v>
      </c>
      <c r="AI5" s="9">
        <v>2.5398614664682799E-5</v>
      </c>
      <c r="AJ5" s="9">
        <v>2.5398614664682799E-5</v>
      </c>
      <c r="AK5" s="9">
        <v>2.5398614664682799E-5</v>
      </c>
      <c r="AL5" s="9">
        <v>2.5398614664682799E-5</v>
      </c>
      <c r="AM5" s="9">
        <v>2.5398614664682701E-5</v>
      </c>
      <c r="AN5" s="9">
        <v>2.5398614664682701E-5</v>
      </c>
      <c r="AO5" s="9">
        <v>2.5398614664682701E-5</v>
      </c>
      <c r="AP5" s="9">
        <v>2.5398614664682701E-5</v>
      </c>
      <c r="AQ5" s="9">
        <v>2.5398614664682701E-5</v>
      </c>
      <c r="AR5" s="9">
        <v>2.5398614664682701E-5</v>
      </c>
      <c r="AS5" s="9">
        <v>2.5398614664682701E-5</v>
      </c>
      <c r="AT5" s="9">
        <v>2.5398614664682701E-5</v>
      </c>
      <c r="AU5" s="9">
        <v>2.5398614664682701E-5</v>
      </c>
      <c r="AV5" s="9">
        <v>2.5398614664682701E-5</v>
      </c>
      <c r="AW5" s="9">
        <v>2.53986146646822E-5</v>
      </c>
      <c r="AX5" s="9">
        <v>2.53986146646783E-5</v>
      </c>
      <c r="AY5" s="9">
        <v>2.5398614664673201E-5</v>
      </c>
      <c r="AZ5" s="9">
        <v>2.5398614664857501E-5</v>
      </c>
      <c r="BA5" s="9">
        <v>2.5398614666740801E-5</v>
      </c>
      <c r="BB5" s="9">
        <v>2.5398614676966701E-5</v>
      </c>
      <c r="BC5" s="9">
        <v>2.53986147139224E-5</v>
      </c>
      <c r="BD5" s="9">
        <v>2.5398614805640801E-5</v>
      </c>
      <c r="BE5" s="9">
        <v>2.5398614943063999E-5</v>
      </c>
      <c r="BF5" s="9">
        <v>2.5398614942538402E-5</v>
      </c>
      <c r="BG5" s="9">
        <v>2.5398614243280899E-5</v>
      </c>
      <c r="BH5" s="9">
        <v>2.5398611860541101E-5</v>
      </c>
      <c r="BI5" s="9">
        <v>2.5398606902076601E-5</v>
      </c>
      <c r="BJ5" s="9">
        <v>2.5398599887280499E-5</v>
      </c>
      <c r="BK5" s="9">
        <v>2.5398594321511899E-5</v>
      </c>
      <c r="BL5" s="9">
        <v>2.5398596938223701E-5</v>
      </c>
      <c r="BM5" s="9">
        <v>2.5398614871630299E-5</v>
      </c>
      <c r="BN5" s="9">
        <v>2.53986498149444E-5</v>
      </c>
      <c r="BO5" s="9">
        <v>2.5398692434380301E-5</v>
      </c>
      <c r="BP5" s="9">
        <v>2.53987223541721E-5</v>
      </c>
      <c r="BQ5" s="9">
        <v>2.53987169927278E-5</v>
      </c>
      <c r="BR5" s="9">
        <v>2.53986662924204E-5</v>
      </c>
      <c r="BS5" s="9">
        <v>2.5398584061701699E-5</v>
      </c>
      <c r="BT5" s="9">
        <v>2.5398506073329001E-5</v>
      </c>
      <c r="BU5" s="9">
        <v>2.53984726118936E-5</v>
      </c>
      <c r="BV5" s="9">
        <v>2.53985045012972E-5</v>
      </c>
      <c r="BW5" s="9">
        <v>2.53985881434903E-5</v>
      </c>
      <c r="BX5" s="9">
        <v>2.53986807391193E-5</v>
      </c>
      <c r="BY5" s="9">
        <v>2.5398733778236801E-5</v>
      </c>
      <c r="BZ5" s="9">
        <v>2.5398720375174199E-5</v>
      </c>
      <c r="CA5" s="9">
        <v>2.5398649334360799E-5</v>
      </c>
      <c r="CB5" s="9">
        <v>2.5398557862413101E-5</v>
      </c>
      <c r="CC5" s="9">
        <v>2.5398488814456499E-5</v>
      </c>
      <c r="CD5" s="9">
        <v>2.5398467418539E-5</v>
      </c>
      <c r="CE5" s="9">
        <v>2.5398491062126299E-5</v>
      </c>
      <c r="CF5" s="9">
        <v>2.5398536152273501E-5</v>
      </c>
      <c r="CG5" s="9">
        <v>2.5398575512427699E-5</v>
      </c>
      <c r="CH5" s="9">
        <v>2.53985948847924E-5</v>
      </c>
      <c r="CI5" s="9">
        <v>2.5398599868914199E-5</v>
      </c>
      <c r="CJ5" s="9">
        <v>2.53986122706074E-5</v>
      </c>
      <c r="CK5" s="9">
        <v>2.5398662592341301E-5</v>
      </c>
      <c r="CL5" s="9">
        <v>2.5398789874017999E-5</v>
      </c>
      <c r="CM5" s="9">
        <v>2.5399061525510701E-5</v>
      </c>
      <c r="CN5" s="9">
        <v>2.53996288178507E-5</v>
      </c>
      <c r="CO5" s="9">
        <v>2.5400847392173101E-5</v>
      </c>
      <c r="CP5" s="9">
        <v>2.5403530940066899E-5</v>
      </c>
      <c r="CQ5" s="9">
        <v>2.5409494790314701E-5</v>
      </c>
      <c r="CR5" s="9">
        <v>2.54227338851795E-5</v>
      </c>
      <c r="CS5" s="9">
        <v>2.54519734093591E-5</v>
      </c>
      <c r="CT5" s="9">
        <v>2.5516160006816202E-5</v>
      </c>
      <c r="CU5" s="9">
        <v>2.56562267622334E-5</v>
      </c>
      <c r="CV5" s="9">
        <v>2.5960151726679501E-5</v>
      </c>
      <c r="CW5" s="9">
        <v>2.6615004365877199E-5</v>
      </c>
      <c r="CX5" s="9">
        <v>2.80070754869474E-5</v>
      </c>
      <c r="CY5" s="9">
        <v>3.0880190046504002E-5</v>
      </c>
      <c r="CZ5" s="9">
        <v>3.6459982375189203E-5</v>
      </c>
      <c r="DA5" s="9">
        <v>4.6143976546801101E-5</v>
      </c>
      <c r="DB5" s="9">
        <v>6.0209670643376999E-5</v>
      </c>
      <c r="DC5" s="9">
        <v>7.64118724838696E-5</v>
      </c>
      <c r="DD5" s="9">
        <v>9.1032870863276002E-5</v>
      </c>
      <c r="DE5">
        <v>1.01732696278666E-4</v>
      </c>
      <c r="DF5">
        <v>1.08466684502159E-4</v>
      </c>
      <c r="DG5">
        <v>1.12321419516561E-4</v>
      </c>
    </row>
    <row r="6" spans="2:111" x14ac:dyDescent="0.2">
      <c r="B6" s="3">
        <v>2</v>
      </c>
      <c r="C6" s="3">
        <v>511.625</v>
      </c>
      <c r="D6" s="5">
        <f t="shared" ref="D6:D14" si="0">C6/F6</f>
        <v>127.90625</v>
      </c>
      <c r="E6" s="3">
        <v>100</v>
      </c>
      <c r="F6" s="3">
        <v>4</v>
      </c>
      <c r="G6" s="3">
        <v>4</v>
      </c>
      <c r="H6" s="4">
        <v>9.9999999999999995E-7</v>
      </c>
      <c r="I6" s="11">
        <f>ABS(I5-$I$3)/$I$3</f>
        <v>3.6450344149459128E-2</v>
      </c>
      <c r="J6" s="12">
        <f>ABS(J5-$J$3)/$J$3</f>
        <v>1.2252252252252147E-3</v>
      </c>
      <c r="K6" t="s">
        <v>12</v>
      </c>
      <c r="L6" s="9">
        <v>9.14303396346868E-5</v>
      </c>
      <c r="M6" s="9">
        <v>9.14303396346868E-5</v>
      </c>
      <c r="N6" s="9">
        <v>9.14303396346868E-5</v>
      </c>
      <c r="O6" s="9">
        <v>9.1430339634686894E-5</v>
      </c>
      <c r="P6" s="9">
        <v>9.1430339634686894E-5</v>
      </c>
      <c r="Q6" s="9">
        <v>9.1430339634686894E-5</v>
      </c>
      <c r="R6" s="9">
        <v>9.1430339634686894E-5</v>
      </c>
      <c r="S6" s="9">
        <v>9.1430339634686894E-5</v>
      </c>
      <c r="T6" s="9">
        <v>9.1430339634686894E-5</v>
      </c>
      <c r="U6" s="9">
        <v>9.1430339634687003E-5</v>
      </c>
      <c r="V6" s="9">
        <v>9.1430339634687003E-5</v>
      </c>
      <c r="W6" s="9">
        <v>9.1430339634687003E-5</v>
      </c>
      <c r="X6" s="9">
        <v>9.1430339634687003E-5</v>
      </c>
      <c r="Y6" s="9">
        <v>9.1430339634687003E-5</v>
      </c>
      <c r="Z6" s="9">
        <v>9.1430339634687003E-5</v>
      </c>
      <c r="AA6" s="9">
        <v>9.1430339634687003E-5</v>
      </c>
      <c r="AB6" s="9">
        <v>9.1430339634687003E-5</v>
      </c>
      <c r="AC6" s="9">
        <v>9.1430339634687003E-5</v>
      </c>
      <c r="AD6" s="9">
        <v>9.1430339634687003E-5</v>
      </c>
      <c r="AE6" s="9">
        <v>9.1430339634687003E-5</v>
      </c>
      <c r="AF6" s="9">
        <v>9.1430339634687098E-5</v>
      </c>
      <c r="AG6" s="9">
        <v>9.1430339634687098E-5</v>
      </c>
      <c r="AH6" s="9">
        <v>9.1430339634687098E-5</v>
      </c>
      <c r="AI6" s="9">
        <v>9.1430339634687098E-5</v>
      </c>
      <c r="AJ6" s="9">
        <v>9.1430339634687098E-5</v>
      </c>
      <c r="AK6" s="9">
        <v>9.1430339634687206E-5</v>
      </c>
      <c r="AL6" s="9">
        <v>9.1430339634687206E-5</v>
      </c>
      <c r="AM6" s="9">
        <v>9.1430339634687206E-5</v>
      </c>
      <c r="AN6" s="9">
        <v>9.1430339634687301E-5</v>
      </c>
      <c r="AO6" s="9">
        <v>9.1430339634687301E-5</v>
      </c>
      <c r="AP6" s="9">
        <v>9.1430339634687301E-5</v>
      </c>
      <c r="AQ6" s="9">
        <v>9.1430339634687301E-5</v>
      </c>
      <c r="AR6" s="9">
        <v>9.1430339634687301E-5</v>
      </c>
      <c r="AS6" s="9">
        <v>9.1430339634687396E-5</v>
      </c>
      <c r="AT6" s="9">
        <v>9.1430339634687396E-5</v>
      </c>
      <c r="AU6" s="9">
        <v>9.1430339634687396E-5</v>
      </c>
      <c r="AV6" s="9">
        <v>9.1430339634687396E-5</v>
      </c>
      <c r="AW6" s="9">
        <v>9.1430339634687897E-5</v>
      </c>
      <c r="AX6" s="9">
        <v>9.14303396346918E-5</v>
      </c>
      <c r="AY6" s="9">
        <v>9.1430339634696896E-5</v>
      </c>
      <c r="AZ6" s="9">
        <v>9.1430339634512704E-5</v>
      </c>
      <c r="BA6" s="9">
        <v>9.1430339632629296E-5</v>
      </c>
      <c r="BB6" s="9">
        <v>9.1430339622403494E-5</v>
      </c>
      <c r="BC6" s="9">
        <v>9.1430339585447799E-5</v>
      </c>
      <c r="BD6" s="9">
        <v>9.1430339493729404E-5</v>
      </c>
      <c r="BE6" s="9">
        <v>9.1430339356306196E-5</v>
      </c>
      <c r="BF6" s="9">
        <v>9.1430339356831804E-5</v>
      </c>
      <c r="BG6" s="9">
        <v>9.1430340056089404E-5</v>
      </c>
      <c r="BH6" s="9">
        <v>9.1430342438829202E-5</v>
      </c>
      <c r="BI6" s="9">
        <v>9.14303473972936E-5</v>
      </c>
      <c r="BJ6" s="9">
        <v>9.1430354412089707E-5</v>
      </c>
      <c r="BK6" s="9">
        <v>9.1430359977858405E-5</v>
      </c>
      <c r="BL6" s="9">
        <v>9.1430357361146599E-5</v>
      </c>
      <c r="BM6" s="9">
        <v>9.1430339427739994E-5</v>
      </c>
      <c r="BN6" s="9">
        <v>9.1430304484426005E-5</v>
      </c>
      <c r="BO6" s="9">
        <v>9.1430261864990098E-5</v>
      </c>
      <c r="BP6" s="9">
        <v>9.1430231945198302E-5</v>
      </c>
      <c r="BQ6" s="9">
        <v>9.1430237306642595E-5</v>
      </c>
      <c r="BR6" s="9">
        <v>9.1430288006949897E-5</v>
      </c>
      <c r="BS6" s="9">
        <v>9.1430370237668496E-5</v>
      </c>
      <c r="BT6" s="9">
        <v>9.1430448226040902E-5</v>
      </c>
      <c r="BU6" s="9">
        <v>9.1430481687476199E-5</v>
      </c>
      <c r="BV6" s="9">
        <v>9.1430449798072497E-5</v>
      </c>
      <c r="BW6" s="9">
        <v>9.1430366155879404E-5</v>
      </c>
      <c r="BX6" s="9">
        <v>9.1430273560250499E-5</v>
      </c>
      <c r="BY6" s="9">
        <v>9.1430220521133198E-5</v>
      </c>
      <c r="BZ6" s="9">
        <v>9.1430233924195902E-5</v>
      </c>
      <c r="CA6" s="9">
        <v>9.1430304965009094E-5</v>
      </c>
      <c r="CB6" s="9">
        <v>9.1430396436955201E-5</v>
      </c>
      <c r="CC6" s="9">
        <v>9.1430465484908401E-5</v>
      </c>
      <c r="CD6" s="9">
        <v>9.1430486880820895E-5</v>
      </c>
      <c r="CE6" s="9">
        <v>9.1430463237227302E-5</v>
      </c>
      <c r="CF6" s="9">
        <v>9.1430418147074295E-5</v>
      </c>
      <c r="CG6" s="9">
        <v>9.1430378786916001E-5</v>
      </c>
      <c r="CH6" s="9">
        <v>9.1430359414549104E-5</v>
      </c>
      <c r="CI6" s="9">
        <v>9.1430354430425707E-5</v>
      </c>
      <c r="CJ6" s="9">
        <v>9.1430342028729405E-5</v>
      </c>
      <c r="CK6" s="9">
        <v>9.1430291706989805E-5</v>
      </c>
      <c r="CL6" s="9">
        <v>9.1430164425307405E-5</v>
      </c>
      <c r="CM6" s="9">
        <v>9.14298927738141E-5</v>
      </c>
      <c r="CN6" s="9">
        <v>9.14293254814846E-5</v>
      </c>
      <c r="CO6" s="9">
        <v>9.1428106907186804E-5</v>
      </c>
      <c r="CP6" s="9">
        <v>9.1425423359328497E-5</v>
      </c>
      <c r="CQ6" s="9">
        <v>9.1419459509117605E-5</v>
      </c>
      <c r="CR6" s="9">
        <v>9.1406220414280102E-5</v>
      </c>
      <c r="CS6" s="9">
        <v>9.1376980890109195E-5</v>
      </c>
      <c r="CT6" s="9">
        <v>9.1312794292646503E-5</v>
      </c>
      <c r="CU6" s="9">
        <v>9.1172727537205001E-5</v>
      </c>
      <c r="CV6" s="9">
        <v>9.0868802572739696E-5</v>
      </c>
      <c r="CW6" s="9">
        <v>9.0213949933548704E-5</v>
      </c>
      <c r="CX6" s="9">
        <v>8.8821878812493299E-5</v>
      </c>
      <c r="CY6" s="9">
        <v>8.5948764252957006E-5</v>
      </c>
      <c r="CZ6" s="9">
        <v>8.0368971924267603E-5</v>
      </c>
      <c r="DA6" s="9">
        <v>7.0684977752632103E-5</v>
      </c>
      <c r="DB6" s="9">
        <v>5.6619283656009503E-5</v>
      </c>
      <c r="DC6" s="9">
        <v>4.0417081815579603E-5</v>
      </c>
      <c r="DD6" s="9">
        <v>2.57960834364351E-5</v>
      </c>
      <c r="DE6" s="9">
        <v>1.5096258021318899E-5</v>
      </c>
      <c r="DF6" s="9">
        <v>8.3622697977321295E-6</v>
      </c>
      <c r="DG6" s="9">
        <v>4.5075347825778296E-6</v>
      </c>
    </row>
    <row r="7" spans="2:111" x14ac:dyDescent="0.2">
      <c r="B7" s="3">
        <v>3</v>
      </c>
      <c r="C7" s="3">
        <v>478.85899999999998</v>
      </c>
      <c r="D7" s="5">
        <f t="shared" si="0"/>
        <v>119.71475</v>
      </c>
      <c r="E7" s="3">
        <v>100</v>
      </c>
      <c r="F7" s="3">
        <v>4</v>
      </c>
      <c r="G7" s="3">
        <v>4</v>
      </c>
      <c r="H7" s="4">
        <v>9.9999999999999995E-7</v>
      </c>
    </row>
    <row r="8" spans="2:111" x14ac:dyDescent="0.2">
      <c r="B8" s="3">
        <v>4</v>
      </c>
      <c r="C8" s="3">
        <v>490.59399999999999</v>
      </c>
      <c r="D8" s="5">
        <f t="shared" si="0"/>
        <v>122.6485</v>
      </c>
      <c r="E8" s="3">
        <v>100</v>
      </c>
      <c r="F8" s="3">
        <v>4</v>
      </c>
      <c r="G8" s="3">
        <v>4</v>
      </c>
      <c r="H8" s="4">
        <v>9.9999999999999995E-7</v>
      </c>
    </row>
    <row r="9" spans="2:111" x14ac:dyDescent="0.2">
      <c r="B9" s="3">
        <v>5</v>
      </c>
      <c r="C9" s="3">
        <v>488.03100000000001</v>
      </c>
      <c r="D9" s="5">
        <f t="shared" si="0"/>
        <v>122.00775</v>
      </c>
      <c r="E9" s="3">
        <v>100</v>
      </c>
      <c r="F9" s="3">
        <v>4</v>
      </c>
      <c r="G9" s="3">
        <v>4</v>
      </c>
      <c r="H9" s="4">
        <v>9.9999999999999995E-7</v>
      </c>
    </row>
    <row r="10" spans="2:111" x14ac:dyDescent="0.2">
      <c r="B10" s="3">
        <v>6</v>
      </c>
      <c r="C10" s="3">
        <v>492.48399999999998</v>
      </c>
      <c r="D10" s="5">
        <f t="shared" si="0"/>
        <v>123.121</v>
      </c>
      <c r="E10" s="3">
        <v>100</v>
      </c>
      <c r="F10" s="3">
        <v>4</v>
      </c>
      <c r="G10" s="3">
        <v>4</v>
      </c>
      <c r="H10" s="4">
        <v>9.9999999999999995E-7</v>
      </c>
    </row>
    <row r="11" spans="2:111" x14ac:dyDescent="0.2">
      <c r="B11" s="3">
        <v>7</v>
      </c>
      <c r="C11" s="3">
        <v>520.95299999999997</v>
      </c>
      <c r="D11" s="5">
        <f t="shared" si="0"/>
        <v>130.23824999999999</v>
      </c>
      <c r="E11" s="3">
        <v>100</v>
      </c>
      <c r="F11" s="3">
        <v>4</v>
      </c>
      <c r="G11" s="3">
        <v>4</v>
      </c>
      <c r="H11" s="4">
        <v>9.9999999999999995E-7</v>
      </c>
    </row>
    <row r="12" spans="2:111" x14ac:dyDescent="0.2">
      <c r="B12" s="3">
        <v>8</v>
      </c>
      <c r="C12" s="3">
        <v>490.56299999999999</v>
      </c>
      <c r="D12" s="5">
        <f t="shared" si="0"/>
        <v>122.64075</v>
      </c>
      <c r="E12" s="3">
        <v>100</v>
      </c>
      <c r="F12" s="3">
        <v>4</v>
      </c>
      <c r="G12" s="3">
        <v>4</v>
      </c>
      <c r="H12" s="4">
        <v>9.9999999999999995E-7</v>
      </c>
    </row>
    <row r="13" spans="2:111" x14ac:dyDescent="0.2">
      <c r="B13" s="3">
        <v>9</v>
      </c>
      <c r="C13" s="3">
        <v>486.14100000000002</v>
      </c>
      <c r="D13" s="5">
        <f t="shared" si="0"/>
        <v>121.53525</v>
      </c>
      <c r="E13" s="3">
        <v>100</v>
      </c>
      <c r="F13" s="3">
        <v>4</v>
      </c>
      <c r="G13" s="3">
        <v>4</v>
      </c>
      <c r="H13" s="4">
        <v>9.9999999999999995E-7</v>
      </c>
    </row>
    <row r="14" spans="2:111" x14ac:dyDescent="0.2">
      <c r="B14" s="3">
        <v>10</v>
      </c>
      <c r="C14" s="3">
        <v>489.26600000000002</v>
      </c>
      <c r="D14" s="5">
        <f t="shared" si="0"/>
        <v>122.3165</v>
      </c>
      <c r="E14" s="3">
        <v>100</v>
      </c>
      <c r="F14" s="3">
        <v>4</v>
      </c>
      <c r="G14" s="3">
        <v>4</v>
      </c>
      <c r="H14" s="4">
        <v>9.9999999999999995E-7</v>
      </c>
    </row>
    <row r="15" spans="2:111" x14ac:dyDescent="0.2">
      <c r="B15" s="6" t="s">
        <v>8</v>
      </c>
      <c r="C15" s="7">
        <f>AVERAGE(C5:C14)</f>
        <v>496.70159999999998</v>
      </c>
      <c r="D15" s="7">
        <f>AVERAGE(D5:D14)</f>
        <v>124.1754</v>
      </c>
      <c r="E15" s="6" t="s">
        <v>9</v>
      </c>
      <c r="F15" s="6" t="s">
        <v>9</v>
      </c>
      <c r="G15" s="6" t="s">
        <v>9</v>
      </c>
      <c r="H15" s="6" t="s">
        <v>9</v>
      </c>
    </row>
    <row r="16" spans="2:111" x14ac:dyDescent="0.2">
      <c r="B16" s="6" t="s">
        <v>10</v>
      </c>
      <c r="C16" s="7">
        <f>STDEV(C5:C14)</f>
        <v>14.678532883091549</v>
      </c>
      <c r="D16" s="7">
        <f>STDEV(D5:D14)</f>
        <v>3.6696332207728872</v>
      </c>
      <c r="E16" s="6" t="s">
        <v>9</v>
      </c>
      <c r="F16" s="6" t="s">
        <v>9</v>
      </c>
      <c r="G16" s="6" t="s">
        <v>9</v>
      </c>
      <c r="H16" s="6" t="s">
        <v>9</v>
      </c>
    </row>
    <row r="18" spans="2:86" x14ac:dyDescent="0.2"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2" t="s">
        <v>7</v>
      </c>
      <c r="I18" s="8" t="s">
        <v>14</v>
      </c>
      <c r="J18" s="8" t="s">
        <v>16</v>
      </c>
      <c r="K18" s="8" t="s">
        <v>11</v>
      </c>
      <c r="L18">
        <v>0</v>
      </c>
      <c r="M18">
        <v>1.0297297297297301</v>
      </c>
      <c r="N18">
        <v>2.0594594594594602</v>
      </c>
      <c r="O18">
        <v>3.0891891891891898</v>
      </c>
      <c r="P18">
        <v>4.1189189189189204</v>
      </c>
      <c r="Q18">
        <v>5.14864864864865</v>
      </c>
      <c r="R18">
        <v>6.1783783783783797</v>
      </c>
      <c r="S18">
        <v>7.2081081081081102</v>
      </c>
      <c r="T18">
        <v>8.2378378378378407</v>
      </c>
      <c r="U18">
        <v>9.2675675675675695</v>
      </c>
      <c r="V18">
        <v>10.2972972972973</v>
      </c>
      <c r="W18">
        <v>11.327027027027</v>
      </c>
      <c r="X18">
        <v>12.3567567567568</v>
      </c>
      <c r="Y18">
        <v>13.386486486486501</v>
      </c>
      <c r="Z18">
        <v>14.416216216216201</v>
      </c>
      <c r="AA18">
        <v>15.445945945945899</v>
      </c>
      <c r="AB18">
        <v>16.475675675675699</v>
      </c>
      <c r="AC18">
        <v>17.505405405405401</v>
      </c>
      <c r="AD18">
        <v>18.5351351351351</v>
      </c>
      <c r="AE18">
        <v>19.564864864864902</v>
      </c>
      <c r="AF18">
        <v>20.5945945945946</v>
      </c>
      <c r="AG18">
        <v>21.624324324324299</v>
      </c>
      <c r="AH18">
        <v>22.6540540540541</v>
      </c>
      <c r="AI18">
        <v>23.683783783783799</v>
      </c>
      <c r="AJ18">
        <v>24.713513513513501</v>
      </c>
      <c r="AK18">
        <v>25.743243243243199</v>
      </c>
      <c r="AL18">
        <v>26.772972972973001</v>
      </c>
      <c r="AM18">
        <v>27.8027027027027</v>
      </c>
      <c r="AN18">
        <v>28.832432432432402</v>
      </c>
      <c r="AO18">
        <v>29.8621621621622</v>
      </c>
      <c r="AP18">
        <v>30.891891891891898</v>
      </c>
      <c r="AQ18">
        <v>31.9216216216216</v>
      </c>
      <c r="AR18">
        <v>32.951351351351398</v>
      </c>
      <c r="AS18">
        <v>33.981081081081101</v>
      </c>
      <c r="AT18">
        <v>35.010810810810803</v>
      </c>
      <c r="AU18">
        <v>36.040540540540498</v>
      </c>
      <c r="AV18">
        <v>37.070270270270299</v>
      </c>
      <c r="AW18">
        <v>38.1</v>
      </c>
      <c r="AX18">
        <v>39.129729729729704</v>
      </c>
      <c r="AY18">
        <v>40.159459459459498</v>
      </c>
      <c r="AZ18">
        <v>41.1891891891892</v>
      </c>
      <c r="BA18">
        <v>42.218918918918902</v>
      </c>
      <c r="BB18">
        <v>43.248648648648697</v>
      </c>
      <c r="BC18">
        <v>44.278378378378399</v>
      </c>
      <c r="BD18">
        <v>45.308108108108101</v>
      </c>
      <c r="BE18">
        <v>46.337837837837803</v>
      </c>
      <c r="BF18">
        <v>47.367567567567598</v>
      </c>
      <c r="BG18">
        <v>48.3972972972973</v>
      </c>
      <c r="BH18">
        <v>49.427027027027002</v>
      </c>
      <c r="BI18">
        <v>50.456756756756803</v>
      </c>
      <c r="BJ18">
        <v>51.486486486486498</v>
      </c>
      <c r="BK18">
        <v>52.516216216216201</v>
      </c>
      <c r="BL18">
        <v>53.545945945945903</v>
      </c>
      <c r="BM18">
        <v>54.575675675675697</v>
      </c>
      <c r="BN18">
        <v>55.605405405405399</v>
      </c>
      <c r="BO18">
        <v>56.635135135135101</v>
      </c>
      <c r="BP18">
        <v>57.664864864864903</v>
      </c>
      <c r="BQ18">
        <v>58.694594594594598</v>
      </c>
      <c r="BR18">
        <v>59.7243243243243</v>
      </c>
      <c r="BS18">
        <v>60.754054054054102</v>
      </c>
      <c r="BT18">
        <v>61.783783783783797</v>
      </c>
      <c r="BU18">
        <v>62.813513513513499</v>
      </c>
      <c r="BV18">
        <v>63.8432432432433</v>
      </c>
      <c r="BW18">
        <v>64.872972972973002</v>
      </c>
      <c r="BX18">
        <v>65.902702702702697</v>
      </c>
      <c r="BY18">
        <v>66.932432432432407</v>
      </c>
      <c r="BZ18">
        <v>67.962162162162201</v>
      </c>
      <c r="CA18">
        <v>68.991891891891896</v>
      </c>
      <c r="CB18">
        <v>70.021621621621605</v>
      </c>
      <c r="CC18">
        <v>71.0513513513514</v>
      </c>
      <c r="CD18">
        <v>72.081081081081095</v>
      </c>
      <c r="CE18">
        <v>73.110810810810804</v>
      </c>
      <c r="CF18">
        <v>74.140540540540499</v>
      </c>
      <c r="CG18">
        <v>75.170270270270294</v>
      </c>
      <c r="CH18">
        <v>76.2</v>
      </c>
    </row>
    <row r="19" spans="2:86" x14ac:dyDescent="0.2">
      <c r="B19" s="3">
        <v>1</v>
      </c>
      <c r="C19" s="3">
        <v>349.03100000000001</v>
      </c>
      <c r="D19" s="5">
        <f>C19/F19</f>
        <v>87.257750000000001</v>
      </c>
      <c r="E19" s="3">
        <v>75</v>
      </c>
      <c r="F19" s="3">
        <v>4</v>
      </c>
      <c r="G19" s="3" t="s">
        <v>15</v>
      </c>
      <c r="H19" s="4">
        <v>9.9999999999999995E-7</v>
      </c>
      <c r="I19" s="10">
        <v>10.6838</v>
      </c>
      <c r="J19" s="10">
        <v>99.760999999999996</v>
      </c>
      <c r="K19" t="s">
        <v>13</v>
      </c>
      <c r="L19" s="9">
        <v>2.5397591162683598E-5</v>
      </c>
      <c r="M19" s="9">
        <v>2.5397591162683598E-5</v>
      </c>
      <c r="N19" s="9">
        <v>2.5397591162683598E-5</v>
      </c>
      <c r="O19" s="9">
        <v>2.5397591162683598E-5</v>
      </c>
      <c r="P19" s="9">
        <v>2.5397591162683598E-5</v>
      </c>
      <c r="Q19" s="9">
        <v>2.5397591162683598E-5</v>
      </c>
      <c r="R19" s="9">
        <v>2.5397591162683598E-5</v>
      </c>
      <c r="S19" s="9">
        <v>2.5397591162683598E-5</v>
      </c>
      <c r="T19" s="9">
        <v>2.5397591162683598E-5</v>
      </c>
      <c r="U19" s="9">
        <v>2.5397591162683598E-5</v>
      </c>
      <c r="V19" s="9">
        <v>2.5397591162683598E-5</v>
      </c>
      <c r="W19" s="9">
        <v>2.5397591162683598E-5</v>
      </c>
      <c r="X19" s="9">
        <v>2.5397591162683598E-5</v>
      </c>
      <c r="Y19" s="9">
        <v>2.5397591162683598E-5</v>
      </c>
      <c r="Z19" s="9">
        <v>2.5397591162683598E-5</v>
      </c>
      <c r="AA19" s="9">
        <v>2.5397591162683598E-5</v>
      </c>
      <c r="AB19" s="9">
        <v>2.5397591162683598E-5</v>
      </c>
      <c r="AC19" s="9">
        <v>2.5397591162683598E-5</v>
      </c>
      <c r="AD19" s="9">
        <v>2.5397591162683598E-5</v>
      </c>
      <c r="AE19" s="9">
        <v>2.5397591162683598E-5</v>
      </c>
      <c r="AF19" s="9">
        <v>2.5397591162683598E-5</v>
      </c>
      <c r="AG19" s="9">
        <v>2.5397591162683598E-5</v>
      </c>
      <c r="AH19" s="9">
        <v>2.5397591162683598E-5</v>
      </c>
      <c r="AI19" s="9">
        <v>2.5397591162683598E-5</v>
      </c>
      <c r="AJ19" s="9">
        <v>2.5397591162683598E-5</v>
      </c>
      <c r="AK19" s="9">
        <v>2.5397591162683598E-5</v>
      </c>
      <c r="AL19" s="9">
        <v>2.53975911626835E-5</v>
      </c>
      <c r="AM19" s="9">
        <v>2.5397591162688399E-5</v>
      </c>
      <c r="AN19" s="9">
        <v>2.53975911626911E-5</v>
      </c>
      <c r="AO19" s="9">
        <v>2.53975911616149E-5</v>
      </c>
      <c r="AP19" s="9">
        <v>2.5397591151073599E-5</v>
      </c>
      <c r="AQ19" s="9">
        <v>2.5397591109491102E-5</v>
      </c>
      <c r="AR19" s="9">
        <v>2.5397591073949799E-5</v>
      </c>
      <c r="AS19" s="9">
        <v>2.53975914802698E-5</v>
      </c>
      <c r="AT19" s="9">
        <v>2.53975937857691E-5</v>
      </c>
      <c r="AU19" s="9">
        <v>2.5397600497402401E-5</v>
      </c>
      <c r="AV19" s="9">
        <v>2.5397612767813901E-5</v>
      </c>
      <c r="AW19" s="9">
        <v>2.5397624971755501E-5</v>
      </c>
      <c r="AX19" s="9">
        <v>2.53976203330951E-5</v>
      </c>
      <c r="AY19" s="9">
        <v>2.53975757077617E-5</v>
      </c>
      <c r="AZ19" s="9">
        <v>2.5397479506839899E-5</v>
      </c>
      <c r="BA19" s="9">
        <v>2.5397353244334799E-5</v>
      </c>
      <c r="BB19" s="9">
        <v>2.5397256081198599E-5</v>
      </c>
      <c r="BC19" s="9">
        <v>2.5397258513103699E-5</v>
      </c>
      <c r="BD19" s="9">
        <v>2.53973962411418E-5</v>
      </c>
      <c r="BE19" s="9">
        <v>2.5397637324439901E-5</v>
      </c>
      <c r="BF19" s="9">
        <v>2.5397891507420401E-5</v>
      </c>
      <c r="BG19" s="9">
        <v>2.5398059628150399E-5</v>
      </c>
      <c r="BH19" s="9">
        <v>2.53980891315341E-5</v>
      </c>
      <c r="BI19" s="9">
        <v>2.5397997131000301E-5</v>
      </c>
      <c r="BJ19" s="9">
        <v>2.53978487771808E-5</v>
      </c>
      <c r="BK19" s="9">
        <v>2.5397712421149002E-5</v>
      </c>
      <c r="BL19" s="9">
        <v>2.5397626462972098E-5</v>
      </c>
      <c r="BM19" s="9">
        <v>2.5397598329604799E-5</v>
      </c>
      <c r="BN19" s="9">
        <v>2.5397630559253901E-5</v>
      </c>
      <c r="BO19" s="9">
        <v>2.53977566551412E-5</v>
      </c>
      <c r="BP19" s="9">
        <v>2.5398081428647499E-5</v>
      </c>
      <c r="BQ19" s="9">
        <v>2.5398850768476E-5</v>
      </c>
      <c r="BR19" s="9">
        <v>2.54006156069626E-5</v>
      </c>
      <c r="BS19" s="9">
        <v>2.54046155672056E-5</v>
      </c>
      <c r="BT19" s="9">
        <v>2.5413636878049198E-5</v>
      </c>
      <c r="BU19" s="9">
        <v>2.5433894135547499E-5</v>
      </c>
      <c r="BV19" s="9">
        <v>2.5479131170359399E-5</v>
      </c>
      <c r="BW19" s="9">
        <v>2.55795131323004E-5</v>
      </c>
      <c r="BX19" s="9">
        <v>2.58007778650971E-5</v>
      </c>
      <c r="BY19" s="9">
        <v>2.6284823362501901E-5</v>
      </c>
      <c r="BZ19" s="9">
        <v>2.7331543603077201E-5</v>
      </c>
      <c r="CA19" s="9">
        <v>2.9543195656212801E-5</v>
      </c>
      <c r="CB19" s="9">
        <v>3.3996207456285601E-5</v>
      </c>
      <c r="CC19" s="9">
        <v>4.2165162327185297E-5</v>
      </c>
      <c r="CD19" s="9">
        <v>5.4971432022039297E-5</v>
      </c>
      <c r="CE19" s="9">
        <v>7.1063529069394801E-5</v>
      </c>
      <c r="CF19" s="9">
        <v>8.6783200914552301E-5</v>
      </c>
      <c r="CG19" s="9">
        <v>9.8967063110407298E-5</v>
      </c>
      <c r="CH19">
        <v>1.06891296105646E-4</v>
      </c>
    </row>
    <row r="20" spans="2:86" x14ac:dyDescent="0.2">
      <c r="B20" s="3">
        <v>2</v>
      </c>
      <c r="C20" s="3">
        <v>312.125</v>
      </c>
      <c r="D20" s="5">
        <f t="shared" ref="D20:D28" si="1">C20/F20</f>
        <v>78.03125</v>
      </c>
      <c r="E20" s="3">
        <v>75</v>
      </c>
      <c r="F20" s="3">
        <v>4</v>
      </c>
      <c r="G20" s="3" t="s">
        <v>15</v>
      </c>
      <c r="H20" s="4">
        <v>9.9999999999999995E-7</v>
      </c>
      <c r="I20" s="11">
        <f>ABS(I19-$I$3)/$I$3</f>
        <v>5.0521140609636167E-2</v>
      </c>
      <c r="J20" s="12">
        <f>ABS(J19-$J$3)/$J$3</f>
        <v>1.3913913913914916E-3</v>
      </c>
      <c r="K20" t="s">
        <v>12</v>
      </c>
      <c r="L20" s="9">
        <v>9.1426655215805401E-5</v>
      </c>
      <c r="M20" s="9">
        <v>9.1426655215805401E-5</v>
      </c>
      <c r="N20" s="9">
        <v>9.1426655215805401E-5</v>
      </c>
      <c r="O20" s="9">
        <v>9.1426655215805401E-5</v>
      </c>
      <c r="P20" s="9">
        <v>9.1426655215805401E-5</v>
      </c>
      <c r="Q20" s="9">
        <v>9.1426655215805401E-5</v>
      </c>
      <c r="R20" s="9">
        <v>9.1426655215805401E-5</v>
      </c>
      <c r="S20" s="9">
        <v>9.1426655215805401E-5</v>
      </c>
      <c r="T20" s="9">
        <v>9.1426655215805401E-5</v>
      </c>
      <c r="U20" s="9">
        <v>9.1426655215805401E-5</v>
      </c>
      <c r="V20" s="9">
        <v>9.1426655215805401E-5</v>
      </c>
      <c r="W20" s="9">
        <v>9.1426655215805401E-5</v>
      </c>
      <c r="X20" s="9">
        <v>9.1426655215805401E-5</v>
      </c>
      <c r="Y20" s="9">
        <v>9.1426655215805401E-5</v>
      </c>
      <c r="Z20" s="9">
        <v>9.1426655215805401E-5</v>
      </c>
      <c r="AA20" s="9">
        <v>9.1426655215805496E-5</v>
      </c>
      <c r="AB20" s="9">
        <v>9.1426655215805496E-5</v>
      </c>
      <c r="AC20" s="9">
        <v>9.1426655215805496E-5</v>
      </c>
      <c r="AD20" s="9">
        <v>9.1426655215805496E-5</v>
      </c>
      <c r="AE20" s="9">
        <v>9.1426655215805496E-5</v>
      </c>
      <c r="AF20" s="9">
        <v>9.1426655215805496E-5</v>
      </c>
      <c r="AG20" s="9">
        <v>9.1426655215805496E-5</v>
      </c>
      <c r="AH20" s="9">
        <v>9.1426655215805496E-5</v>
      </c>
      <c r="AI20" s="9">
        <v>9.1426655215805496E-5</v>
      </c>
      <c r="AJ20" s="9">
        <v>9.1426655215805496E-5</v>
      </c>
      <c r="AK20" s="9">
        <v>9.1426655215805496E-5</v>
      </c>
      <c r="AL20" s="9">
        <v>9.1426655215805604E-5</v>
      </c>
      <c r="AM20" s="9">
        <v>9.1426655215800698E-5</v>
      </c>
      <c r="AN20" s="9">
        <v>9.1426655215798001E-5</v>
      </c>
      <c r="AO20" s="9">
        <v>9.1426655216874099E-5</v>
      </c>
      <c r="AP20" s="9">
        <v>9.1426655227415499E-5</v>
      </c>
      <c r="AQ20" s="9">
        <v>9.1426655268998E-5</v>
      </c>
      <c r="AR20" s="9">
        <v>9.1426655304539299E-5</v>
      </c>
      <c r="AS20" s="9">
        <v>9.1426654898219302E-5</v>
      </c>
      <c r="AT20" s="9">
        <v>9.1426652592720004E-5</v>
      </c>
      <c r="AU20" s="9">
        <v>9.1426645881086693E-5</v>
      </c>
      <c r="AV20" s="9">
        <v>9.14266336106752E-5</v>
      </c>
      <c r="AW20" s="9">
        <v>9.1426621406733594E-5</v>
      </c>
      <c r="AX20" s="9">
        <v>9.1426626045394103E-5</v>
      </c>
      <c r="AY20" s="9">
        <v>9.1426670670727506E-5</v>
      </c>
      <c r="AZ20" s="9">
        <v>9.1426766871649301E-5</v>
      </c>
      <c r="BA20" s="9">
        <v>9.1426893134154296E-5</v>
      </c>
      <c r="BB20" s="9">
        <v>9.1426990297290597E-5</v>
      </c>
      <c r="BC20" s="9">
        <v>9.1426987865385497E-5</v>
      </c>
      <c r="BD20" s="9">
        <v>9.1426850137347402E-5</v>
      </c>
      <c r="BE20" s="9">
        <v>9.1426609054049302E-5</v>
      </c>
      <c r="BF20" s="9">
        <v>9.1426354871068703E-5</v>
      </c>
      <c r="BG20" s="9">
        <v>9.1426186750338801E-5</v>
      </c>
      <c r="BH20" s="9">
        <v>9.1426157246955096E-5</v>
      </c>
      <c r="BI20" s="9">
        <v>9.1426249247488902E-5</v>
      </c>
      <c r="BJ20" s="9">
        <v>9.1426397601308406E-5</v>
      </c>
      <c r="BK20" s="9">
        <v>9.14265339573403E-5</v>
      </c>
      <c r="BL20" s="9">
        <v>9.1426619915517101E-5</v>
      </c>
      <c r="BM20" s="9">
        <v>9.14266480488844E-5</v>
      </c>
      <c r="BN20" s="9">
        <v>9.1426615819235099E-5</v>
      </c>
      <c r="BO20" s="9">
        <v>9.1426489723347502E-5</v>
      </c>
      <c r="BP20" s="9">
        <v>9.1426164949841101E-5</v>
      </c>
      <c r="BQ20" s="9">
        <v>9.1425395610012902E-5</v>
      </c>
      <c r="BR20" s="9">
        <v>9.1423630771527101E-5</v>
      </c>
      <c r="BS20" s="9">
        <v>9.1419630811285504E-5</v>
      </c>
      <c r="BT20" s="9">
        <v>9.1410609500443504E-5</v>
      </c>
      <c r="BU20" s="9">
        <v>9.1390352242946295E-5</v>
      </c>
      <c r="BV20" s="9">
        <v>9.1345115208134903E-5</v>
      </c>
      <c r="BW20" s="9">
        <v>9.1244733246196598E-5</v>
      </c>
      <c r="BX20" s="9">
        <v>9.1023468513405398E-5</v>
      </c>
      <c r="BY20" s="9">
        <v>9.0539423016018503E-5</v>
      </c>
      <c r="BZ20" s="9">
        <v>8.9492702775466595E-5</v>
      </c>
      <c r="CA20" s="9">
        <v>8.7281050722376704E-5</v>
      </c>
      <c r="CB20" s="9">
        <v>8.2828038922351006E-5</v>
      </c>
      <c r="CC20" s="9">
        <v>7.4659084051481003E-5</v>
      </c>
      <c r="CD20" s="9">
        <v>6.1852814356629104E-5</v>
      </c>
      <c r="CE20" s="9">
        <v>4.5760717309297303E-5</v>
      </c>
      <c r="CF20" s="9">
        <v>3.00410454642876E-5</v>
      </c>
      <c r="CG20" s="9">
        <v>1.7857183268686301E-5</v>
      </c>
      <c r="CH20" s="9">
        <v>9.9329502736691602E-6</v>
      </c>
    </row>
    <row r="21" spans="2:86" x14ac:dyDescent="0.2">
      <c r="B21" s="3">
        <v>3</v>
      </c>
      <c r="C21" s="3">
        <v>313.51600000000002</v>
      </c>
      <c r="D21" s="5">
        <f t="shared" si="1"/>
        <v>78.379000000000005</v>
      </c>
      <c r="E21" s="3">
        <v>75</v>
      </c>
      <c r="F21" s="3">
        <v>4</v>
      </c>
      <c r="G21" s="3" t="s">
        <v>15</v>
      </c>
      <c r="H21" s="4">
        <v>9.9999999999999995E-7</v>
      </c>
    </row>
    <row r="22" spans="2:86" x14ac:dyDescent="0.2">
      <c r="B22" s="3">
        <v>4</v>
      </c>
      <c r="C22" s="3">
        <v>318.20299999999997</v>
      </c>
      <c r="D22" s="5">
        <f t="shared" si="1"/>
        <v>79.550749999999994</v>
      </c>
      <c r="E22" s="3">
        <v>75</v>
      </c>
      <c r="F22" s="3">
        <v>4</v>
      </c>
      <c r="G22" s="3" t="s">
        <v>15</v>
      </c>
      <c r="H22" s="4">
        <v>9.9999999999999995E-7</v>
      </c>
    </row>
    <row r="23" spans="2:86" x14ac:dyDescent="0.2">
      <c r="B23" s="3">
        <v>5</v>
      </c>
      <c r="C23" s="3">
        <v>320.04700000000003</v>
      </c>
      <c r="D23" s="5">
        <f t="shared" si="1"/>
        <v>80.011750000000006</v>
      </c>
      <c r="E23" s="3">
        <v>75</v>
      </c>
      <c r="F23" s="3">
        <v>4</v>
      </c>
      <c r="G23" s="3" t="s">
        <v>15</v>
      </c>
      <c r="H23" s="4">
        <v>9.9999999999999995E-7</v>
      </c>
    </row>
    <row r="24" spans="2:86" x14ac:dyDescent="0.2">
      <c r="B24" s="3">
        <v>6</v>
      </c>
      <c r="C24" s="3">
        <v>317.71899999999999</v>
      </c>
      <c r="D24" s="5">
        <f t="shared" si="1"/>
        <v>79.429749999999999</v>
      </c>
      <c r="E24" s="3">
        <v>75</v>
      </c>
      <c r="F24" s="3">
        <v>4</v>
      </c>
      <c r="G24" s="3" t="s">
        <v>15</v>
      </c>
      <c r="H24" s="4">
        <v>9.9999999999999995E-7</v>
      </c>
    </row>
    <row r="25" spans="2:86" x14ac:dyDescent="0.2">
      <c r="B25" s="3">
        <v>7</v>
      </c>
      <c r="C25" s="3">
        <v>313.25</v>
      </c>
      <c r="D25" s="5">
        <f t="shared" si="1"/>
        <v>78.3125</v>
      </c>
      <c r="E25" s="3">
        <v>75</v>
      </c>
      <c r="F25" s="3">
        <v>4</v>
      </c>
      <c r="G25" s="3" t="s">
        <v>15</v>
      </c>
      <c r="H25" s="4">
        <v>9.9999999999999995E-7</v>
      </c>
    </row>
    <row r="26" spans="2:86" x14ac:dyDescent="0.2">
      <c r="B26" s="3">
        <v>8</v>
      </c>
      <c r="C26" s="3">
        <v>316.31299999999999</v>
      </c>
      <c r="D26" s="5">
        <f t="shared" si="1"/>
        <v>79.078249999999997</v>
      </c>
      <c r="E26" s="3">
        <v>75</v>
      </c>
      <c r="F26" s="3">
        <v>4</v>
      </c>
      <c r="G26" s="3" t="s">
        <v>15</v>
      </c>
      <c r="H26" s="4">
        <v>9.9999999999999995E-7</v>
      </c>
    </row>
    <row r="27" spans="2:86" x14ac:dyDescent="0.2">
      <c r="B27" s="3">
        <v>9</v>
      </c>
      <c r="C27" s="3">
        <v>323.39100000000002</v>
      </c>
      <c r="D27" s="5">
        <f t="shared" si="1"/>
        <v>80.847750000000005</v>
      </c>
      <c r="E27" s="3">
        <v>75</v>
      </c>
      <c r="F27" s="3">
        <v>4</v>
      </c>
      <c r="G27" s="3" t="s">
        <v>15</v>
      </c>
      <c r="H27" s="4">
        <v>9.9999999999999995E-7</v>
      </c>
    </row>
    <row r="28" spans="2:86" x14ac:dyDescent="0.2">
      <c r="B28" s="3">
        <v>10</v>
      </c>
      <c r="C28" s="3">
        <v>310.84399999999999</v>
      </c>
      <c r="D28" s="5">
        <f t="shared" si="1"/>
        <v>77.710999999999999</v>
      </c>
      <c r="E28" s="3">
        <v>75</v>
      </c>
      <c r="F28" s="3">
        <v>4</v>
      </c>
      <c r="G28" s="3" t="s">
        <v>15</v>
      </c>
      <c r="H28" s="4">
        <v>9.9999999999999995E-7</v>
      </c>
    </row>
    <row r="29" spans="2:86" x14ac:dyDescent="0.2">
      <c r="B29" s="6" t="s">
        <v>8</v>
      </c>
      <c r="C29" s="7">
        <f>AVERAGE(C19:C28)</f>
        <v>319.44390000000004</v>
      </c>
      <c r="D29" s="7">
        <f>AVERAGE(D19:D28)</f>
        <v>79.86097500000001</v>
      </c>
      <c r="E29" s="6" t="s">
        <v>9</v>
      </c>
      <c r="F29" s="6" t="s">
        <v>9</v>
      </c>
      <c r="G29" s="6" t="s">
        <v>9</v>
      </c>
      <c r="H29" s="6" t="s">
        <v>9</v>
      </c>
    </row>
    <row r="30" spans="2:86" x14ac:dyDescent="0.2">
      <c r="B30" s="6" t="s">
        <v>10</v>
      </c>
      <c r="C30" s="7">
        <f>STDEV(C19:C28)</f>
        <v>11.088965661112555</v>
      </c>
      <c r="D30" s="7">
        <f>STDEV(D19:D28)</f>
        <v>2.7722414152781387</v>
      </c>
      <c r="E30" s="6" t="s">
        <v>9</v>
      </c>
      <c r="F30" s="6" t="s">
        <v>9</v>
      </c>
      <c r="G30" s="6" t="s">
        <v>9</v>
      </c>
      <c r="H30" s="6" t="s">
        <v>9</v>
      </c>
    </row>
    <row r="32" spans="2:86" x14ac:dyDescent="0.2"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2" t="s">
        <v>7</v>
      </c>
      <c r="I32" s="8" t="s">
        <v>14</v>
      </c>
      <c r="J32" s="8" t="s">
        <v>16</v>
      </c>
      <c r="K32" s="8" t="s">
        <v>11</v>
      </c>
      <c r="L32">
        <v>0</v>
      </c>
      <c r="M32">
        <v>1.5551020408163301</v>
      </c>
      <c r="N32">
        <v>3.1102040816326499</v>
      </c>
      <c r="O32">
        <v>4.66530612244898</v>
      </c>
      <c r="P32">
        <v>6.2204081632653097</v>
      </c>
      <c r="Q32">
        <v>7.7755102040816304</v>
      </c>
      <c r="R32">
        <v>9.33061224489796</v>
      </c>
      <c r="S32">
        <v>10.8857142857143</v>
      </c>
      <c r="T32">
        <v>12.4408163265306</v>
      </c>
      <c r="U32">
        <v>13.995918367346899</v>
      </c>
      <c r="V32">
        <v>15.5510204081633</v>
      </c>
      <c r="W32">
        <v>17.106122448979601</v>
      </c>
      <c r="X32">
        <v>18.661224489795899</v>
      </c>
      <c r="Y32">
        <v>20.2163265306122</v>
      </c>
      <c r="Z32">
        <v>21.771428571428601</v>
      </c>
      <c r="AA32">
        <v>23.326530612244898</v>
      </c>
      <c r="AB32">
        <v>24.8816326530612</v>
      </c>
      <c r="AC32">
        <v>26.4367346938776</v>
      </c>
      <c r="AD32">
        <v>27.991836734693901</v>
      </c>
      <c r="AE32">
        <v>29.546938775510199</v>
      </c>
      <c r="AF32">
        <v>31.1020408163265</v>
      </c>
      <c r="AG32">
        <v>32.657142857142901</v>
      </c>
      <c r="AH32">
        <v>34.212244897959202</v>
      </c>
      <c r="AI32">
        <v>35.767346938775503</v>
      </c>
      <c r="AJ32">
        <v>37.322448979591798</v>
      </c>
      <c r="AK32">
        <v>38.877551020408198</v>
      </c>
      <c r="AL32">
        <v>40.432653061224499</v>
      </c>
      <c r="AM32">
        <v>41.987755102040801</v>
      </c>
      <c r="AN32">
        <v>43.542857142857102</v>
      </c>
      <c r="AO32">
        <v>45.097959183673503</v>
      </c>
      <c r="AP32">
        <v>46.653061224489797</v>
      </c>
      <c r="AQ32">
        <v>48.208163265306098</v>
      </c>
      <c r="AR32">
        <v>49.763265306122499</v>
      </c>
      <c r="AS32">
        <v>51.3183673469388</v>
      </c>
      <c r="AT32">
        <v>52.873469387755101</v>
      </c>
      <c r="AU32">
        <v>54.428571428571402</v>
      </c>
      <c r="AV32">
        <v>55.983673469387803</v>
      </c>
      <c r="AW32">
        <v>57.538775510204097</v>
      </c>
      <c r="AX32">
        <v>59.093877551020398</v>
      </c>
      <c r="AY32">
        <v>60.648979591836699</v>
      </c>
      <c r="AZ32">
        <v>62.2040816326531</v>
      </c>
      <c r="BA32">
        <v>63.759183673469401</v>
      </c>
      <c r="BB32">
        <v>65.314285714285703</v>
      </c>
      <c r="BC32">
        <v>66.869387755101997</v>
      </c>
      <c r="BD32">
        <v>68.424489795918404</v>
      </c>
      <c r="BE32">
        <v>69.979591836734699</v>
      </c>
      <c r="BF32">
        <v>71.534693877551007</v>
      </c>
      <c r="BG32">
        <v>73.089795918367301</v>
      </c>
      <c r="BH32">
        <v>74.644897959183695</v>
      </c>
      <c r="BI32">
        <v>76.2</v>
      </c>
    </row>
    <row r="33" spans="2:61" x14ac:dyDescent="0.2">
      <c r="B33" s="3">
        <v>1</v>
      </c>
      <c r="C33" s="3">
        <v>239.09399999999999</v>
      </c>
      <c r="D33" s="5">
        <f>C33/F33</f>
        <v>59.773499999999999</v>
      </c>
      <c r="E33" s="3">
        <v>50</v>
      </c>
      <c r="F33" s="3">
        <v>4</v>
      </c>
      <c r="G33" s="3" t="s">
        <v>15</v>
      </c>
      <c r="H33" s="4">
        <v>9.9999999999999995E-7</v>
      </c>
      <c r="I33" s="10">
        <v>10.941599999999999</v>
      </c>
      <c r="J33" s="10">
        <v>99.704800000000006</v>
      </c>
      <c r="K33" t="s">
        <v>13</v>
      </c>
      <c r="L33" s="9">
        <v>2.53993793229398E-5</v>
      </c>
      <c r="M33" s="9">
        <v>2.53993793229398E-5</v>
      </c>
      <c r="N33" s="9">
        <v>2.53993793229398E-5</v>
      </c>
      <c r="O33" s="9">
        <v>2.5399379322939899E-5</v>
      </c>
      <c r="P33" s="9">
        <v>2.5399379322939899E-5</v>
      </c>
      <c r="Q33" s="9">
        <v>2.5399379322939899E-5</v>
      </c>
      <c r="R33" s="9">
        <v>2.5399379322939899E-5</v>
      </c>
      <c r="S33" s="9">
        <v>2.5399379322939899E-5</v>
      </c>
      <c r="T33" s="9">
        <v>2.5399379322939899E-5</v>
      </c>
      <c r="U33" s="9">
        <v>2.5399379322939899E-5</v>
      </c>
      <c r="V33" s="9">
        <v>2.5399379322939899E-5</v>
      </c>
      <c r="W33" s="9">
        <v>2.5399379322939899E-5</v>
      </c>
      <c r="X33" s="9">
        <v>2.5399379322939899E-5</v>
      </c>
      <c r="Y33" s="9">
        <v>2.5399379322939899E-5</v>
      </c>
      <c r="Z33" s="9">
        <v>2.5399379322939899E-5</v>
      </c>
      <c r="AA33" s="9">
        <v>2.5399379322940099E-5</v>
      </c>
      <c r="AB33" s="9">
        <v>2.5399379322941999E-5</v>
      </c>
      <c r="AC33" s="9">
        <v>2.5399379322950798E-5</v>
      </c>
      <c r="AD33" s="9">
        <v>2.5399379322735401E-5</v>
      </c>
      <c r="AE33" s="9">
        <v>2.5399379320331901E-5</v>
      </c>
      <c r="AF33" s="9">
        <v>2.5399379336220999E-5</v>
      </c>
      <c r="AG33" s="9">
        <v>2.5399379497519999E-5</v>
      </c>
      <c r="AH33" s="9">
        <v>2.5399379792948801E-5</v>
      </c>
      <c r="AI33" s="9">
        <v>2.5399378749910899E-5</v>
      </c>
      <c r="AJ33" s="9">
        <v>2.53993723769632E-5</v>
      </c>
      <c r="AK33" s="9">
        <v>2.5399357980109201E-5</v>
      </c>
      <c r="AL33" s="9">
        <v>2.5399343800349801E-5</v>
      </c>
      <c r="AM33" s="9">
        <v>2.5399353748284001E-5</v>
      </c>
      <c r="AN33" s="9">
        <v>2.5399413629986499E-5</v>
      </c>
      <c r="AO33" s="9">
        <v>2.5399524544177E-5</v>
      </c>
      <c r="AP33" s="9">
        <v>2.5399652713920001E-5</v>
      </c>
      <c r="AQ33" s="9">
        <v>2.5399760191861098E-5</v>
      </c>
      <c r="AR33" s="9">
        <v>2.53998689089829E-5</v>
      </c>
      <c r="AS33" s="9">
        <v>2.5400137527608998E-5</v>
      </c>
      <c r="AT33" s="9">
        <v>2.5400974306519501E-5</v>
      </c>
      <c r="AU33" s="9">
        <v>2.5403299996681201E-5</v>
      </c>
      <c r="AV33" s="9">
        <v>2.5409200198547298E-5</v>
      </c>
      <c r="AW33" s="9">
        <v>2.5423429967558099E-5</v>
      </c>
      <c r="AX33" s="9">
        <v>2.5456752627625398E-5</v>
      </c>
      <c r="AY33" s="9">
        <v>2.5533257194153E-5</v>
      </c>
      <c r="AZ33" s="9">
        <v>2.5706203340698501E-5</v>
      </c>
      <c r="BA33" s="9">
        <v>2.6091859600094001E-5</v>
      </c>
      <c r="BB33" s="9">
        <v>2.69398540972176E-5</v>
      </c>
      <c r="BC33" s="9">
        <v>2.8767207358240398E-5</v>
      </c>
      <c r="BD33" s="9">
        <v>3.2550295400243903E-5</v>
      </c>
      <c r="BE33" s="9">
        <v>3.9771350556547199E-5</v>
      </c>
      <c r="BF33" s="9">
        <v>5.1700407960675397E-5</v>
      </c>
      <c r="BG33" s="9">
        <v>6.7602292661624502E-5</v>
      </c>
      <c r="BH33" s="9">
        <v>8.3989704915992004E-5</v>
      </c>
      <c r="BI33" s="9">
        <v>9.7175106049991899E-5</v>
      </c>
    </row>
    <row r="34" spans="2:61" x14ac:dyDescent="0.2">
      <c r="B34" s="3">
        <v>2</v>
      </c>
      <c r="C34" s="3">
        <v>235.875</v>
      </c>
      <c r="D34" s="5">
        <f t="shared" ref="D34:D42" si="2">C34/F34</f>
        <v>58.96875</v>
      </c>
      <c r="E34" s="3">
        <v>50</v>
      </c>
      <c r="F34" s="3">
        <v>4</v>
      </c>
      <c r="G34" s="3" t="s">
        <v>15</v>
      </c>
      <c r="H34" s="4">
        <v>9.9999999999999995E-7</v>
      </c>
      <c r="I34" s="11">
        <f>ABS(I33-$I$3)/$I$3</f>
        <v>7.5870206489675462E-2</v>
      </c>
      <c r="J34" s="12">
        <f>ABS(J33-$J$3)/$J$3</f>
        <v>1.9539539539539519E-3</v>
      </c>
      <c r="K34" t="s">
        <v>12</v>
      </c>
      <c r="L34" s="9">
        <v>9.1433092263720607E-5</v>
      </c>
      <c r="M34" s="9">
        <v>9.1433092263720607E-5</v>
      </c>
      <c r="N34" s="9">
        <v>9.1433092263720498E-5</v>
      </c>
      <c r="O34" s="9">
        <v>9.1433092263720498E-5</v>
      </c>
      <c r="P34" s="9">
        <v>9.1433092263720498E-5</v>
      </c>
      <c r="Q34" s="9">
        <v>9.1433092263720498E-5</v>
      </c>
      <c r="R34" s="9">
        <v>9.1433092263720498E-5</v>
      </c>
      <c r="S34" s="9">
        <v>9.1433092263720403E-5</v>
      </c>
      <c r="T34" s="9">
        <v>9.1433092263720403E-5</v>
      </c>
      <c r="U34" s="9">
        <v>9.1433092263720403E-5</v>
      </c>
      <c r="V34" s="9">
        <v>9.1433092263720403E-5</v>
      </c>
      <c r="W34" s="9">
        <v>9.1433092263720295E-5</v>
      </c>
      <c r="X34" s="9">
        <v>9.1433092263720295E-5</v>
      </c>
      <c r="Y34" s="9">
        <v>9.1433092263720295E-5</v>
      </c>
      <c r="Z34" s="9">
        <v>9.1433092263720295E-5</v>
      </c>
      <c r="AA34" s="9">
        <v>9.1433092263720105E-5</v>
      </c>
      <c r="AB34" s="9">
        <v>9.1433092263718194E-5</v>
      </c>
      <c r="AC34" s="9">
        <v>9.1433092263709304E-5</v>
      </c>
      <c r="AD34" s="9">
        <v>9.1433092263924802E-5</v>
      </c>
      <c r="AE34" s="9">
        <v>9.1433092266328194E-5</v>
      </c>
      <c r="AF34" s="9">
        <v>9.1433092250439198E-5</v>
      </c>
      <c r="AG34" s="9">
        <v>9.1433092089140096E-5</v>
      </c>
      <c r="AH34" s="9">
        <v>9.1433091793711199E-5</v>
      </c>
      <c r="AI34" s="9">
        <v>9.1433092836749197E-5</v>
      </c>
      <c r="AJ34" s="9">
        <v>9.1433099209696899E-5</v>
      </c>
      <c r="AK34" s="9">
        <v>9.1433113606550901E-5</v>
      </c>
      <c r="AL34" s="9">
        <v>9.1433127786310196E-5</v>
      </c>
      <c r="AM34" s="9">
        <v>9.1433117838375996E-5</v>
      </c>
      <c r="AN34" s="9">
        <v>9.1433057956673495E-5</v>
      </c>
      <c r="AO34" s="9">
        <v>9.1432947042482902E-5</v>
      </c>
      <c r="AP34" s="9">
        <v>9.1432818872739298E-5</v>
      </c>
      <c r="AQ34" s="9">
        <v>9.1432711394796805E-5</v>
      </c>
      <c r="AR34" s="9">
        <v>9.1432602677672106E-5</v>
      </c>
      <c r="AS34" s="9">
        <v>9.1432334059040902E-5</v>
      </c>
      <c r="AT34" s="9">
        <v>9.1431497280123207E-5</v>
      </c>
      <c r="AU34" s="9">
        <v>9.1429171589952596E-5</v>
      </c>
      <c r="AV34" s="9">
        <v>9.1423271388076801E-5</v>
      </c>
      <c r="AW34" s="9">
        <v>9.1409041619056907E-5</v>
      </c>
      <c r="AX34" s="9">
        <v>9.1375718958983194E-5</v>
      </c>
      <c r="AY34" s="9">
        <v>9.1299214392456595E-5</v>
      </c>
      <c r="AZ34" s="9">
        <v>9.1126268245927798E-5</v>
      </c>
      <c r="BA34" s="9">
        <v>9.0740611986577695E-5</v>
      </c>
      <c r="BB34" s="9">
        <v>8.9892617489541405E-5</v>
      </c>
      <c r="BC34" s="9">
        <v>8.8065264228652296E-5</v>
      </c>
      <c r="BD34" s="9">
        <v>8.4282176186810804E-5</v>
      </c>
      <c r="BE34" s="9">
        <v>7.7061121030664901E-5</v>
      </c>
      <c r="BF34" s="9">
        <v>6.5132063626644195E-5</v>
      </c>
      <c r="BG34" s="9">
        <v>4.9230178925714903E-5</v>
      </c>
      <c r="BH34" s="9">
        <v>3.28427666712447E-5</v>
      </c>
      <c r="BI34" s="9">
        <v>1.9657365537019099E-5</v>
      </c>
    </row>
    <row r="35" spans="2:61" x14ac:dyDescent="0.2">
      <c r="B35" s="3">
        <v>3</v>
      </c>
      <c r="C35" s="3">
        <v>228.78100000000001</v>
      </c>
      <c r="D35" s="5">
        <f t="shared" si="2"/>
        <v>57.195250000000001</v>
      </c>
      <c r="E35" s="3">
        <v>50</v>
      </c>
      <c r="F35" s="3">
        <v>4</v>
      </c>
      <c r="G35" s="3" t="s">
        <v>15</v>
      </c>
      <c r="H35" s="4">
        <v>9.9999999999999995E-7</v>
      </c>
    </row>
    <row r="36" spans="2:61" x14ac:dyDescent="0.2">
      <c r="B36" s="3">
        <v>4</v>
      </c>
      <c r="C36" s="3">
        <v>232.40600000000001</v>
      </c>
      <c r="D36" s="5">
        <f t="shared" si="2"/>
        <v>58.101500000000001</v>
      </c>
      <c r="E36" s="3">
        <v>50</v>
      </c>
      <c r="F36" s="3">
        <v>4</v>
      </c>
      <c r="G36" s="3" t="s">
        <v>15</v>
      </c>
      <c r="H36" s="4">
        <v>9.9999999999999995E-7</v>
      </c>
    </row>
    <row r="37" spans="2:61" x14ac:dyDescent="0.2">
      <c r="B37" s="3">
        <v>5</v>
      </c>
      <c r="C37" s="3">
        <v>230.64099999999999</v>
      </c>
      <c r="D37" s="5">
        <f t="shared" si="2"/>
        <v>57.660249999999998</v>
      </c>
      <c r="E37" s="3">
        <v>50</v>
      </c>
      <c r="F37" s="3">
        <v>4</v>
      </c>
      <c r="G37" s="3" t="s">
        <v>15</v>
      </c>
      <c r="H37" s="4">
        <v>9.9999999999999995E-7</v>
      </c>
    </row>
    <row r="38" spans="2:61" x14ac:dyDescent="0.2">
      <c r="B38" s="3">
        <v>6</v>
      </c>
      <c r="C38" s="3">
        <v>224.922</v>
      </c>
      <c r="D38" s="5">
        <f t="shared" si="2"/>
        <v>56.230499999999999</v>
      </c>
      <c r="E38" s="3">
        <v>50</v>
      </c>
      <c r="F38" s="3">
        <v>4</v>
      </c>
      <c r="G38" s="3" t="s">
        <v>15</v>
      </c>
      <c r="H38" s="4">
        <v>9.9999999999999995E-7</v>
      </c>
    </row>
    <row r="39" spans="2:61" x14ac:dyDescent="0.2">
      <c r="B39" s="3">
        <v>7</v>
      </c>
      <c r="C39" s="3">
        <v>229</v>
      </c>
      <c r="D39" s="5">
        <f t="shared" si="2"/>
        <v>57.25</v>
      </c>
      <c r="E39" s="3">
        <v>50</v>
      </c>
      <c r="F39" s="3">
        <v>4</v>
      </c>
      <c r="G39" s="3" t="s">
        <v>15</v>
      </c>
      <c r="H39" s="4">
        <v>9.9999999999999995E-7</v>
      </c>
    </row>
    <row r="40" spans="2:61" x14ac:dyDescent="0.2">
      <c r="B40" s="3">
        <v>8</v>
      </c>
      <c r="C40" s="3">
        <v>238.547</v>
      </c>
      <c r="D40" s="5">
        <f t="shared" si="2"/>
        <v>59.636749999999999</v>
      </c>
      <c r="E40" s="3">
        <v>50</v>
      </c>
      <c r="F40" s="3">
        <v>4</v>
      </c>
      <c r="G40" s="3" t="s">
        <v>15</v>
      </c>
      <c r="H40" s="4">
        <v>9.9999999999999995E-7</v>
      </c>
    </row>
    <row r="41" spans="2:61" x14ac:dyDescent="0.2">
      <c r="B41" s="3">
        <v>9</v>
      </c>
      <c r="C41" s="3">
        <v>229.73400000000001</v>
      </c>
      <c r="D41" s="5">
        <f t="shared" si="2"/>
        <v>57.433500000000002</v>
      </c>
      <c r="E41" s="3">
        <v>50</v>
      </c>
      <c r="F41" s="3">
        <v>4</v>
      </c>
      <c r="G41" s="3" t="s">
        <v>15</v>
      </c>
      <c r="H41" s="4">
        <v>9.9999999999999995E-7</v>
      </c>
    </row>
    <row r="42" spans="2:61" x14ac:dyDescent="0.2">
      <c r="B42" s="3">
        <v>10</v>
      </c>
      <c r="C42" s="3">
        <v>229.25</v>
      </c>
      <c r="D42" s="5">
        <f t="shared" si="2"/>
        <v>57.3125</v>
      </c>
      <c r="E42" s="3">
        <v>50</v>
      </c>
      <c r="F42" s="3">
        <v>4</v>
      </c>
      <c r="G42" s="3" t="s">
        <v>15</v>
      </c>
      <c r="H42" s="4">
        <v>9.9999999999999995E-7</v>
      </c>
    </row>
    <row r="43" spans="2:61" x14ac:dyDescent="0.2">
      <c r="B43" s="6" t="s">
        <v>8</v>
      </c>
      <c r="C43" s="7">
        <f>AVERAGE(C33:C42)</f>
        <v>231.82499999999999</v>
      </c>
      <c r="D43" s="7">
        <f>AVERAGE(D33:D42)</f>
        <v>57.956249999999997</v>
      </c>
      <c r="E43" s="6" t="s">
        <v>9</v>
      </c>
      <c r="F43" s="6" t="s">
        <v>9</v>
      </c>
      <c r="G43" s="6" t="s">
        <v>9</v>
      </c>
      <c r="H43" s="6" t="s">
        <v>9</v>
      </c>
    </row>
    <row r="44" spans="2:61" x14ac:dyDescent="0.2">
      <c r="B44" s="6" t="s">
        <v>10</v>
      </c>
      <c r="C44" s="7">
        <f>STDEV(C33:C42)</f>
        <v>4.6196012093397547</v>
      </c>
      <c r="D44" s="7">
        <f>STDEV(D33:D42)</f>
        <v>1.1549003023349387</v>
      </c>
      <c r="E44" s="6" t="s">
        <v>9</v>
      </c>
      <c r="F44" s="6" t="s">
        <v>9</v>
      </c>
      <c r="G44" s="6" t="s">
        <v>9</v>
      </c>
      <c r="H44" s="6" t="s">
        <v>9</v>
      </c>
    </row>
    <row r="46" spans="2:61" x14ac:dyDescent="0.2">
      <c r="B46" s="1" t="s">
        <v>1</v>
      </c>
      <c r="C46" s="1" t="s">
        <v>2</v>
      </c>
      <c r="D46" s="1" t="s">
        <v>3</v>
      </c>
      <c r="E46" s="1" t="s">
        <v>4</v>
      </c>
      <c r="F46" s="1" t="s">
        <v>5</v>
      </c>
      <c r="G46" s="1" t="s">
        <v>6</v>
      </c>
      <c r="H46" s="2" t="s">
        <v>7</v>
      </c>
      <c r="I46" s="8" t="s">
        <v>14</v>
      </c>
      <c r="J46" s="8" t="s">
        <v>16</v>
      </c>
      <c r="K46" s="8" t="s">
        <v>11</v>
      </c>
      <c r="L46">
        <v>0</v>
      </c>
      <c r="M46">
        <v>3.1749999999999998</v>
      </c>
      <c r="N46">
        <v>6.35</v>
      </c>
      <c r="O46">
        <v>9.5250000000000004</v>
      </c>
      <c r="P46">
        <v>12.7</v>
      </c>
      <c r="Q46">
        <v>15.875</v>
      </c>
      <c r="R46">
        <v>19.05</v>
      </c>
      <c r="S46">
        <v>22.225000000000001</v>
      </c>
      <c r="T46">
        <v>25.4</v>
      </c>
      <c r="U46">
        <v>28.574999999999999</v>
      </c>
      <c r="V46">
        <v>31.75</v>
      </c>
      <c r="W46">
        <v>34.924999999999997</v>
      </c>
      <c r="X46">
        <v>38.1</v>
      </c>
      <c r="Y46">
        <v>41.274999999999999</v>
      </c>
      <c r="Z46">
        <v>44.45</v>
      </c>
      <c r="AA46">
        <v>47.625</v>
      </c>
      <c r="AB46">
        <v>50.8</v>
      </c>
      <c r="AC46">
        <v>53.975000000000001</v>
      </c>
      <c r="AD46">
        <v>57.15</v>
      </c>
      <c r="AE46">
        <v>60.325000000000003</v>
      </c>
      <c r="AF46">
        <v>63.5</v>
      </c>
      <c r="AG46">
        <v>66.674999999999997</v>
      </c>
      <c r="AH46">
        <v>69.849999999999994</v>
      </c>
      <c r="AI46">
        <v>73.025000000000006</v>
      </c>
      <c r="AJ46">
        <v>76.2</v>
      </c>
    </row>
    <row r="47" spans="2:61" x14ac:dyDescent="0.2">
      <c r="B47" s="3">
        <v>1</v>
      </c>
      <c r="C47" s="3">
        <v>101.438</v>
      </c>
      <c r="D47" s="5">
        <f>C47/F47</f>
        <v>25.359500000000001</v>
      </c>
      <c r="E47" s="3">
        <v>25</v>
      </c>
      <c r="F47" s="3">
        <v>4</v>
      </c>
      <c r="G47" s="3"/>
      <c r="H47" s="4">
        <v>9.9999999999999995E-7</v>
      </c>
      <c r="I47" s="10">
        <v>11.938700000000001</v>
      </c>
      <c r="J47" s="10">
        <v>99.4512</v>
      </c>
      <c r="K47" t="s">
        <v>13</v>
      </c>
      <c r="L47" s="9">
        <v>2.5399233597161802E-5</v>
      </c>
      <c r="M47" s="9">
        <v>2.5399233597164698E-5</v>
      </c>
      <c r="N47" s="9">
        <v>2.5399233597224299E-5</v>
      </c>
      <c r="O47" s="9">
        <v>2.5399233598004501E-5</v>
      </c>
      <c r="P47" s="9">
        <v>2.53992336054818E-5</v>
      </c>
      <c r="Q47" s="9">
        <v>2.53992336619772E-5</v>
      </c>
      <c r="R47" s="9">
        <v>2.53992340145536E-5</v>
      </c>
      <c r="S47" s="9">
        <v>2.5399235890625201E-5</v>
      </c>
      <c r="T47" s="9">
        <v>2.53992446156978E-5</v>
      </c>
      <c r="U47" s="9">
        <v>2.5399280900789901E-5</v>
      </c>
      <c r="V47" s="9">
        <v>2.5399417841475699E-5</v>
      </c>
      <c r="W47" s="9">
        <v>2.5399891463729701E-5</v>
      </c>
      <c r="X47" s="9">
        <v>2.5401418141308399E-5</v>
      </c>
      <c r="Y47" s="9">
        <v>2.5406069451616601E-5</v>
      </c>
      <c r="Z47" s="9">
        <v>2.5419500246473299E-5</v>
      </c>
      <c r="AA47" s="9">
        <v>2.5456322388781901E-5</v>
      </c>
      <c r="AB47" s="9">
        <v>2.55527256855201E-5</v>
      </c>
      <c r="AC47" s="9">
        <v>2.5795000456915501E-5</v>
      </c>
      <c r="AD47" s="9">
        <v>2.63804073206614E-5</v>
      </c>
      <c r="AE47" s="9">
        <v>2.7739142714899201E-5</v>
      </c>
      <c r="AF47" s="9">
        <v>3.07419854380069E-5</v>
      </c>
      <c r="AG47" s="9">
        <v>3.68804012102723E-5</v>
      </c>
      <c r="AH47" s="9">
        <v>4.7830454153903003E-5</v>
      </c>
      <c r="AI47" s="9">
        <v>6.3620357292450797E-5</v>
      </c>
      <c r="AJ47" s="9">
        <v>8.0984705340247305E-5</v>
      </c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</row>
    <row r="48" spans="2:61" x14ac:dyDescent="0.2">
      <c r="B48" s="3">
        <v>2</v>
      </c>
      <c r="C48" s="3">
        <v>109.09399999999999</v>
      </c>
      <c r="D48" s="5">
        <f t="shared" ref="D48:D56" si="3">C48/F48</f>
        <v>27.273499999999999</v>
      </c>
      <c r="E48" s="3">
        <v>25</v>
      </c>
      <c r="F48" s="3">
        <v>4</v>
      </c>
      <c r="G48" s="3"/>
      <c r="H48" s="4">
        <v>9.9999999999999995E-7</v>
      </c>
      <c r="I48" s="11">
        <f>ABS(I47-$I$3)/$I$3</f>
        <v>0.1739134709931171</v>
      </c>
      <c r="J48" s="12">
        <f>ABS(J47-$J$3)/$J$3</f>
        <v>4.4924924924925483E-3</v>
      </c>
      <c r="K48" t="s">
        <v>12</v>
      </c>
      <c r="L48" s="9">
        <v>9.1432567677731904E-5</v>
      </c>
      <c r="M48" s="9">
        <v>9.1432567677729004E-5</v>
      </c>
      <c r="N48" s="9">
        <v>9.14325676776694E-5</v>
      </c>
      <c r="O48" s="9">
        <v>9.1432567676889099E-5</v>
      </c>
      <c r="P48" s="9">
        <v>9.1432567669411804E-5</v>
      </c>
      <c r="Q48" s="9">
        <v>9.1432567612916496E-5</v>
      </c>
      <c r="R48" s="9">
        <v>9.1432567260340102E-5</v>
      </c>
      <c r="S48" s="9">
        <v>9.1432565384268403E-5</v>
      </c>
      <c r="T48" s="9">
        <v>9.1432556659195804E-5</v>
      </c>
      <c r="U48" s="9">
        <v>9.1432520374103496E-5</v>
      </c>
      <c r="V48" s="9">
        <v>9.1432383433417194E-5</v>
      </c>
      <c r="W48" s="9">
        <v>9.1431909811161603E-5</v>
      </c>
      <c r="X48" s="9">
        <v>9.14303831335783E-5</v>
      </c>
      <c r="Y48" s="9">
        <v>9.14257318232593E-5</v>
      </c>
      <c r="Z48" s="9">
        <v>9.1412301028381894E-5</v>
      </c>
      <c r="AA48" s="9">
        <v>9.1375478886041497E-5</v>
      </c>
      <c r="AB48" s="9">
        <v>9.12790755892649E-5</v>
      </c>
      <c r="AC48" s="9">
        <v>9.1036800817836605E-5</v>
      </c>
      <c r="AD48" s="9">
        <v>9.0451393954079298E-5</v>
      </c>
      <c r="AE48" s="9">
        <v>8.9092658559862507E-5</v>
      </c>
      <c r="AF48" s="9">
        <v>8.6089815836802E-5</v>
      </c>
      <c r="AG48" s="9">
        <v>7.9951400064581907E-5</v>
      </c>
      <c r="AH48" s="9">
        <v>6.9001347120945498E-5</v>
      </c>
      <c r="AI48" s="9">
        <v>5.3211443982293498E-5</v>
      </c>
      <c r="AJ48" s="9">
        <v>3.58470959342824E-5</v>
      </c>
    </row>
    <row r="49" spans="2:21" x14ac:dyDescent="0.2">
      <c r="B49" s="3">
        <v>3</v>
      </c>
      <c r="C49" s="3">
        <v>101.125</v>
      </c>
      <c r="D49" s="5">
        <f t="shared" si="3"/>
        <v>25.28125</v>
      </c>
      <c r="E49" s="3">
        <v>25</v>
      </c>
      <c r="F49" s="3">
        <v>4</v>
      </c>
      <c r="G49" s="3"/>
      <c r="H49" s="4">
        <v>9.9999999999999995E-7</v>
      </c>
    </row>
    <row r="50" spans="2:21" x14ac:dyDescent="0.2">
      <c r="B50" s="3">
        <v>4</v>
      </c>
      <c r="C50" s="3">
        <v>102.703</v>
      </c>
      <c r="D50" s="5">
        <f t="shared" si="3"/>
        <v>25.675750000000001</v>
      </c>
      <c r="E50" s="3">
        <v>25</v>
      </c>
      <c r="F50" s="3">
        <v>4</v>
      </c>
      <c r="G50" s="3"/>
      <c r="H50" s="4">
        <v>9.9999999999999995E-7</v>
      </c>
    </row>
    <row r="51" spans="2:21" x14ac:dyDescent="0.2">
      <c r="B51" s="3">
        <v>5</v>
      </c>
      <c r="C51" s="3">
        <v>101.75</v>
      </c>
      <c r="D51" s="5">
        <f t="shared" si="3"/>
        <v>25.4375</v>
      </c>
      <c r="E51" s="3">
        <v>25</v>
      </c>
      <c r="F51" s="3">
        <v>4</v>
      </c>
      <c r="G51" s="3"/>
      <c r="H51" s="4">
        <v>9.9999999999999995E-7</v>
      </c>
    </row>
    <row r="52" spans="2:21" x14ac:dyDescent="0.2">
      <c r="B52" s="3">
        <v>6</v>
      </c>
      <c r="C52" s="3">
        <v>100.313</v>
      </c>
      <c r="D52" s="5">
        <f t="shared" si="3"/>
        <v>25.078250000000001</v>
      </c>
      <c r="E52" s="3">
        <v>25</v>
      </c>
      <c r="F52" s="3">
        <v>4</v>
      </c>
      <c r="G52" s="3"/>
      <c r="H52" s="4">
        <v>9.9999999999999995E-7</v>
      </c>
    </row>
    <row r="53" spans="2:21" x14ac:dyDescent="0.2">
      <c r="B53" s="3">
        <v>7</v>
      </c>
      <c r="C53" s="3">
        <v>99.4375</v>
      </c>
      <c r="D53" s="5">
        <f t="shared" si="3"/>
        <v>24.859375</v>
      </c>
      <c r="E53" s="3">
        <v>25</v>
      </c>
      <c r="F53" s="3">
        <v>4</v>
      </c>
      <c r="G53" s="3"/>
      <c r="H53" s="4">
        <v>9.9999999999999995E-7</v>
      </c>
    </row>
    <row r="54" spans="2:21" x14ac:dyDescent="0.2">
      <c r="B54" s="3">
        <v>8</v>
      </c>
      <c r="C54" s="3">
        <v>100.40600000000001</v>
      </c>
      <c r="D54" s="5">
        <f t="shared" si="3"/>
        <v>25.101500000000001</v>
      </c>
      <c r="E54" s="3">
        <v>25</v>
      </c>
      <c r="F54" s="3">
        <v>4</v>
      </c>
      <c r="G54" s="3"/>
      <c r="H54" s="4">
        <v>9.9999999999999995E-7</v>
      </c>
    </row>
    <row r="55" spans="2:21" x14ac:dyDescent="0.2">
      <c r="B55" s="3">
        <v>9</v>
      </c>
      <c r="C55" s="3">
        <v>100.48399999999999</v>
      </c>
      <c r="D55" s="5">
        <f t="shared" si="3"/>
        <v>25.120999999999999</v>
      </c>
      <c r="E55" s="3">
        <v>25</v>
      </c>
      <c r="F55" s="3">
        <v>4</v>
      </c>
      <c r="G55" s="3"/>
      <c r="H55" s="4">
        <v>9.9999999999999995E-7</v>
      </c>
    </row>
    <row r="56" spans="2:21" x14ac:dyDescent="0.2">
      <c r="B56" s="3">
        <v>10</v>
      </c>
      <c r="C56" s="3">
        <v>99.859399999999994</v>
      </c>
      <c r="D56" s="5">
        <f t="shared" si="3"/>
        <v>24.964849999999998</v>
      </c>
      <c r="E56" s="3">
        <v>25</v>
      </c>
      <c r="F56" s="3">
        <v>4</v>
      </c>
      <c r="G56" s="3"/>
      <c r="H56" s="4">
        <v>9.9999999999999995E-7</v>
      </c>
    </row>
    <row r="57" spans="2:21" x14ac:dyDescent="0.2">
      <c r="B57" s="6" t="s">
        <v>8</v>
      </c>
      <c r="C57" s="7">
        <f>AVERAGE(C47:C56)</f>
        <v>101.66099</v>
      </c>
      <c r="D57" s="7">
        <f>AVERAGE(D47:D56)</f>
        <v>25.4152475</v>
      </c>
      <c r="E57" s="6" t="s">
        <v>9</v>
      </c>
      <c r="F57" s="6" t="s">
        <v>9</v>
      </c>
      <c r="G57" s="6" t="s">
        <v>9</v>
      </c>
      <c r="H57" s="6" t="s">
        <v>9</v>
      </c>
    </row>
    <row r="58" spans="2:21" x14ac:dyDescent="0.2">
      <c r="B58" s="6" t="s">
        <v>10</v>
      </c>
      <c r="C58" s="7">
        <f>STDEV(C47:C56)</f>
        <v>2.7818333644678757</v>
      </c>
      <c r="D58" s="7">
        <f>STDEV(D47:D56)</f>
        <v>0.69545834111696891</v>
      </c>
      <c r="E58" s="6" t="s">
        <v>9</v>
      </c>
      <c r="F58" s="6" t="s">
        <v>9</v>
      </c>
      <c r="G58" s="6" t="s">
        <v>9</v>
      </c>
      <c r="H58" s="6" t="s">
        <v>9</v>
      </c>
    </row>
    <row r="60" spans="2:21" x14ac:dyDescent="0.2">
      <c r="B60" s="1" t="s">
        <v>1</v>
      </c>
      <c r="C60" s="1" t="s">
        <v>2</v>
      </c>
      <c r="D60" s="1" t="s">
        <v>3</v>
      </c>
      <c r="E60" s="1" t="s">
        <v>4</v>
      </c>
      <c r="F60" s="1" t="s">
        <v>5</v>
      </c>
      <c r="G60" s="1" t="s">
        <v>6</v>
      </c>
      <c r="H60" s="2" t="s">
        <v>7</v>
      </c>
      <c r="I60" s="8" t="s">
        <v>14</v>
      </c>
      <c r="J60" s="8" t="s">
        <v>16</v>
      </c>
      <c r="K60" s="8" t="s">
        <v>11</v>
      </c>
      <c r="L60">
        <v>0</v>
      </c>
      <c r="M60">
        <v>8.4666666666666703</v>
      </c>
      <c r="N60">
        <v>16.933333333333302</v>
      </c>
      <c r="O60">
        <v>25.4</v>
      </c>
      <c r="P60">
        <v>33.866666666666703</v>
      </c>
      <c r="Q60">
        <v>42.3333333333333</v>
      </c>
      <c r="R60">
        <v>50.8</v>
      </c>
      <c r="S60">
        <v>59.266666666666701</v>
      </c>
      <c r="T60">
        <v>67.733333333333306</v>
      </c>
      <c r="U60">
        <v>76.2</v>
      </c>
    </row>
    <row r="61" spans="2:21" x14ac:dyDescent="0.2">
      <c r="B61" s="3">
        <v>1</v>
      </c>
      <c r="C61" s="3">
        <v>46.718800000000002</v>
      </c>
      <c r="D61" s="5">
        <f>C61/F61</f>
        <v>11.6797</v>
      </c>
      <c r="E61" s="3">
        <v>10</v>
      </c>
      <c r="F61" s="3">
        <v>4</v>
      </c>
      <c r="G61" s="3"/>
      <c r="H61" s="4">
        <v>9.9999999999999995E-7</v>
      </c>
      <c r="I61" s="10">
        <v>17.620200000000001</v>
      </c>
      <c r="J61" s="10">
        <v>98.692499999999995</v>
      </c>
      <c r="K61" t="s">
        <v>13</v>
      </c>
      <c r="L61" s="9">
        <v>2.5398888972189701E-5</v>
      </c>
      <c r="M61" s="9">
        <v>2.5400707707869799E-5</v>
      </c>
      <c r="N61" s="9">
        <v>2.5414707023451799E-5</v>
      </c>
      <c r="O61" s="9">
        <v>2.54883412662011E-5</v>
      </c>
      <c r="P61" s="9">
        <v>2.5787095869705399E-5</v>
      </c>
      <c r="Q61" s="9">
        <v>2.6786112044529098E-5</v>
      </c>
      <c r="R61" s="9">
        <v>2.9630538309008899E-5</v>
      </c>
      <c r="S61" s="9">
        <v>3.6483183446144298E-5</v>
      </c>
      <c r="T61" s="9">
        <v>4.9728173699256498E-5</v>
      </c>
      <c r="U61" s="9">
        <v>6.86706090254638E-5</v>
      </c>
    </row>
    <row r="62" spans="2:21" x14ac:dyDescent="0.2">
      <c r="B62" s="3">
        <v>2</v>
      </c>
      <c r="C62" s="3">
        <v>47.218800000000002</v>
      </c>
      <c r="D62" s="5">
        <f t="shared" ref="D62:D70" si="4">C62/F62</f>
        <v>11.8047</v>
      </c>
      <c r="E62" s="3">
        <v>10</v>
      </c>
      <c r="F62" s="3">
        <v>4</v>
      </c>
      <c r="G62" s="3"/>
      <c r="H62" s="4">
        <v>9.9999999999999995E-7</v>
      </c>
      <c r="I62" s="11">
        <f>ABS(I61-$I$3)/$I$3</f>
        <v>0.73256637168141603</v>
      </c>
      <c r="J62" s="12">
        <f>ABS(J61-$J$3)/$J$3</f>
        <v>1.2087087087087188E-2</v>
      </c>
      <c r="K62" t="s">
        <v>12</v>
      </c>
      <c r="L62" s="9">
        <v>9.1430772157959802E-5</v>
      </c>
      <c r="M62" s="9">
        <v>9.1428953422245497E-5</v>
      </c>
      <c r="N62" s="9">
        <v>9.1414954106534694E-5</v>
      </c>
      <c r="O62" s="9">
        <v>9.1341319863560503E-5</v>
      </c>
      <c r="P62" s="9">
        <v>9.1042565259923206E-5</v>
      </c>
      <c r="Q62" s="9">
        <v>9.0043549085453298E-5</v>
      </c>
      <c r="R62" s="9">
        <v>8.7199122821820493E-5</v>
      </c>
      <c r="S62" s="9">
        <v>8.0346477684957405E-5</v>
      </c>
      <c r="T62" s="9">
        <v>6.7101487429971799E-5</v>
      </c>
      <c r="U62" s="9">
        <v>4.8159052100055801E-5</v>
      </c>
    </row>
    <row r="63" spans="2:21" x14ac:dyDescent="0.2">
      <c r="B63" s="3">
        <v>3</v>
      </c>
      <c r="C63" s="3">
        <v>46.343800000000002</v>
      </c>
      <c r="D63" s="5">
        <f t="shared" si="4"/>
        <v>11.58595</v>
      </c>
      <c r="E63" s="3">
        <v>10</v>
      </c>
      <c r="F63" s="3">
        <v>4</v>
      </c>
      <c r="G63" s="3"/>
      <c r="H63" s="4">
        <v>9.9999999999999995E-7</v>
      </c>
    </row>
    <row r="64" spans="2:21" x14ac:dyDescent="0.2">
      <c r="B64" s="3">
        <v>4</v>
      </c>
      <c r="C64" s="3">
        <v>47.6875</v>
      </c>
      <c r="D64" s="5">
        <f t="shared" si="4"/>
        <v>11.921875</v>
      </c>
      <c r="E64" s="3">
        <v>10</v>
      </c>
      <c r="F64" s="3">
        <v>4</v>
      </c>
      <c r="G64" s="3"/>
      <c r="H64" s="4">
        <v>9.9999999999999995E-7</v>
      </c>
    </row>
    <row r="65" spans="2:8" x14ac:dyDescent="0.2">
      <c r="B65" s="3">
        <v>5</v>
      </c>
      <c r="C65" s="3">
        <v>46</v>
      </c>
      <c r="D65" s="5">
        <f t="shared" si="4"/>
        <v>11.5</v>
      </c>
      <c r="E65" s="3">
        <v>10</v>
      </c>
      <c r="F65" s="3">
        <v>4</v>
      </c>
      <c r="G65" s="3"/>
      <c r="H65" s="4">
        <v>9.9999999999999995E-7</v>
      </c>
    </row>
    <row r="66" spans="2:8" x14ac:dyDescent="0.2">
      <c r="B66" s="3">
        <v>6</v>
      </c>
      <c r="C66" s="3">
        <v>46.453099999999999</v>
      </c>
      <c r="D66" s="5">
        <f t="shared" si="4"/>
        <v>11.613275</v>
      </c>
      <c r="E66" s="3">
        <v>10</v>
      </c>
      <c r="F66" s="3">
        <v>4</v>
      </c>
      <c r="G66" s="3"/>
      <c r="H66" s="4">
        <v>9.9999999999999995E-7</v>
      </c>
    </row>
    <row r="67" spans="2:8" x14ac:dyDescent="0.2">
      <c r="B67" s="3">
        <v>7</v>
      </c>
      <c r="C67" s="3">
        <v>47.343800000000002</v>
      </c>
      <c r="D67" s="5">
        <f t="shared" si="4"/>
        <v>11.83595</v>
      </c>
      <c r="E67" s="3">
        <v>10</v>
      </c>
      <c r="F67" s="3">
        <v>4</v>
      </c>
      <c r="G67" s="3"/>
      <c r="H67" s="4">
        <v>9.9999999999999995E-7</v>
      </c>
    </row>
    <row r="68" spans="2:8" x14ac:dyDescent="0.2">
      <c r="B68" s="3">
        <v>8</v>
      </c>
      <c r="C68" s="3">
        <v>45.968800000000002</v>
      </c>
      <c r="D68" s="5">
        <f t="shared" si="4"/>
        <v>11.4922</v>
      </c>
      <c r="E68" s="3">
        <v>10</v>
      </c>
      <c r="F68" s="3">
        <v>4</v>
      </c>
      <c r="G68" s="3"/>
      <c r="H68" s="4">
        <v>9.9999999999999995E-7</v>
      </c>
    </row>
    <row r="69" spans="2:8" x14ac:dyDescent="0.2">
      <c r="B69" s="3">
        <v>9</v>
      </c>
      <c r="C69" s="3">
        <v>56.234400000000001</v>
      </c>
      <c r="D69" s="5">
        <f t="shared" si="4"/>
        <v>14.0586</v>
      </c>
      <c r="E69" s="3">
        <v>10</v>
      </c>
      <c r="F69" s="3">
        <v>4</v>
      </c>
      <c r="G69" s="3"/>
      <c r="H69" s="4">
        <v>9.9999999999999995E-7</v>
      </c>
    </row>
    <row r="70" spans="2:8" x14ac:dyDescent="0.2">
      <c r="B70" s="3">
        <v>10</v>
      </c>
      <c r="C70" s="3">
        <v>44.906300000000002</v>
      </c>
      <c r="D70" s="5">
        <f t="shared" si="4"/>
        <v>11.226575</v>
      </c>
      <c r="E70" s="3">
        <v>10</v>
      </c>
      <c r="F70" s="3">
        <v>4</v>
      </c>
      <c r="G70" s="3"/>
      <c r="H70" s="4">
        <v>9.9999999999999995E-7</v>
      </c>
    </row>
    <row r="71" spans="2:8" x14ac:dyDescent="0.2">
      <c r="B71" s="6" t="s">
        <v>8</v>
      </c>
      <c r="C71" s="7">
        <f>AVERAGE(C61:C70)</f>
        <v>47.48753</v>
      </c>
      <c r="D71" s="7">
        <f>AVERAGE(D61:D70)</f>
        <v>11.8718825</v>
      </c>
      <c r="E71" s="6" t="s">
        <v>9</v>
      </c>
      <c r="F71" s="6" t="s">
        <v>9</v>
      </c>
      <c r="G71" s="6" t="s">
        <v>9</v>
      </c>
      <c r="H71" s="6" t="s">
        <v>9</v>
      </c>
    </row>
    <row r="72" spans="2:8" x14ac:dyDescent="0.2">
      <c r="B72" s="6" t="s">
        <v>10</v>
      </c>
      <c r="C72" s="7">
        <f>STDEV(C61:C70)</f>
        <v>3.1761566764636222</v>
      </c>
      <c r="D72" s="7">
        <f>STDEV(D61:D70)</f>
        <v>0.79403916911590555</v>
      </c>
      <c r="E72" s="6" t="s">
        <v>9</v>
      </c>
      <c r="F72" s="6" t="s">
        <v>9</v>
      </c>
      <c r="G72" s="6" t="s">
        <v>9</v>
      </c>
      <c r="H72" s="6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87D67-2DEC-BC4D-BAA2-1B0F0460CAAE}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2209-65EF-0D46-ADEC-1D3E80FD18A2}">
  <dimension ref="A1"/>
  <sheetViews>
    <sheetView workbookViewId="0"/>
  </sheetViews>
  <sheetFormatPr baseColWidth="10" defaultColWidth="11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case (kayser)</vt:lpstr>
      <vt:lpstr>1 column case (shin)</vt:lpstr>
      <vt:lpstr>industrial 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2022-10-20T14:46:50Z</dcterms:created>
  <dcterms:modified xsi:type="dcterms:W3CDTF">2022-10-20T20:47:45Z</dcterms:modified>
  <cp:category/>
  <cp:contentStatus/>
</cp:coreProperties>
</file>