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2_data\1.0_kayser_cpu_time_per_cycle\"/>
    </mc:Choice>
  </mc:AlternateContent>
  <xr:revisionPtr revIDLastSave="0" documentId="13_ncr:1_{FD1DFE93-1FEB-43D1-9F30-2D65F3F67875}" xr6:coauthVersionLast="47" xr6:coauthVersionMax="47" xr10:uidLastSave="{00000000-0000-0000-0000-000000000000}"/>
  <bookViews>
    <workbookView xWindow="-108" yWindow="-108" windowWidth="23256" windowHeight="13176" xr2:uid="{CBE9BE91-2CB8-D547-A061-9FE88AEC8E91}"/>
  </bookViews>
  <sheets>
    <sheet name="base case (kayser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J44" i="1"/>
  <c r="I44" i="1"/>
  <c r="J35" i="1"/>
  <c r="I35" i="1"/>
  <c r="J26" i="1"/>
  <c r="I26" i="1"/>
  <c r="J17" i="1"/>
  <c r="I17" i="1"/>
  <c r="J8" i="1"/>
  <c r="I8" i="1"/>
  <c r="C49" i="1"/>
  <c r="C48" i="1"/>
  <c r="C40" i="1"/>
  <c r="C39" i="1"/>
  <c r="C31" i="1"/>
  <c r="C30" i="1"/>
  <c r="C22" i="1"/>
  <c r="C21" i="1"/>
  <c r="D45" i="1"/>
  <c r="D44" i="1"/>
  <c r="D43" i="1"/>
  <c r="D38" i="1"/>
  <c r="D37" i="1"/>
  <c r="D36" i="1"/>
  <c r="D35" i="1"/>
  <c r="D34" i="1"/>
  <c r="D29" i="1"/>
  <c r="D28" i="1"/>
  <c r="D27" i="1"/>
  <c r="D26" i="1"/>
  <c r="D25" i="1"/>
  <c r="D20" i="1"/>
  <c r="D19" i="1"/>
  <c r="D18" i="1"/>
  <c r="D17" i="1"/>
  <c r="D16" i="1"/>
  <c r="C13" i="1"/>
  <c r="C12" i="1"/>
  <c r="D8" i="1"/>
  <c r="D9" i="1"/>
  <c r="D10" i="1"/>
  <c r="D11" i="1"/>
  <c r="D7" i="1"/>
  <c r="D22" i="1" l="1"/>
  <c r="D21" i="1"/>
  <c r="D23" i="1" s="1"/>
  <c r="D31" i="1"/>
  <c r="D30" i="1"/>
  <c r="D32" i="1" s="1"/>
  <c r="D40" i="1"/>
  <c r="D39" i="1"/>
  <c r="D41" i="1" s="1"/>
  <c r="D49" i="1"/>
  <c r="D48" i="1"/>
  <c r="D50" i="1" s="1"/>
  <c r="D13" i="1"/>
  <c r="D12" i="1"/>
  <c r="D14" i="1" s="1"/>
</calcChain>
</file>

<file path=xl/sharedStrings.xml><?xml version="1.0" encoding="utf-8"?>
<sst xmlns="http://schemas.openxmlformats.org/spreadsheetml/2006/main" count="113" uniqueCount="19">
  <si>
    <t>CPU TIME PER PSA CYCLE</t>
  </si>
  <si>
    <t>RUN NO.</t>
  </si>
  <si>
    <t>TOTAL CPU SECONDS</t>
  </si>
  <si>
    <t>CPU SECONDS/PSA CYCLE</t>
  </si>
  <si>
    <t>n_c</t>
  </si>
  <si>
    <t>nCycle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</si>
  <si>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</si>
  <si>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</si>
  <si>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</si>
  <si>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</si>
  <si>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</si>
  <si>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</si>
  <si>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</si>
  <si>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</si>
  <si>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Purity %</t>
  </si>
  <si>
    <t>Exp Rec. %</t>
  </si>
  <si>
    <t>Exp. Pur. %</t>
  </si>
  <si>
    <t>CSS CYC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</si>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</sst>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0" fontId="0" fillId="0" borderId="0" xfId="1" applyNumberFormat="1" applyFont="1"/>
    <xf numFmtId="0" fontId="1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4:DG50"/>
  <sheetViews>
    <sheetView tabSelected="1" topLeftCell="A4" zoomScale="85" zoomScaleNormal="85" workbookViewId="0">
      <selection activeCell="G15" sqref="G15"/>
    </sheetView>
  </sheetViews>
  <sheetFormatPr defaultColWidth="11" defaultRowHeight="15.6" x14ac:dyDescent="0.3"/>
  <cols>
    <col min="3" max="3" width="18.796875" bestFit="1" customWidth="1"/>
    <col min="4" max="4" width="22.5" bestFit="1" customWidth="1"/>
  </cols>
  <sheetData>
    <row r="4" spans="2:111" x14ac:dyDescent="0.3">
      <c r="B4" t="s">
        <v>0</v>
      </c>
      <c r="I4" t="s">
        <v>15</v>
      </c>
      <c r="J4" t="s">
        <v>16</v>
      </c>
    </row>
    <row r="5" spans="2:111" x14ac:dyDescent="0.3">
      <c r="I5">
        <v>10.17</v>
      </c>
      <c r="J5">
        <v>99.72</v>
      </c>
    </row>
    <row r="6" spans="2:111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2" t="s">
        <v>17</v>
      </c>
      <c r="H6" s="2" t="s">
        <v>6</v>
      </c>
      <c r="I6" s="8" t="s">
        <v>13</v>
      </c>
      <c r="J6" s="8" t="s">
        <v>14</v>
      </c>
      <c r="K6" s="8" t="s">
        <v>10</v>
      </c>
      <c r="L6">
        <v>0</v>
      </c>
      <c r="M6">
        <v>0.76969696969696999</v>
      </c>
      <c r="N6">
        <v>1.53939393939394</v>
      </c>
      <c r="O6">
        <v>2.30909090909091</v>
      </c>
      <c r="P6">
        <v>3.07878787878788</v>
      </c>
      <c r="Q6">
        <v>3.84848484848485</v>
      </c>
      <c r="R6">
        <v>4.6181818181818199</v>
      </c>
      <c r="S6">
        <v>5.3878787878787904</v>
      </c>
      <c r="T6">
        <v>6.1575757575757599</v>
      </c>
      <c r="U6">
        <v>6.9272727272727304</v>
      </c>
      <c r="V6">
        <v>7.6969696969696999</v>
      </c>
      <c r="W6">
        <v>8.4666666666666703</v>
      </c>
      <c r="X6">
        <v>9.2363636363636399</v>
      </c>
      <c r="Y6">
        <v>10.006060606060601</v>
      </c>
      <c r="Z6">
        <v>10.7757575757576</v>
      </c>
      <c r="AA6">
        <v>11.545454545454501</v>
      </c>
      <c r="AB6">
        <v>12.3151515151515</v>
      </c>
      <c r="AC6">
        <v>13.0848484848485</v>
      </c>
      <c r="AD6">
        <v>13.8545454545455</v>
      </c>
      <c r="AE6">
        <v>14.6242424242424</v>
      </c>
      <c r="AF6">
        <v>15.3939393939394</v>
      </c>
      <c r="AG6">
        <v>16.1636363636364</v>
      </c>
      <c r="AH6">
        <v>16.933333333333302</v>
      </c>
      <c r="AI6">
        <v>17.7030303030303</v>
      </c>
      <c r="AJ6">
        <v>18.472727272727301</v>
      </c>
      <c r="AK6">
        <v>19.2424242424242</v>
      </c>
      <c r="AL6">
        <v>20.012121212121201</v>
      </c>
      <c r="AM6">
        <v>20.781818181818199</v>
      </c>
      <c r="AN6">
        <v>21.551515151515201</v>
      </c>
      <c r="AO6">
        <v>22.321212121212099</v>
      </c>
      <c r="AP6">
        <v>23.090909090909101</v>
      </c>
      <c r="AQ6">
        <v>23.860606060606099</v>
      </c>
      <c r="AR6">
        <v>24.630303030303001</v>
      </c>
      <c r="AS6">
        <v>25.4</v>
      </c>
      <c r="AT6">
        <v>26.169696969697</v>
      </c>
      <c r="AU6">
        <v>26.939393939393899</v>
      </c>
      <c r="AV6">
        <v>27.7090909090909</v>
      </c>
      <c r="AW6">
        <v>28.478787878787902</v>
      </c>
      <c r="AX6">
        <v>29.2484848484848</v>
      </c>
      <c r="AY6">
        <v>30.018181818181802</v>
      </c>
      <c r="AZ6">
        <v>30.7878787878788</v>
      </c>
      <c r="BA6">
        <v>31.557575757575801</v>
      </c>
      <c r="BB6">
        <v>32.3272727272727</v>
      </c>
      <c r="BC6">
        <v>33.096969696969701</v>
      </c>
      <c r="BD6">
        <v>33.866666666666703</v>
      </c>
      <c r="BE6">
        <v>34.636363636363598</v>
      </c>
      <c r="BF6">
        <v>35.406060606060599</v>
      </c>
      <c r="BG6">
        <v>36.175757575757601</v>
      </c>
      <c r="BH6">
        <v>36.945454545454602</v>
      </c>
      <c r="BI6">
        <v>37.715151515151497</v>
      </c>
      <c r="BJ6">
        <v>38.484848484848499</v>
      </c>
      <c r="BK6">
        <v>39.2545454545455</v>
      </c>
      <c r="BL6">
        <v>40.024242424242402</v>
      </c>
      <c r="BM6">
        <v>40.793939393939397</v>
      </c>
      <c r="BN6">
        <v>41.563636363636398</v>
      </c>
      <c r="BO6">
        <v>42.3333333333333</v>
      </c>
      <c r="BP6">
        <v>43.103030303030302</v>
      </c>
      <c r="BQ6">
        <v>43.872727272727303</v>
      </c>
      <c r="BR6">
        <v>44.642424242424298</v>
      </c>
      <c r="BS6">
        <v>45.4121212121212</v>
      </c>
      <c r="BT6">
        <v>46.181818181818201</v>
      </c>
      <c r="BU6">
        <v>46.951515151515203</v>
      </c>
      <c r="BV6">
        <v>47.721212121212098</v>
      </c>
      <c r="BW6">
        <v>48.490909090909099</v>
      </c>
      <c r="BX6">
        <v>49.260606060606101</v>
      </c>
      <c r="BY6">
        <v>50.030303030303003</v>
      </c>
      <c r="BZ6">
        <v>50.8</v>
      </c>
      <c r="CA6">
        <v>51.569696969696999</v>
      </c>
      <c r="CB6">
        <v>52.339393939393901</v>
      </c>
      <c r="CC6">
        <v>53.109090909090902</v>
      </c>
      <c r="CD6">
        <v>53.878787878787897</v>
      </c>
      <c r="CE6">
        <v>54.648484848484898</v>
      </c>
      <c r="CF6">
        <v>55.4181818181818</v>
      </c>
      <c r="CG6">
        <v>56.187878787878802</v>
      </c>
      <c r="CH6">
        <v>56.957575757575803</v>
      </c>
      <c r="CI6">
        <v>57.727272727272698</v>
      </c>
      <c r="CJ6">
        <v>58.4969696969697</v>
      </c>
      <c r="CK6">
        <v>59.266666666666701</v>
      </c>
      <c r="CL6">
        <v>60.036363636363603</v>
      </c>
      <c r="CM6">
        <v>60.806060606060598</v>
      </c>
      <c r="CN6">
        <v>61.575757575757599</v>
      </c>
      <c r="CO6">
        <v>62.345454545454501</v>
      </c>
      <c r="CP6">
        <v>63.115151515151503</v>
      </c>
      <c r="CQ6">
        <v>63.884848484848497</v>
      </c>
      <c r="CR6">
        <v>64.654545454545499</v>
      </c>
      <c r="CS6">
        <v>65.424242424242394</v>
      </c>
      <c r="CT6">
        <v>66.193939393939402</v>
      </c>
      <c r="CU6">
        <v>66.963636363636397</v>
      </c>
      <c r="CV6">
        <v>67.733333333333306</v>
      </c>
      <c r="CW6">
        <v>68.5030303030303</v>
      </c>
      <c r="CX6">
        <v>69.272727272727295</v>
      </c>
      <c r="CY6">
        <v>70.042424242424303</v>
      </c>
      <c r="CZ6">
        <v>70.812121212121198</v>
      </c>
      <c r="DA6">
        <v>71.581818181818207</v>
      </c>
      <c r="DB6">
        <v>72.351515151515201</v>
      </c>
      <c r="DC6">
        <v>73.121212121212096</v>
      </c>
      <c r="DD6">
        <v>73.890909090909105</v>
      </c>
      <c r="DE6">
        <v>74.660606060606099</v>
      </c>
      <c r="DF6">
        <v>75.430303030302994</v>
      </c>
      <c r="DG6">
        <v>76.2</v>
      </c>
    </row>
    <row r="7" spans="2:111" x14ac:dyDescent="0.3">
      <c r="B7" s="3">
        <v>1</v>
      </c>
      <c r="C7" s="3">
        <v>677.34400000000005</v>
      </c>
      <c r="D7" s="5">
        <f>C7/F7</f>
        <v>96.763428571428577</v>
      </c>
      <c r="E7" s="3">
        <v>100</v>
      </c>
      <c r="F7" s="3">
        <v>7</v>
      </c>
      <c r="G7" s="3">
        <v>7</v>
      </c>
      <c r="H7" s="4">
        <v>1E-8</v>
      </c>
      <c r="I7" s="10">
        <v>10.1373</v>
      </c>
      <c r="J7" s="10">
        <v>99.782499999999999</v>
      </c>
      <c r="K7" t="s">
        <v>12</v>
      </c>
      <c r="L7" s="9">
        <v>2.5388317927472199E-5</v>
      </c>
      <c r="M7" s="9">
        <v>2.5388317927472199E-5</v>
      </c>
      <c r="N7" s="9">
        <v>2.5388317927472199E-5</v>
      </c>
      <c r="O7" s="9">
        <v>2.5388317927472199E-5</v>
      </c>
      <c r="P7" s="9">
        <v>2.5388317927472199E-5</v>
      </c>
      <c r="Q7" s="9">
        <v>2.5388317927472199E-5</v>
      </c>
      <c r="R7" s="9">
        <v>2.5388317927472199E-5</v>
      </c>
      <c r="S7" s="9">
        <v>2.5388317927472199E-5</v>
      </c>
      <c r="T7" s="9">
        <v>2.5388317927472199E-5</v>
      </c>
      <c r="U7" s="9">
        <v>2.5388317927472199E-5</v>
      </c>
      <c r="V7" s="9">
        <v>2.53883179274723E-5</v>
      </c>
      <c r="W7" s="9">
        <v>2.5388317927472199E-5</v>
      </c>
      <c r="X7" s="9">
        <v>2.53883179274723E-5</v>
      </c>
      <c r="Y7" s="9">
        <v>2.53883179274723E-5</v>
      </c>
      <c r="Z7" s="9">
        <v>2.53883179274723E-5</v>
      </c>
      <c r="AA7" s="9">
        <v>2.53883179274723E-5</v>
      </c>
      <c r="AB7" s="9">
        <v>2.53883179274723E-5</v>
      </c>
      <c r="AC7" s="9">
        <v>2.53883179274723E-5</v>
      </c>
      <c r="AD7" s="9">
        <v>2.53883179274723E-5</v>
      </c>
      <c r="AE7" s="9">
        <v>2.53883179274723E-5</v>
      </c>
      <c r="AF7" s="9">
        <v>2.53883179274723E-5</v>
      </c>
      <c r="AG7" s="9">
        <v>2.53883179274723E-5</v>
      </c>
      <c r="AH7" s="9">
        <v>2.53883179274723E-5</v>
      </c>
      <c r="AI7" s="9">
        <v>2.53883179274723E-5</v>
      </c>
      <c r="AJ7" s="9">
        <v>2.53883179274723E-5</v>
      </c>
      <c r="AK7" s="9">
        <v>2.53883179274723E-5</v>
      </c>
      <c r="AL7" s="9">
        <v>2.53883179274723E-5</v>
      </c>
      <c r="AM7" s="9">
        <v>2.53883179274723E-5</v>
      </c>
      <c r="AN7" s="9">
        <v>2.53883179274723E-5</v>
      </c>
      <c r="AO7" s="9">
        <v>2.53883179274723E-5</v>
      </c>
      <c r="AP7" s="9">
        <v>2.53883179274723E-5</v>
      </c>
      <c r="AQ7" s="9">
        <v>2.53883179274723E-5</v>
      </c>
      <c r="AR7" s="9">
        <v>2.53883179274723E-5</v>
      </c>
      <c r="AS7" s="9">
        <v>2.53883179274723E-5</v>
      </c>
      <c r="AT7" s="9">
        <v>2.53883179274723E-5</v>
      </c>
      <c r="AU7" s="9">
        <v>2.53883179274723E-5</v>
      </c>
      <c r="AV7" s="9">
        <v>2.53883179274723E-5</v>
      </c>
      <c r="AW7" s="9">
        <v>2.53883179274725E-5</v>
      </c>
      <c r="AX7" s="9">
        <v>2.53883179274842E-5</v>
      </c>
      <c r="AY7" s="9">
        <v>2.5388317927607301E-5</v>
      </c>
      <c r="AZ7" s="9">
        <v>2.5388317928286401E-5</v>
      </c>
      <c r="BA7" s="9">
        <v>2.5388317930351399E-5</v>
      </c>
      <c r="BB7" s="9">
        <v>2.5388317932049101E-5</v>
      </c>
      <c r="BC7" s="9">
        <v>2.5388317916644401E-5</v>
      </c>
      <c r="BD7" s="9">
        <v>2.53883178297155E-5</v>
      </c>
      <c r="BE7" s="9">
        <v>2.5388317579434099E-5</v>
      </c>
      <c r="BF7" s="9">
        <v>2.5388317148762999E-5</v>
      </c>
      <c r="BG7" s="9">
        <v>2.5388316893725099E-5</v>
      </c>
      <c r="BH7" s="9">
        <v>2.5388317872652999E-5</v>
      </c>
      <c r="BI7" s="9">
        <v>2.5388321645493498E-5</v>
      </c>
      <c r="BJ7" s="9">
        <v>2.53883288744859E-5</v>
      </c>
      <c r="BK7" s="9">
        <v>2.5388336916067499E-5</v>
      </c>
      <c r="BL7" s="9">
        <v>2.5388338333549899E-5</v>
      </c>
      <c r="BM7" s="9">
        <v>2.5388323294312201E-5</v>
      </c>
      <c r="BN7" s="9">
        <v>2.5388286990912299E-5</v>
      </c>
      <c r="BO7" s="9">
        <v>2.5388238439943E-5</v>
      </c>
      <c r="BP7" s="9">
        <v>2.53882028798465E-5</v>
      </c>
      <c r="BQ7" s="9">
        <v>2.5388211608893699E-5</v>
      </c>
      <c r="BR7" s="9">
        <v>2.5388281760474901E-5</v>
      </c>
      <c r="BS7" s="9">
        <v>2.5388398522077299E-5</v>
      </c>
      <c r="BT7" s="9">
        <v>2.5388514553343102E-5</v>
      </c>
      <c r="BU7" s="9">
        <v>2.5388571575545501E-5</v>
      </c>
      <c r="BV7" s="9">
        <v>2.5388533142828799E-5</v>
      </c>
      <c r="BW7" s="9">
        <v>2.53884077825619E-5</v>
      </c>
      <c r="BX7" s="9">
        <v>2.5388246591391402E-5</v>
      </c>
      <c r="BY7" s="9">
        <v>2.5388116144586399E-5</v>
      </c>
      <c r="BZ7" s="9">
        <v>2.53880638595079E-5</v>
      </c>
      <c r="CA7" s="9">
        <v>2.5388096872963002E-5</v>
      </c>
      <c r="CB7" s="9">
        <v>2.5388185026043899E-5</v>
      </c>
      <c r="CC7" s="9">
        <v>2.53882824507711E-5</v>
      </c>
      <c r="CD7" s="9">
        <v>2.53883523032578E-5</v>
      </c>
      <c r="CE7" s="9">
        <v>2.53883809155208E-5</v>
      </c>
      <c r="CF7" s="9">
        <v>2.5388377246168601E-5</v>
      </c>
      <c r="CG7" s="9">
        <v>2.5388362664431199E-5</v>
      </c>
      <c r="CH7" s="9">
        <v>2.53883592808263E-5</v>
      </c>
      <c r="CI7" s="9">
        <v>2.53883828251801E-5</v>
      </c>
      <c r="CJ7" s="9">
        <v>2.5388442672653299E-5</v>
      </c>
      <c r="CK7" s="9">
        <v>2.5388550486567E-5</v>
      </c>
      <c r="CL7" s="9">
        <v>2.5388741141504401E-5</v>
      </c>
      <c r="CM7" s="9">
        <v>2.5389115669376201E-5</v>
      </c>
      <c r="CN7" s="9">
        <v>2.5389929218777001E-5</v>
      </c>
      <c r="CO7" s="9">
        <v>2.5391776585924502E-5</v>
      </c>
      <c r="CP7" s="9">
        <v>2.5395993179506901E-5</v>
      </c>
      <c r="CQ7" s="9">
        <v>2.5405529863662601E-5</v>
      </c>
      <c r="CR7" s="9">
        <v>2.5426860924105501E-5</v>
      </c>
      <c r="CS7" s="9">
        <v>2.54741346892662E-5</v>
      </c>
      <c r="CT7" s="9">
        <v>2.5578166579979301E-5</v>
      </c>
      <c r="CU7" s="9">
        <v>2.5805715471607999E-5</v>
      </c>
      <c r="CV7" s="9">
        <v>2.6299856230582699E-5</v>
      </c>
      <c r="CW7" s="9">
        <v>2.7360169442571501E-5</v>
      </c>
      <c r="CX7" s="9">
        <v>2.95819781548241E-5</v>
      </c>
      <c r="CY7" s="9">
        <v>3.4017775663906602E-5</v>
      </c>
      <c r="CZ7" s="9">
        <v>4.2094678261941397E-5</v>
      </c>
      <c r="DA7" s="9">
        <v>5.4701249705433797E-5</v>
      </c>
      <c r="DB7" s="9">
        <v>7.0557914585330303E-5</v>
      </c>
      <c r="DC7" s="9">
        <v>8.6156513803473204E-5</v>
      </c>
      <c r="DD7" s="9">
        <v>9.8385038835969706E-5</v>
      </c>
      <c r="DE7">
        <v>1.06443643350913E-4</v>
      </c>
      <c r="DF7">
        <v>1.11181643703792E-4</v>
      </c>
      <c r="DG7">
        <v>1.13786138314579E-4</v>
      </c>
    </row>
    <row r="8" spans="2:111" x14ac:dyDescent="0.3">
      <c r="B8" s="3">
        <v>2</v>
      </c>
      <c r="C8" s="3">
        <v>677.32799999999997</v>
      </c>
      <c r="D8" s="5">
        <f t="shared" ref="D8:D11" si="0">C8/F8</f>
        <v>96.761142857142858</v>
      </c>
      <c r="E8" s="3">
        <v>100</v>
      </c>
      <c r="F8" s="3">
        <v>7</v>
      </c>
      <c r="G8" s="3">
        <v>7</v>
      </c>
      <c r="H8" s="4">
        <v>1E-8</v>
      </c>
      <c r="I8" s="11">
        <f>ABS(I7-$I$5)/$I$5</f>
        <v>3.2153392330383653E-3</v>
      </c>
      <c r="J8" s="11">
        <f>ABS(J7-$J$5)/$J$5</f>
        <v>6.2675491375852391E-4</v>
      </c>
      <c r="K8" t="s">
        <v>11</v>
      </c>
      <c r="L8" s="9">
        <v>9.1393273275252102E-5</v>
      </c>
      <c r="M8" s="9">
        <v>9.1393273275252102E-5</v>
      </c>
      <c r="N8" s="9">
        <v>9.1393273275252102E-5</v>
      </c>
      <c r="O8" s="9">
        <v>9.1393273275252102E-5</v>
      </c>
      <c r="P8" s="9">
        <v>9.1393273275252102E-5</v>
      </c>
      <c r="Q8" s="9">
        <v>9.1393273275252102E-5</v>
      </c>
      <c r="R8" s="9">
        <v>9.1393273275252102E-5</v>
      </c>
      <c r="S8" s="9">
        <v>9.1393273275252102E-5</v>
      </c>
      <c r="T8" s="9">
        <v>9.1393273275252102E-5</v>
      </c>
      <c r="U8" s="9">
        <v>9.1393273275252102E-5</v>
      </c>
      <c r="V8" s="9">
        <v>9.1393273275252102E-5</v>
      </c>
      <c r="W8" s="9">
        <v>9.1393273275251993E-5</v>
      </c>
      <c r="X8" s="9">
        <v>9.1393273275251993E-5</v>
      </c>
      <c r="Y8" s="9">
        <v>9.1393273275251993E-5</v>
      </c>
      <c r="Z8" s="9">
        <v>9.1393273275251993E-5</v>
      </c>
      <c r="AA8" s="9">
        <v>9.1393273275251993E-5</v>
      </c>
      <c r="AB8" s="9">
        <v>9.1393273275251993E-5</v>
      </c>
      <c r="AC8" s="9">
        <v>9.1393273275251993E-5</v>
      </c>
      <c r="AD8" s="9">
        <v>9.1393273275251993E-5</v>
      </c>
      <c r="AE8" s="9">
        <v>9.1393273275251993E-5</v>
      </c>
      <c r="AF8" s="9">
        <v>9.1393273275251993E-5</v>
      </c>
      <c r="AG8" s="9">
        <v>9.1393273275251993E-5</v>
      </c>
      <c r="AH8" s="9">
        <v>9.1393273275251993E-5</v>
      </c>
      <c r="AI8" s="9">
        <v>9.1393273275251993E-5</v>
      </c>
      <c r="AJ8" s="9">
        <v>9.1393273275251993E-5</v>
      </c>
      <c r="AK8" s="9">
        <v>9.1393273275251993E-5</v>
      </c>
      <c r="AL8" s="9">
        <v>9.1393273275251993E-5</v>
      </c>
      <c r="AM8" s="9">
        <v>9.1393273275251993E-5</v>
      </c>
      <c r="AN8" s="9">
        <v>9.1393273275251898E-5</v>
      </c>
      <c r="AO8" s="9">
        <v>9.1393273275251898E-5</v>
      </c>
      <c r="AP8" s="9">
        <v>9.1393273275251898E-5</v>
      </c>
      <c r="AQ8" s="9">
        <v>9.1393273275251898E-5</v>
      </c>
      <c r="AR8" s="9">
        <v>9.1393273275251898E-5</v>
      </c>
      <c r="AS8" s="9">
        <v>9.1393273275251898E-5</v>
      </c>
      <c r="AT8" s="9">
        <v>9.1393273275251898E-5</v>
      </c>
      <c r="AU8" s="9">
        <v>9.1393273275251898E-5</v>
      </c>
      <c r="AV8" s="9">
        <v>9.1393273275251993E-5</v>
      </c>
      <c r="AW8" s="9">
        <v>9.1393273275251695E-5</v>
      </c>
      <c r="AX8" s="9">
        <v>9.1393273275240094E-5</v>
      </c>
      <c r="AY8" s="9">
        <v>9.1393273275116902E-5</v>
      </c>
      <c r="AZ8" s="9">
        <v>9.1393273274437798E-5</v>
      </c>
      <c r="BA8" s="9">
        <v>9.13932732723728E-5</v>
      </c>
      <c r="BB8" s="9">
        <v>9.1393273270675102E-5</v>
      </c>
      <c r="BC8" s="9">
        <v>9.1393273286079798E-5</v>
      </c>
      <c r="BD8" s="9">
        <v>9.1393273373008703E-5</v>
      </c>
      <c r="BE8" s="9">
        <v>9.1393273623290106E-5</v>
      </c>
      <c r="BF8" s="9">
        <v>9.1393274053961203E-5</v>
      </c>
      <c r="BG8" s="9">
        <v>9.1393274308999205E-5</v>
      </c>
      <c r="BH8" s="9">
        <v>9.1393273330071207E-5</v>
      </c>
      <c r="BI8" s="9">
        <v>9.13932695572307E-5</v>
      </c>
      <c r="BJ8" s="9">
        <v>9.1393262328238298E-5</v>
      </c>
      <c r="BK8" s="9">
        <v>9.1393254286656805E-5</v>
      </c>
      <c r="BL8" s="9">
        <v>9.13932528691743E-5</v>
      </c>
      <c r="BM8" s="9">
        <v>9.1393267908412005E-5</v>
      </c>
      <c r="BN8" s="9">
        <v>9.1393304211811894E-5</v>
      </c>
      <c r="BO8" s="9">
        <v>9.1393352762781196E-5</v>
      </c>
      <c r="BP8" s="9">
        <v>9.1393388322877703E-5</v>
      </c>
      <c r="BQ8" s="9">
        <v>9.13933795938305E-5</v>
      </c>
      <c r="BR8" s="9">
        <v>9.1393309442249396E-5</v>
      </c>
      <c r="BS8" s="9">
        <v>9.1393192680646893E-5</v>
      </c>
      <c r="BT8" s="9">
        <v>9.1393076649381094E-5</v>
      </c>
      <c r="BU8" s="9">
        <v>9.1393019627178704E-5</v>
      </c>
      <c r="BV8" s="9">
        <v>9.1393058059895403E-5</v>
      </c>
      <c r="BW8" s="9">
        <v>9.1393183420162302E-5</v>
      </c>
      <c r="BX8" s="9">
        <v>9.1393344611332794E-5</v>
      </c>
      <c r="BY8" s="9">
        <v>9.1393475058137899E-5</v>
      </c>
      <c r="BZ8" s="9">
        <v>9.1393527343216306E-5</v>
      </c>
      <c r="CA8" s="9">
        <v>9.1393494329761299E-5</v>
      </c>
      <c r="CB8" s="9">
        <v>9.13934061766803E-5</v>
      </c>
      <c r="CC8" s="9">
        <v>9.1393308751953106E-5</v>
      </c>
      <c r="CD8" s="9">
        <v>9.1393238899466396E-5</v>
      </c>
      <c r="CE8" s="9">
        <v>9.1393210287203297E-5</v>
      </c>
      <c r="CF8" s="9">
        <v>9.1393213956555297E-5</v>
      </c>
      <c r="CG8" s="9">
        <v>9.1393228538292698E-5</v>
      </c>
      <c r="CH8" s="9">
        <v>9.1393231921897401E-5</v>
      </c>
      <c r="CI8" s="9">
        <v>9.1393208377543503E-5</v>
      </c>
      <c r="CJ8" s="9">
        <v>9.1393148530070402E-5</v>
      </c>
      <c r="CK8" s="9">
        <v>9.1393040716156694E-5</v>
      </c>
      <c r="CL8" s="9">
        <v>9.1392850061219598E-5</v>
      </c>
      <c r="CM8" s="9">
        <v>9.1392475533348195E-5</v>
      </c>
      <c r="CN8" s="9">
        <v>9.1391661983947998E-5</v>
      </c>
      <c r="CO8" s="9">
        <v>9.13898146168011E-5</v>
      </c>
      <c r="CP8" s="9">
        <v>9.1385598023219195E-5</v>
      </c>
      <c r="CQ8" s="9">
        <v>9.1376061339063305E-5</v>
      </c>
      <c r="CR8" s="9">
        <v>9.1354730278620094E-5</v>
      </c>
      <c r="CS8" s="9">
        <v>9.1307456513458802E-5</v>
      </c>
      <c r="CT8" s="9">
        <v>9.1203424622744099E-5</v>
      </c>
      <c r="CU8" s="9">
        <v>9.0975875731117101E-5</v>
      </c>
      <c r="CV8" s="9">
        <v>9.0481734972144902E-5</v>
      </c>
      <c r="CW8" s="9">
        <v>8.9421421760138E-5</v>
      </c>
      <c r="CX8" s="9">
        <v>8.7199613047896494E-5</v>
      </c>
      <c r="CY8" s="9">
        <v>8.2763815538812406E-5</v>
      </c>
      <c r="CZ8" s="9">
        <v>7.4686912940745106E-5</v>
      </c>
      <c r="DA8" s="9">
        <v>6.2080341497191299E-5</v>
      </c>
      <c r="DB8" s="9">
        <v>4.6223676617266197E-5</v>
      </c>
      <c r="DC8" s="9">
        <v>3.06250773992076E-5</v>
      </c>
      <c r="DD8" s="9">
        <v>1.8396552366855998E-5</v>
      </c>
      <c r="DE8" s="9">
        <v>1.03379478520468E-5</v>
      </c>
      <c r="DF8" s="9">
        <v>5.5999474992807397E-6</v>
      </c>
      <c r="DG8" s="9">
        <v>2.9954528885300598E-6</v>
      </c>
    </row>
    <row r="9" spans="2:111" x14ac:dyDescent="0.3">
      <c r="B9" s="3">
        <v>3</v>
      </c>
      <c r="C9" s="3">
        <v>691.125</v>
      </c>
      <c r="D9" s="5">
        <f t="shared" si="0"/>
        <v>98.732142857142861</v>
      </c>
      <c r="E9" s="3">
        <v>100</v>
      </c>
      <c r="F9" s="3">
        <v>7</v>
      </c>
      <c r="G9" s="3">
        <v>7</v>
      </c>
      <c r="H9" s="4">
        <v>1E-8</v>
      </c>
    </row>
    <row r="10" spans="2:111" x14ac:dyDescent="0.3">
      <c r="B10" s="3">
        <v>4</v>
      </c>
      <c r="C10" s="3">
        <v>685.28099999999995</v>
      </c>
      <c r="D10" s="5">
        <f t="shared" si="0"/>
        <v>97.897285714285701</v>
      </c>
      <c r="E10" s="3">
        <v>100</v>
      </c>
      <c r="F10" s="3">
        <v>7</v>
      </c>
      <c r="G10" s="3">
        <v>7</v>
      </c>
      <c r="H10" s="4">
        <v>1E-8</v>
      </c>
    </row>
    <row r="11" spans="2:111" x14ac:dyDescent="0.3">
      <c r="B11" s="3">
        <v>5</v>
      </c>
      <c r="C11" s="3">
        <v>714.18799999999999</v>
      </c>
      <c r="D11" s="5">
        <f t="shared" si="0"/>
        <v>102.02685714285714</v>
      </c>
      <c r="E11" s="3">
        <v>100</v>
      </c>
      <c r="F11" s="3">
        <v>7</v>
      </c>
      <c r="G11" s="3">
        <v>7</v>
      </c>
      <c r="H11" s="4">
        <v>1E-8</v>
      </c>
    </row>
    <row r="12" spans="2:111" x14ac:dyDescent="0.3">
      <c r="B12" s="6" t="s">
        <v>7</v>
      </c>
      <c r="C12" s="7">
        <f>AVERAGE(C7:C11)</f>
        <v>689.05320000000006</v>
      </c>
      <c r="D12" s="7">
        <f>AVERAGE(D7:D11)</f>
        <v>98.436171428571441</v>
      </c>
      <c r="E12" s="6" t="s">
        <v>8</v>
      </c>
      <c r="F12" s="6" t="s">
        <v>8</v>
      </c>
      <c r="G12" s="6"/>
      <c r="H12" s="6" t="s">
        <v>8</v>
      </c>
    </row>
    <row r="13" spans="2:111" x14ac:dyDescent="0.3">
      <c r="B13" s="6" t="s">
        <v>9</v>
      </c>
      <c r="C13" s="7">
        <f>STDEV(C7:C11)</f>
        <v>15.205802336608212</v>
      </c>
      <c r="D13" s="7">
        <f>STDEV(D7:D11)</f>
        <v>2.1722574766583151</v>
      </c>
      <c r="E13" s="6" t="s">
        <v>8</v>
      </c>
      <c r="F13" s="6" t="s">
        <v>8</v>
      </c>
      <c r="G13" s="6"/>
      <c r="H13" s="6" t="s">
        <v>8</v>
      </c>
    </row>
    <row r="14" spans="2:111" x14ac:dyDescent="0.3">
      <c r="D14">
        <f>D12/2</f>
        <v>49.218085714285721</v>
      </c>
    </row>
    <row r="15" spans="2:111" x14ac:dyDescent="0.3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2" t="s">
        <v>17</v>
      </c>
      <c r="H15" s="2" t="s">
        <v>6</v>
      </c>
      <c r="I15" s="8" t="s">
        <v>13</v>
      </c>
      <c r="J15" s="8" t="s">
        <v>14</v>
      </c>
      <c r="K15" s="8" t="s">
        <v>10</v>
      </c>
      <c r="L15">
        <v>0</v>
      </c>
      <c r="M15">
        <v>1.0297297297297301</v>
      </c>
      <c r="N15">
        <v>2.0594594594594602</v>
      </c>
      <c r="O15">
        <v>3.0891891891891898</v>
      </c>
      <c r="P15">
        <v>4.1189189189189204</v>
      </c>
      <c r="Q15">
        <v>5.14864864864865</v>
      </c>
      <c r="R15">
        <v>6.1783783783783797</v>
      </c>
      <c r="S15">
        <v>7.2081081081081102</v>
      </c>
      <c r="T15">
        <v>8.2378378378378407</v>
      </c>
      <c r="U15">
        <v>9.2675675675675695</v>
      </c>
      <c r="V15">
        <v>10.2972972972973</v>
      </c>
      <c r="W15">
        <v>11.327027027027</v>
      </c>
      <c r="X15">
        <v>12.3567567567568</v>
      </c>
      <c r="Y15">
        <v>13.386486486486501</v>
      </c>
      <c r="Z15">
        <v>14.416216216216201</v>
      </c>
      <c r="AA15">
        <v>15.445945945945899</v>
      </c>
      <c r="AB15">
        <v>16.475675675675699</v>
      </c>
      <c r="AC15">
        <v>17.505405405405401</v>
      </c>
      <c r="AD15">
        <v>18.5351351351351</v>
      </c>
      <c r="AE15">
        <v>19.564864864864902</v>
      </c>
      <c r="AF15">
        <v>20.5945945945946</v>
      </c>
      <c r="AG15">
        <v>21.624324324324299</v>
      </c>
      <c r="AH15">
        <v>22.6540540540541</v>
      </c>
      <c r="AI15">
        <v>23.683783783783799</v>
      </c>
      <c r="AJ15">
        <v>24.713513513513501</v>
      </c>
      <c r="AK15">
        <v>25.743243243243199</v>
      </c>
      <c r="AL15">
        <v>26.772972972973001</v>
      </c>
      <c r="AM15">
        <v>27.8027027027027</v>
      </c>
      <c r="AN15">
        <v>28.832432432432402</v>
      </c>
      <c r="AO15">
        <v>29.8621621621622</v>
      </c>
      <c r="AP15">
        <v>30.891891891891898</v>
      </c>
      <c r="AQ15">
        <v>31.9216216216216</v>
      </c>
      <c r="AR15">
        <v>32.951351351351398</v>
      </c>
      <c r="AS15">
        <v>33.981081081081101</v>
      </c>
      <c r="AT15">
        <v>35.010810810810803</v>
      </c>
      <c r="AU15">
        <v>36.040540540540498</v>
      </c>
      <c r="AV15">
        <v>37.070270270270299</v>
      </c>
      <c r="AW15">
        <v>38.1</v>
      </c>
      <c r="AX15">
        <v>39.129729729729704</v>
      </c>
      <c r="AY15">
        <v>40.159459459459498</v>
      </c>
      <c r="AZ15">
        <v>41.1891891891892</v>
      </c>
      <c r="BA15">
        <v>42.218918918918902</v>
      </c>
      <c r="BB15">
        <v>43.248648648648697</v>
      </c>
      <c r="BC15">
        <v>44.278378378378399</v>
      </c>
      <c r="BD15">
        <v>45.308108108108101</v>
      </c>
      <c r="BE15">
        <v>46.337837837837803</v>
      </c>
      <c r="BF15">
        <v>47.367567567567598</v>
      </c>
      <c r="BG15">
        <v>48.3972972972973</v>
      </c>
      <c r="BH15">
        <v>49.427027027027002</v>
      </c>
      <c r="BI15">
        <v>50.456756756756803</v>
      </c>
      <c r="BJ15">
        <v>51.486486486486498</v>
      </c>
      <c r="BK15">
        <v>52.516216216216201</v>
      </c>
      <c r="BL15">
        <v>53.545945945945903</v>
      </c>
      <c r="BM15">
        <v>54.575675675675697</v>
      </c>
      <c r="BN15">
        <v>55.605405405405399</v>
      </c>
      <c r="BO15">
        <v>56.635135135135101</v>
      </c>
      <c r="BP15">
        <v>57.664864864864903</v>
      </c>
      <c r="BQ15">
        <v>58.694594594594598</v>
      </c>
      <c r="BR15">
        <v>59.7243243243243</v>
      </c>
      <c r="BS15">
        <v>60.754054054054102</v>
      </c>
      <c r="BT15">
        <v>61.783783783783797</v>
      </c>
      <c r="BU15">
        <v>62.813513513513499</v>
      </c>
      <c r="BV15">
        <v>63.8432432432433</v>
      </c>
      <c r="BW15">
        <v>64.872972972973002</v>
      </c>
      <c r="BX15">
        <v>65.902702702702697</v>
      </c>
      <c r="BY15">
        <v>66.932432432432407</v>
      </c>
      <c r="BZ15">
        <v>67.962162162162201</v>
      </c>
      <c r="CA15">
        <v>68.991891891891896</v>
      </c>
      <c r="CB15">
        <v>70.021621621621605</v>
      </c>
      <c r="CC15">
        <v>71.0513513513514</v>
      </c>
      <c r="CD15">
        <v>72.081081081081095</v>
      </c>
      <c r="CE15">
        <v>73.110810810810804</v>
      </c>
      <c r="CF15">
        <v>74.140540540540499</v>
      </c>
      <c r="CG15">
        <v>75.170270270270294</v>
      </c>
      <c r="CH15">
        <v>76.2</v>
      </c>
    </row>
    <row r="16" spans="2:111" x14ac:dyDescent="0.3">
      <c r="B16" s="3">
        <v>1</v>
      </c>
      <c r="C16" s="3">
        <v>400.18799999999999</v>
      </c>
      <c r="D16" s="5">
        <f>C16/F16</f>
        <v>66.697999999999993</v>
      </c>
      <c r="E16" s="3">
        <v>75</v>
      </c>
      <c r="F16" s="3">
        <v>6</v>
      </c>
      <c r="G16" s="3">
        <v>6</v>
      </c>
      <c r="H16" s="4">
        <v>1E-8</v>
      </c>
      <c r="I16" s="10">
        <v>10.2226</v>
      </c>
      <c r="J16" s="10">
        <v>99.760599999999997</v>
      </c>
      <c r="K16" t="s">
        <v>12</v>
      </c>
      <c r="L16" s="9">
        <v>2.5388210695587799E-5</v>
      </c>
      <c r="M16" s="9">
        <v>2.5388210695587799E-5</v>
      </c>
      <c r="N16" s="9">
        <v>2.5388210695587799E-5</v>
      </c>
      <c r="O16" s="9">
        <v>2.5388210695587799E-5</v>
      </c>
      <c r="P16" s="9">
        <v>2.5388210695587799E-5</v>
      </c>
      <c r="Q16" s="9">
        <v>2.5388210695587799E-5</v>
      </c>
      <c r="R16" s="9">
        <v>2.5388210695587799E-5</v>
      </c>
      <c r="S16" s="9">
        <v>2.5388210695587799E-5</v>
      </c>
      <c r="T16" s="9">
        <v>2.5388210695587799E-5</v>
      </c>
      <c r="U16" s="9">
        <v>2.5388210695587799E-5</v>
      </c>
      <c r="V16" s="9">
        <v>2.5388210695587799E-5</v>
      </c>
      <c r="W16" s="9">
        <v>2.5388210695587799E-5</v>
      </c>
      <c r="X16" s="9">
        <v>2.5388210695587799E-5</v>
      </c>
      <c r="Y16" s="9">
        <v>2.5388210695587799E-5</v>
      </c>
      <c r="Z16" s="9">
        <v>2.5388210695587799E-5</v>
      </c>
      <c r="AA16" s="9">
        <v>2.5388210695587799E-5</v>
      </c>
      <c r="AB16" s="9">
        <v>2.5388210695587799E-5</v>
      </c>
      <c r="AC16" s="9">
        <v>2.5388210695587799E-5</v>
      </c>
      <c r="AD16" s="9">
        <v>2.5388210695587799E-5</v>
      </c>
      <c r="AE16" s="9">
        <v>2.5388210695587799E-5</v>
      </c>
      <c r="AF16" s="9">
        <v>2.5388210695587799E-5</v>
      </c>
      <c r="AG16" s="9">
        <v>2.5388210695587799E-5</v>
      </c>
      <c r="AH16" s="9">
        <v>2.5388210695587799E-5</v>
      </c>
      <c r="AI16" s="9">
        <v>2.5388210695587799E-5</v>
      </c>
      <c r="AJ16" s="9">
        <v>2.5388210695587799E-5</v>
      </c>
      <c r="AK16" s="9">
        <v>2.5388210695587799E-5</v>
      </c>
      <c r="AL16" s="9">
        <v>2.5388210695587999E-5</v>
      </c>
      <c r="AM16" s="9">
        <v>2.5388210695577201E-5</v>
      </c>
      <c r="AN16" s="9">
        <v>2.5388210695239299E-5</v>
      </c>
      <c r="AO16" s="9">
        <v>2.5388210693008601E-5</v>
      </c>
      <c r="AP16" s="9">
        <v>2.5388210692646701E-5</v>
      </c>
      <c r="AQ16" s="9">
        <v>2.53882107552355E-5</v>
      </c>
      <c r="AR16" s="9">
        <v>2.53882111255706E-5</v>
      </c>
      <c r="AS16" s="9">
        <v>2.5388212231016E-5</v>
      </c>
      <c r="AT16" s="9">
        <v>2.5388213951663401E-5</v>
      </c>
      <c r="AU16" s="9">
        <v>2.5388213869892599E-5</v>
      </c>
      <c r="AV16" s="9">
        <v>2.5388206180608998E-5</v>
      </c>
      <c r="AW16" s="9">
        <v>2.5388185029019299E-5</v>
      </c>
      <c r="AX16" s="9">
        <v>2.53881537125069E-5</v>
      </c>
      <c r="AY16" s="9">
        <v>2.53881328241659E-5</v>
      </c>
      <c r="AZ16" s="9">
        <v>2.5388154064639001E-5</v>
      </c>
      <c r="BA16" s="9">
        <v>2.53882344929134E-5</v>
      </c>
      <c r="BB16" s="9">
        <v>2.5388347796533799E-5</v>
      </c>
      <c r="BC16" s="9">
        <v>2.53884234272953E-5</v>
      </c>
      <c r="BD16" s="9">
        <v>2.5388388790891901E-5</v>
      </c>
      <c r="BE16" s="9">
        <v>2.5388230281043202E-5</v>
      </c>
      <c r="BF16" s="9">
        <v>2.5388022388206501E-5</v>
      </c>
      <c r="BG16" s="9">
        <v>2.5387891823655898E-5</v>
      </c>
      <c r="BH16" s="9">
        <v>2.5387935752434299E-5</v>
      </c>
      <c r="BI16" s="9">
        <v>2.5388154062465599E-5</v>
      </c>
      <c r="BJ16" s="9">
        <v>2.53884471990812E-5</v>
      </c>
      <c r="BK16" s="9">
        <v>2.5388680302590701E-5</v>
      </c>
      <c r="BL16" s="9">
        <v>2.5388765720944E-5</v>
      </c>
      <c r="BM16" s="9">
        <v>2.5388709701633898E-5</v>
      </c>
      <c r="BN16" s="9">
        <v>2.5388606504731899E-5</v>
      </c>
      <c r="BO16" s="9">
        <v>2.5388610580465699E-5</v>
      </c>
      <c r="BP16" s="9">
        <v>2.5388941575136099E-5</v>
      </c>
      <c r="BQ16" s="9">
        <v>2.5389978391724998E-5</v>
      </c>
      <c r="BR16" s="9">
        <v>2.5392515571586698E-5</v>
      </c>
      <c r="BS16" s="9">
        <v>2.53983412893522E-5</v>
      </c>
      <c r="BT16" s="9">
        <v>2.5411508970138501E-5</v>
      </c>
      <c r="BU16" s="9">
        <v>2.5441114520719899E-5</v>
      </c>
      <c r="BV16" s="9">
        <v>2.55073035854444E-5</v>
      </c>
      <c r="BW16" s="9">
        <v>2.56541955634559E-5</v>
      </c>
      <c r="BX16" s="9">
        <v>2.5977532671862899E-5</v>
      </c>
      <c r="BY16" s="9">
        <v>2.6682330808198298E-5</v>
      </c>
      <c r="BZ16" s="9">
        <v>2.81938781860105E-5</v>
      </c>
      <c r="CA16" s="9">
        <v>3.1329823422251998E-5</v>
      </c>
      <c r="CB16" s="9">
        <v>3.7412394993917498E-5</v>
      </c>
      <c r="CC16" s="9">
        <v>4.7846579798904901E-5</v>
      </c>
      <c r="CD16" s="9">
        <v>6.2633856265329198E-5</v>
      </c>
      <c r="CE16" s="9">
        <v>7.9070787034637996E-5</v>
      </c>
      <c r="CF16" s="9">
        <v>9.33179326816072E-5</v>
      </c>
      <c r="CG16" s="9">
        <v>1.0335639117186099E-4</v>
      </c>
      <c r="CH16" s="9">
        <v>1.09476628683054E-4</v>
      </c>
    </row>
    <row r="17" spans="2:86" x14ac:dyDescent="0.3">
      <c r="B17" s="3">
        <v>2</v>
      </c>
      <c r="C17" s="3">
        <v>413.70299999999997</v>
      </c>
      <c r="D17" s="5">
        <f t="shared" ref="D17:D20" si="1">C17/F17</f>
        <v>68.950499999999991</v>
      </c>
      <c r="E17" s="3">
        <v>75</v>
      </c>
      <c r="F17" s="3">
        <v>6</v>
      </c>
      <c r="G17" s="3">
        <v>6</v>
      </c>
      <c r="H17" s="4">
        <v>1E-8</v>
      </c>
      <c r="I17" s="11">
        <f>ABS(I16-$I$5)/$I$5</f>
        <v>5.1720747295968513E-3</v>
      </c>
      <c r="J17" s="11">
        <f>ABS(J16-$J$5)/$J$5</f>
        <v>4.0713999197751455E-4</v>
      </c>
      <c r="K17" t="s">
        <v>11</v>
      </c>
      <c r="L17" s="9">
        <v>9.1392887260198399E-5</v>
      </c>
      <c r="M17" s="9">
        <v>9.1392887260198399E-5</v>
      </c>
      <c r="N17" s="9">
        <v>9.1392887260198399E-5</v>
      </c>
      <c r="O17" s="9">
        <v>9.1392887260198399E-5</v>
      </c>
      <c r="P17" s="9">
        <v>9.1392887260198399E-5</v>
      </c>
      <c r="Q17" s="9">
        <v>9.1392887260198399E-5</v>
      </c>
      <c r="R17" s="9">
        <v>9.1392887260198399E-5</v>
      </c>
      <c r="S17" s="9">
        <v>9.1392887260198399E-5</v>
      </c>
      <c r="T17" s="9">
        <v>9.1392887260198399E-5</v>
      </c>
      <c r="U17" s="9">
        <v>9.1392887260198399E-5</v>
      </c>
      <c r="V17" s="9">
        <v>9.1392887260198399E-5</v>
      </c>
      <c r="W17" s="9">
        <v>9.1392887260198399E-5</v>
      </c>
      <c r="X17" s="9">
        <v>9.1392887260198399E-5</v>
      </c>
      <c r="Y17" s="9">
        <v>9.1392887260198399E-5</v>
      </c>
      <c r="Z17" s="9">
        <v>9.1392887260198399E-5</v>
      </c>
      <c r="AA17" s="9">
        <v>9.1392887260198399E-5</v>
      </c>
      <c r="AB17" s="9">
        <v>9.1392887260198399E-5</v>
      </c>
      <c r="AC17" s="9">
        <v>9.1392887260198399E-5</v>
      </c>
      <c r="AD17" s="9">
        <v>9.1392887260198399E-5</v>
      </c>
      <c r="AE17" s="9">
        <v>9.1392887260198399E-5</v>
      </c>
      <c r="AF17" s="9">
        <v>9.1392887260198399E-5</v>
      </c>
      <c r="AG17" s="9">
        <v>9.1392887260198399E-5</v>
      </c>
      <c r="AH17" s="9">
        <v>9.1392887260198399E-5</v>
      </c>
      <c r="AI17" s="9">
        <v>9.1392887260198399E-5</v>
      </c>
      <c r="AJ17" s="9">
        <v>9.1392887260198399E-5</v>
      </c>
      <c r="AK17" s="9">
        <v>9.1392887260198399E-5</v>
      </c>
      <c r="AL17" s="9">
        <v>9.1392887260198101E-5</v>
      </c>
      <c r="AM17" s="9">
        <v>9.1392887260208902E-5</v>
      </c>
      <c r="AN17" s="9">
        <v>9.1392887260546902E-5</v>
      </c>
      <c r="AO17" s="9">
        <v>9.1392887262777594E-5</v>
      </c>
      <c r="AP17" s="9">
        <v>9.1392887263139501E-5</v>
      </c>
      <c r="AQ17" s="9">
        <v>9.1392887200550597E-5</v>
      </c>
      <c r="AR17" s="9">
        <v>9.13928868302155E-5</v>
      </c>
      <c r="AS17" s="9">
        <v>9.1392885724770093E-5</v>
      </c>
      <c r="AT17" s="9">
        <v>9.1392884004122801E-5</v>
      </c>
      <c r="AU17" s="9">
        <v>9.1392884085893505E-5</v>
      </c>
      <c r="AV17" s="9">
        <v>9.1392891775177203E-5</v>
      </c>
      <c r="AW17" s="9">
        <v>9.1392912926766906E-5</v>
      </c>
      <c r="AX17" s="9">
        <v>9.1392944243279197E-5</v>
      </c>
      <c r="AY17" s="9">
        <v>9.1392965131620302E-5</v>
      </c>
      <c r="AZ17" s="9">
        <v>9.1392943891147095E-5</v>
      </c>
      <c r="BA17" s="9">
        <v>9.1392863462872798E-5</v>
      </c>
      <c r="BB17" s="9">
        <v>9.1392750159252406E-5</v>
      </c>
      <c r="BC17" s="9">
        <v>9.1392674528490905E-5</v>
      </c>
      <c r="BD17" s="9">
        <v>9.1392709164894297E-5</v>
      </c>
      <c r="BE17" s="9">
        <v>9.1392867674743004E-5</v>
      </c>
      <c r="BF17" s="9">
        <v>9.1393075567579697E-5</v>
      </c>
      <c r="BG17" s="9">
        <v>9.1393206132130202E-5</v>
      </c>
      <c r="BH17" s="9">
        <v>9.1393162203351903E-5</v>
      </c>
      <c r="BI17" s="9">
        <v>9.1392943893320704E-5</v>
      </c>
      <c r="BJ17" s="9">
        <v>9.1392650756705096E-5</v>
      </c>
      <c r="BK17" s="9">
        <v>9.1392417653195606E-5</v>
      </c>
      <c r="BL17" s="9">
        <v>9.1392332234842294E-5</v>
      </c>
      <c r="BM17" s="9">
        <v>9.1392388254152402E-5</v>
      </c>
      <c r="BN17" s="9">
        <v>9.1392491451054502E-5</v>
      </c>
      <c r="BO17" s="9">
        <v>9.1392487375320503E-5</v>
      </c>
      <c r="BP17" s="9">
        <v>9.1392156380649798E-5</v>
      </c>
      <c r="BQ17" s="9">
        <v>9.1391119564060604E-5</v>
      </c>
      <c r="BR17" s="9">
        <v>9.1388582384198294E-5</v>
      </c>
      <c r="BS17" s="9">
        <v>9.1382756666431904E-5</v>
      </c>
      <c r="BT17" s="9">
        <v>9.1369588985645004E-5</v>
      </c>
      <c r="BU17" s="9">
        <v>9.1339983435063406E-5</v>
      </c>
      <c r="BV17" s="9">
        <v>9.12737943703388E-5</v>
      </c>
      <c r="BW17" s="9">
        <v>9.1126902392330505E-5</v>
      </c>
      <c r="BX17" s="9">
        <v>9.0803565283925807E-5</v>
      </c>
      <c r="BY17" s="9">
        <v>9.0098767147591698E-5</v>
      </c>
      <c r="BZ17" s="9">
        <v>8.8587219769794794E-5</v>
      </c>
      <c r="CA17" s="9">
        <v>8.5451274533568004E-5</v>
      </c>
      <c r="CB17" s="9">
        <v>7.9368702961908697E-5</v>
      </c>
      <c r="CC17" s="9">
        <v>6.8934518156904401E-5</v>
      </c>
      <c r="CD17" s="9">
        <v>5.4147241690429397E-5</v>
      </c>
      <c r="CE17" s="9">
        <v>3.7710310921072102E-5</v>
      </c>
      <c r="CF17" s="9">
        <v>2.34631652740501E-5</v>
      </c>
      <c r="CG17" s="9">
        <v>1.34247067837162E-5</v>
      </c>
      <c r="CH17" s="9">
        <v>7.3044692724357701E-6</v>
      </c>
    </row>
    <row r="18" spans="2:86" x14ac:dyDescent="0.3">
      <c r="B18" s="3">
        <v>3</v>
      </c>
      <c r="C18" s="3">
        <v>399.68799999999999</v>
      </c>
      <c r="D18" s="5">
        <f t="shared" si="1"/>
        <v>66.614666666666665</v>
      </c>
      <c r="E18" s="3">
        <v>75</v>
      </c>
      <c r="F18" s="3">
        <v>6</v>
      </c>
      <c r="G18" s="3">
        <v>6</v>
      </c>
      <c r="H18" s="4">
        <v>1E-8</v>
      </c>
    </row>
    <row r="19" spans="2:86" x14ac:dyDescent="0.3">
      <c r="B19" s="3">
        <v>4</v>
      </c>
      <c r="C19" s="3">
        <v>385.375</v>
      </c>
      <c r="D19" s="5">
        <f t="shared" si="1"/>
        <v>64.229166666666671</v>
      </c>
      <c r="E19" s="3">
        <v>75</v>
      </c>
      <c r="F19" s="3">
        <v>6</v>
      </c>
      <c r="G19" s="3">
        <v>6</v>
      </c>
      <c r="H19" s="4">
        <v>1E-8</v>
      </c>
    </row>
    <row r="20" spans="2:86" x14ac:dyDescent="0.3">
      <c r="B20" s="3">
        <v>5</v>
      </c>
      <c r="C20" s="3">
        <v>395.03100000000001</v>
      </c>
      <c r="D20" s="5">
        <f t="shared" si="1"/>
        <v>65.838499999999996</v>
      </c>
      <c r="E20" s="3">
        <v>75</v>
      </c>
      <c r="F20" s="3">
        <v>6</v>
      </c>
      <c r="G20" s="3">
        <v>6</v>
      </c>
      <c r="H20" s="4">
        <v>1E-8</v>
      </c>
    </row>
    <row r="21" spans="2:86" x14ac:dyDescent="0.3">
      <c r="B21" s="6" t="s">
        <v>7</v>
      </c>
      <c r="C21" s="7">
        <f>AVERAGE(C16:C20)</f>
        <v>398.79699999999997</v>
      </c>
      <c r="D21" s="7">
        <f>AVERAGE(D16:D20)</f>
        <v>66.466166666666666</v>
      </c>
      <c r="E21" s="6" t="s">
        <v>8</v>
      </c>
      <c r="F21" s="6" t="s">
        <v>8</v>
      </c>
      <c r="G21" s="6"/>
      <c r="H21" s="6" t="s">
        <v>8</v>
      </c>
    </row>
    <row r="22" spans="2:86" x14ac:dyDescent="0.3">
      <c r="B22" s="6" t="s">
        <v>9</v>
      </c>
      <c r="C22" s="7">
        <f>STDEV(C16:C20)</f>
        <v>10.237802962550109</v>
      </c>
      <c r="D22" s="7">
        <f>STDEV(D16:D20)</f>
        <v>1.7063004937583486</v>
      </c>
      <c r="E22" s="6" t="s">
        <v>8</v>
      </c>
      <c r="F22" s="6" t="s">
        <v>8</v>
      </c>
      <c r="G22" s="6"/>
      <c r="H22" s="6" t="s">
        <v>8</v>
      </c>
    </row>
    <row r="23" spans="2:86" x14ac:dyDescent="0.3">
      <c r="D23">
        <f>D21/2</f>
        <v>33.233083333333333</v>
      </c>
    </row>
    <row r="24" spans="2:86" x14ac:dyDescent="0.3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2" t="s">
        <v>17</v>
      </c>
      <c r="H24" s="2" t="s">
        <v>6</v>
      </c>
      <c r="I24" s="8" t="s">
        <v>13</v>
      </c>
      <c r="J24" s="8" t="s">
        <v>14</v>
      </c>
      <c r="K24" s="8" t="s">
        <v>10</v>
      </c>
      <c r="L24">
        <v>0</v>
      </c>
      <c r="M24">
        <v>1.5551020408163301</v>
      </c>
      <c r="N24">
        <v>3.1102040816326499</v>
      </c>
      <c r="O24">
        <v>4.66530612244898</v>
      </c>
      <c r="P24">
        <v>6.2204081632653097</v>
      </c>
      <c r="Q24">
        <v>7.7755102040816304</v>
      </c>
      <c r="R24">
        <v>9.33061224489796</v>
      </c>
      <c r="S24">
        <v>10.8857142857143</v>
      </c>
      <c r="T24">
        <v>12.4408163265306</v>
      </c>
      <c r="U24">
        <v>13.995918367346899</v>
      </c>
      <c r="V24">
        <v>15.5510204081633</v>
      </c>
      <c r="W24">
        <v>17.106122448979601</v>
      </c>
      <c r="X24">
        <v>18.661224489795899</v>
      </c>
      <c r="Y24">
        <v>20.2163265306122</v>
      </c>
      <c r="Z24">
        <v>21.771428571428601</v>
      </c>
      <c r="AA24">
        <v>23.326530612244898</v>
      </c>
      <c r="AB24">
        <v>24.8816326530612</v>
      </c>
      <c r="AC24">
        <v>26.4367346938776</v>
      </c>
      <c r="AD24">
        <v>27.991836734693901</v>
      </c>
      <c r="AE24">
        <v>29.546938775510199</v>
      </c>
      <c r="AF24">
        <v>31.1020408163265</v>
      </c>
      <c r="AG24">
        <v>32.657142857142901</v>
      </c>
      <c r="AH24">
        <v>34.212244897959202</v>
      </c>
      <c r="AI24">
        <v>35.767346938775503</v>
      </c>
      <c r="AJ24">
        <v>37.322448979591798</v>
      </c>
      <c r="AK24">
        <v>38.877551020408198</v>
      </c>
      <c r="AL24">
        <v>40.432653061224499</v>
      </c>
      <c r="AM24">
        <v>41.987755102040801</v>
      </c>
      <c r="AN24">
        <v>43.542857142857102</v>
      </c>
      <c r="AO24">
        <v>45.097959183673503</v>
      </c>
      <c r="AP24">
        <v>46.653061224489797</v>
      </c>
      <c r="AQ24">
        <v>48.208163265306098</v>
      </c>
      <c r="AR24">
        <v>49.763265306122499</v>
      </c>
      <c r="AS24">
        <v>51.3183673469388</v>
      </c>
      <c r="AT24">
        <v>52.873469387755101</v>
      </c>
      <c r="AU24">
        <v>54.428571428571402</v>
      </c>
      <c r="AV24">
        <v>55.983673469387803</v>
      </c>
      <c r="AW24">
        <v>57.538775510204097</v>
      </c>
      <c r="AX24">
        <v>59.093877551020398</v>
      </c>
      <c r="AY24">
        <v>60.648979591836699</v>
      </c>
      <c r="AZ24">
        <v>62.2040816326531</v>
      </c>
      <c r="BA24">
        <v>63.759183673469401</v>
      </c>
      <c r="BB24">
        <v>65.314285714285703</v>
      </c>
      <c r="BC24">
        <v>66.869387755101997</v>
      </c>
      <c r="BD24">
        <v>68.424489795918404</v>
      </c>
      <c r="BE24">
        <v>69.979591836734699</v>
      </c>
      <c r="BF24">
        <v>71.534693877551007</v>
      </c>
      <c r="BG24">
        <v>73.089795918367301</v>
      </c>
      <c r="BH24">
        <v>74.644897959183695</v>
      </c>
      <c r="BI24">
        <v>76.2</v>
      </c>
    </row>
    <row r="25" spans="2:86" x14ac:dyDescent="0.3">
      <c r="B25" s="3">
        <v>1</v>
      </c>
      <c r="C25" s="3">
        <v>258.46899999999999</v>
      </c>
      <c r="D25" s="5">
        <f>C25/F25</f>
        <v>43.078166666666668</v>
      </c>
      <c r="E25" s="3">
        <v>50</v>
      </c>
      <c r="F25" s="3">
        <v>6</v>
      </c>
      <c r="G25" s="3">
        <v>6</v>
      </c>
      <c r="H25" s="4">
        <v>1E-8</v>
      </c>
      <c r="I25" s="10">
        <v>10.466200000000001</v>
      </c>
      <c r="J25" s="10">
        <v>99.680099999999996</v>
      </c>
      <c r="K25" t="s">
        <v>12</v>
      </c>
      <c r="L25" s="9">
        <v>2.5388727983825299E-5</v>
      </c>
      <c r="M25" s="9">
        <v>2.5388727983825299E-5</v>
      </c>
      <c r="N25" s="9">
        <v>2.5388727983825299E-5</v>
      </c>
      <c r="O25" s="9">
        <v>2.5388727983825299E-5</v>
      </c>
      <c r="P25" s="9">
        <v>2.5388727983825299E-5</v>
      </c>
      <c r="Q25" s="9">
        <v>2.5388727983825299E-5</v>
      </c>
      <c r="R25" s="9">
        <v>2.5388727983825299E-5</v>
      </c>
      <c r="S25" s="9">
        <v>2.5388727983825299E-5</v>
      </c>
      <c r="T25" s="9">
        <v>2.5388727983825299E-5</v>
      </c>
      <c r="U25" s="9">
        <v>2.5388727983825299E-5</v>
      </c>
      <c r="V25" s="9">
        <v>2.5388727983825299E-5</v>
      </c>
      <c r="W25" s="9">
        <v>2.5388727983825299E-5</v>
      </c>
      <c r="X25" s="9">
        <v>2.5388727983825299E-5</v>
      </c>
      <c r="Y25" s="9">
        <v>2.5388727983825299E-5</v>
      </c>
      <c r="Z25" s="9">
        <v>2.5388727983825299E-5</v>
      </c>
      <c r="AA25" s="9">
        <v>2.5388727983825899E-5</v>
      </c>
      <c r="AB25" s="9">
        <v>2.5388727983829101E-5</v>
      </c>
      <c r="AC25" s="9">
        <v>2.5388727983846001E-5</v>
      </c>
      <c r="AD25" s="9">
        <v>2.5388727985173E-5</v>
      </c>
      <c r="AE25" s="9">
        <v>2.5388727975471301E-5</v>
      </c>
      <c r="AF25" s="9">
        <v>2.5388727680042801E-5</v>
      </c>
      <c r="AG25" s="9">
        <v>2.5388726201003399E-5</v>
      </c>
      <c r="AH25" s="9">
        <v>2.5388724122942301E-5</v>
      </c>
      <c r="AI25" s="9">
        <v>2.53887293160036E-5</v>
      </c>
      <c r="AJ25" s="9">
        <v>2.5388754223284201E-5</v>
      </c>
      <c r="AK25" s="9">
        <v>2.53887897002316E-5</v>
      </c>
      <c r="AL25" s="9">
        <v>2.5388780992873202E-5</v>
      </c>
      <c r="AM25" s="9">
        <v>2.53886659907442E-5</v>
      </c>
      <c r="AN25" s="9">
        <v>2.53884718750006E-5</v>
      </c>
      <c r="AO25" s="9">
        <v>2.5388355372302899E-5</v>
      </c>
      <c r="AP25" s="9">
        <v>2.5388495779807898E-5</v>
      </c>
      <c r="AQ25" s="9">
        <v>2.5388931333216902E-5</v>
      </c>
      <c r="AR25" s="9">
        <v>2.5389542188134E-5</v>
      </c>
      <c r="AS25" s="9">
        <v>2.5390269210284499E-5</v>
      </c>
      <c r="AT25" s="9">
        <v>2.53914728434945E-5</v>
      </c>
      <c r="AU25" s="9">
        <v>2.5394356067213001E-5</v>
      </c>
      <c r="AV25" s="9">
        <v>2.5401676446986498E-5</v>
      </c>
      <c r="AW25" s="9">
        <v>2.54194517993954E-5</v>
      </c>
      <c r="AX25" s="9">
        <v>2.5461057484419899E-5</v>
      </c>
      <c r="AY25" s="9">
        <v>2.5556418930679E-5</v>
      </c>
      <c r="AZ25" s="9">
        <v>2.57718226137498E-5</v>
      </c>
      <c r="BA25" s="9">
        <v>2.6251871482448001E-5</v>
      </c>
      <c r="BB25" s="9">
        <v>2.7305088793103499E-5</v>
      </c>
      <c r="BC25" s="9">
        <v>2.95579869317403E-5</v>
      </c>
      <c r="BD25" s="9">
        <v>3.4141576505229301E-5</v>
      </c>
      <c r="BE25" s="9">
        <v>4.2605122341967099E-5</v>
      </c>
      <c r="BF25" s="9">
        <v>5.5861615565102803E-5</v>
      </c>
      <c r="BG25" s="9">
        <v>7.2340183228527594E-5</v>
      </c>
      <c r="BH25" s="9">
        <v>8.8121547130049104E-5</v>
      </c>
      <c r="BI25" s="9">
        <v>1.00055790107514E-4</v>
      </c>
    </row>
    <row r="26" spans="2:86" x14ac:dyDescent="0.3">
      <c r="B26" s="3">
        <v>2</v>
      </c>
      <c r="C26" s="3">
        <v>270.07799999999997</v>
      </c>
      <c r="D26" s="5">
        <f t="shared" ref="D26:D29" si="2">C26/F26</f>
        <v>45.012999999999998</v>
      </c>
      <c r="E26" s="3">
        <v>50</v>
      </c>
      <c r="F26" s="3">
        <v>6</v>
      </c>
      <c r="G26" s="3">
        <v>6</v>
      </c>
      <c r="H26" s="4">
        <v>1E-8</v>
      </c>
      <c r="I26" s="11">
        <f>ABS(I25-$I$5)/$I$5</f>
        <v>2.9124877089478928E-2</v>
      </c>
      <c r="J26" s="11">
        <f>ABS(J25-$J$5)/$J$5</f>
        <v>4.0012033694347107E-4</v>
      </c>
      <c r="K26" t="s">
        <v>11</v>
      </c>
      <c r="L26" s="9">
        <v>9.1394749402674301E-5</v>
      </c>
      <c r="M26" s="9">
        <v>9.1394749402674301E-5</v>
      </c>
      <c r="N26" s="9">
        <v>9.1394749402674301E-5</v>
      </c>
      <c r="O26" s="9">
        <v>9.1394749402674301E-5</v>
      </c>
      <c r="P26" s="9">
        <v>9.1394749402674301E-5</v>
      </c>
      <c r="Q26" s="9">
        <v>9.1394749402674301E-5</v>
      </c>
      <c r="R26" s="9">
        <v>9.1394749402674301E-5</v>
      </c>
      <c r="S26" s="9">
        <v>9.1394749402674301E-5</v>
      </c>
      <c r="T26" s="9">
        <v>9.1394749402674301E-5</v>
      </c>
      <c r="U26" s="9">
        <v>9.1394749402674301E-5</v>
      </c>
      <c r="V26" s="9">
        <v>9.1394749402674301E-5</v>
      </c>
      <c r="W26" s="9">
        <v>9.1394749402674301E-5</v>
      </c>
      <c r="X26" s="9">
        <v>9.1394749402674301E-5</v>
      </c>
      <c r="Y26" s="9">
        <v>9.1394749402674301E-5</v>
      </c>
      <c r="Z26" s="9">
        <v>9.1394749402674206E-5</v>
      </c>
      <c r="AA26" s="9">
        <v>9.1394749402673597E-5</v>
      </c>
      <c r="AB26" s="9">
        <v>9.1394749402670507E-5</v>
      </c>
      <c r="AC26" s="9">
        <v>9.1394749402653607E-5</v>
      </c>
      <c r="AD26" s="9">
        <v>9.1394749401326502E-5</v>
      </c>
      <c r="AE26" s="9">
        <v>9.1394749411028201E-5</v>
      </c>
      <c r="AF26" s="9">
        <v>9.1394749706456705E-5</v>
      </c>
      <c r="AG26" s="9">
        <v>9.1394751185496103E-5</v>
      </c>
      <c r="AH26" s="9">
        <v>9.1394753263557296E-5</v>
      </c>
      <c r="AI26" s="9">
        <v>9.1394748070495902E-5</v>
      </c>
      <c r="AJ26" s="9">
        <v>9.1394723163215304E-5</v>
      </c>
      <c r="AK26" s="9">
        <v>9.1394687686267902E-5</v>
      </c>
      <c r="AL26" s="9">
        <v>9.1394696393626304E-5</v>
      </c>
      <c r="AM26" s="9">
        <v>9.1394811395755299E-5</v>
      </c>
      <c r="AN26" s="9">
        <v>9.1395005511499001E-5</v>
      </c>
      <c r="AO26" s="9">
        <v>9.1395122014196694E-5</v>
      </c>
      <c r="AP26" s="9">
        <v>9.13949816066916E-5</v>
      </c>
      <c r="AQ26" s="9">
        <v>9.13945460532826E-5</v>
      </c>
      <c r="AR26" s="9">
        <v>9.1393935198365496E-5</v>
      </c>
      <c r="AS26" s="9">
        <v>9.1393208176215006E-5</v>
      </c>
      <c r="AT26" s="9">
        <v>9.13920045430051E-5</v>
      </c>
      <c r="AU26" s="9">
        <v>9.1389121319286596E-5</v>
      </c>
      <c r="AV26" s="9">
        <v>9.1381800939512899E-5</v>
      </c>
      <c r="AW26" s="9">
        <v>9.1364025587103604E-5</v>
      </c>
      <c r="AX26" s="9">
        <v>9.1322419902078905E-5</v>
      </c>
      <c r="AY26" s="9">
        <v>9.1227058455819598E-5</v>
      </c>
      <c r="AZ26" s="9">
        <v>9.1011654772748905E-5</v>
      </c>
      <c r="BA26" s="9">
        <v>9.0531605904051803E-5</v>
      </c>
      <c r="BB26" s="9">
        <v>8.9478388593397504E-5</v>
      </c>
      <c r="BC26" s="9">
        <v>8.7225490454758301E-5</v>
      </c>
      <c r="BD26" s="9">
        <v>8.26419008812615E-5</v>
      </c>
      <c r="BE26" s="9">
        <v>7.4178355044513897E-5</v>
      </c>
      <c r="BF26" s="9">
        <v>6.0921861821379E-5</v>
      </c>
      <c r="BG26" s="9">
        <v>4.4443294157981903E-5</v>
      </c>
      <c r="BH26" s="9">
        <v>2.8661930256494702E-5</v>
      </c>
      <c r="BI26" s="9">
        <v>1.6727687279025599E-5</v>
      </c>
    </row>
    <row r="27" spans="2:86" x14ac:dyDescent="0.3">
      <c r="B27" s="3">
        <v>3</v>
      </c>
      <c r="C27" s="3">
        <v>248.51599999999999</v>
      </c>
      <c r="D27" s="5">
        <f t="shared" si="2"/>
        <v>41.419333333333334</v>
      </c>
      <c r="E27" s="3">
        <v>50</v>
      </c>
      <c r="F27" s="3">
        <v>6</v>
      </c>
      <c r="G27" s="3">
        <v>6</v>
      </c>
      <c r="H27" s="4">
        <v>1E-8</v>
      </c>
    </row>
    <row r="28" spans="2:86" x14ac:dyDescent="0.3">
      <c r="B28" s="3">
        <v>4</v>
      </c>
      <c r="C28" s="3">
        <v>252.297</v>
      </c>
      <c r="D28" s="5">
        <f t="shared" si="2"/>
        <v>42.049500000000002</v>
      </c>
      <c r="E28" s="3">
        <v>50</v>
      </c>
      <c r="F28" s="3">
        <v>6</v>
      </c>
      <c r="G28" s="3">
        <v>6</v>
      </c>
      <c r="H28" s="4">
        <v>1E-8</v>
      </c>
    </row>
    <row r="29" spans="2:86" x14ac:dyDescent="0.3">
      <c r="B29" s="3">
        <v>5</v>
      </c>
      <c r="C29" s="3">
        <v>248.203</v>
      </c>
      <c r="D29" s="5">
        <f t="shared" si="2"/>
        <v>41.36716666666667</v>
      </c>
      <c r="E29" s="3">
        <v>50</v>
      </c>
      <c r="F29" s="3">
        <v>6</v>
      </c>
      <c r="G29" s="3">
        <v>6</v>
      </c>
      <c r="H29" s="4">
        <v>1E-8</v>
      </c>
    </row>
    <row r="30" spans="2:86" x14ac:dyDescent="0.3">
      <c r="B30" s="6" t="s">
        <v>7</v>
      </c>
      <c r="C30" s="7">
        <f>AVERAGE(C25:C29)</f>
        <v>255.51259999999996</v>
      </c>
      <c r="D30" s="7">
        <f>AVERAGE(D25:D29)</f>
        <v>42.585433333333334</v>
      </c>
      <c r="E30" s="6" t="s">
        <v>8</v>
      </c>
      <c r="F30" s="6" t="s">
        <v>8</v>
      </c>
      <c r="G30" s="6"/>
      <c r="H30" s="6" t="s">
        <v>8</v>
      </c>
    </row>
    <row r="31" spans="2:86" x14ac:dyDescent="0.3">
      <c r="B31" s="6" t="s">
        <v>9</v>
      </c>
      <c r="C31" s="7">
        <f>STDEV(C25:C29)</f>
        <v>9.1325506459039048</v>
      </c>
      <c r="D31" s="7">
        <f>STDEV(D25:D29)</f>
        <v>1.5220917743173175</v>
      </c>
      <c r="E31" s="6" t="s">
        <v>8</v>
      </c>
      <c r="F31" s="6" t="s">
        <v>8</v>
      </c>
      <c r="G31" s="6"/>
      <c r="H31" s="6" t="s">
        <v>8</v>
      </c>
    </row>
    <row r="32" spans="2:86" x14ac:dyDescent="0.3">
      <c r="D32">
        <f>D30/2</f>
        <v>21.292716666666667</v>
      </c>
    </row>
    <row r="33" spans="2:61" x14ac:dyDescent="0.3"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2" t="s">
        <v>17</v>
      </c>
      <c r="H33" s="2" t="s">
        <v>6</v>
      </c>
      <c r="I33" s="8" t="s">
        <v>13</v>
      </c>
      <c r="J33" s="8" t="s">
        <v>14</v>
      </c>
      <c r="K33" s="8" t="s">
        <v>10</v>
      </c>
      <c r="L33">
        <v>0</v>
      </c>
      <c r="M33">
        <v>3.1749999999999998</v>
      </c>
      <c r="N33">
        <v>6.35</v>
      </c>
      <c r="O33">
        <v>9.5250000000000004</v>
      </c>
      <c r="P33">
        <v>12.7</v>
      </c>
      <c r="Q33">
        <v>15.875</v>
      </c>
      <c r="R33">
        <v>19.05</v>
      </c>
      <c r="S33">
        <v>22.225000000000001</v>
      </c>
      <c r="T33">
        <v>25.4</v>
      </c>
      <c r="U33">
        <v>28.574999999999999</v>
      </c>
      <c r="V33">
        <v>31.75</v>
      </c>
      <c r="W33">
        <v>34.924999999999997</v>
      </c>
      <c r="X33">
        <v>38.1</v>
      </c>
      <c r="Y33">
        <v>41.274999999999999</v>
      </c>
      <c r="Z33">
        <v>44.45</v>
      </c>
      <c r="AA33">
        <v>47.625</v>
      </c>
      <c r="AB33">
        <v>50.8</v>
      </c>
      <c r="AC33">
        <v>53.975000000000001</v>
      </c>
      <c r="AD33">
        <v>57.15</v>
      </c>
      <c r="AE33">
        <v>60.325000000000003</v>
      </c>
      <c r="AF33">
        <v>63.5</v>
      </c>
      <c r="AG33">
        <v>66.674999999999997</v>
      </c>
      <c r="AH33">
        <v>69.849999999999994</v>
      </c>
      <c r="AI33">
        <v>73.025000000000006</v>
      </c>
      <c r="AJ33">
        <v>76.2</v>
      </c>
    </row>
    <row r="34" spans="2:61" x14ac:dyDescent="0.3">
      <c r="B34" s="3">
        <v>1</v>
      </c>
      <c r="C34" s="3">
        <v>397.31299999999999</v>
      </c>
      <c r="D34" s="5">
        <f>C34/F34</f>
        <v>15.892519999999999</v>
      </c>
      <c r="E34" s="3">
        <v>25</v>
      </c>
      <c r="F34" s="3">
        <v>25</v>
      </c>
      <c r="G34" s="3" t="s">
        <v>18</v>
      </c>
      <c r="H34" s="4">
        <v>1E-8</v>
      </c>
      <c r="I34" s="10">
        <v>12.461499999999999</v>
      </c>
      <c r="J34" s="10">
        <v>98.9542</v>
      </c>
      <c r="K34" t="s">
        <v>12</v>
      </c>
      <c r="L34" s="9">
        <v>2.5385141852036399E-5</v>
      </c>
      <c r="M34" s="9">
        <v>2.5385141852042701E-5</v>
      </c>
      <c r="N34" s="9">
        <v>2.5385141852154601E-5</v>
      </c>
      <c r="O34" s="9">
        <v>2.5385141853472601E-5</v>
      </c>
      <c r="P34" s="9">
        <v>2.5385141865136499E-5</v>
      </c>
      <c r="Q34" s="9">
        <v>2.5385141948009199E-5</v>
      </c>
      <c r="R34" s="9">
        <v>2.5385142441815099E-5</v>
      </c>
      <c r="S34" s="9">
        <v>2.53851449910693E-5</v>
      </c>
      <c r="T34" s="9">
        <v>2.5385156662020899E-5</v>
      </c>
      <c r="U34" s="9">
        <v>2.5385204675563798E-5</v>
      </c>
      <c r="V34" s="9">
        <v>2.5385383654359599E-5</v>
      </c>
      <c r="W34" s="9">
        <v>2.5385993628125401E-5</v>
      </c>
      <c r="X34" s="9">
        <v>2.5387914081448499E-5</v>
      </c>
      <c r="Y34" s="9">
        <v>2.5393559359128602E-5</v>
      </c>
      <c r="Z34" s="9">
        <v>2.5409203528981199E-5</v>
      </c>
      <c r="AA34" s="9">
        <v>2.5450422733074899E-5</v>
      </c>
      <c r="AB34" s="9">
        <v>2.55544938455085E-5</v>
      </c>
      <c r="AC34" s="9">
        <v>2.5808127238599002E-5</v>
      </c>
      <c r="AD34" s="9">
        <v>2.64082290856732E-5</v>
      </c>
      <c r="AE34" s="9">
        <v>2.7786920706743499E-5</v>
      </c>
      <c r="AF34" s="9">
        <v>3.0821186675320399E-5</v>
      </c>
      <c r="AG34" s="9">
        <v>3.69941158488297E-5</v>
      </c>
      <c r="AH34" s="9">
        <v>4.7915479785796302E-5</v>
      </c>
      <c r="AI34" s="9">
        <v>6.3506593363132403E-5</v>
      </c>
      <c r="AJ34" s="9">
        <v>8.0506140164675403E-5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2:61" x14ac:dyDescent="0.3">
      <c r="B35" s="3">
        <v>2</v>
      </c>
      <c r="C35" s="3">
        <v>389.42200000000003</v>
      </c>
      <c r="D35" s="5">
        <f t="shared" ref="D35:D38" si="3">C35/F35</f>
        <v>15.576880000000001</v>
      </c>
      <c r="E35" s="3">
        <v>25</v>
      </c>
      <c r="F35" s="3">
        <v>25</v>
      </c>
      <c r="G35" s="3" t="s">
        <v>18</v>
      </c>
      <c r="H35" s="4">
        <v>1E-8</v>
      </c>
      <c r="I35" s="11">
        <f>ABS(I34-$I$5)/$I$5</f>
        <v>0.2253195673549655</v>
      </c>
      <c r="J35" s="11">
        <f>ABS(J34-$J$5)/$J$5</f>
        <v>7.6795026073004282E-3</v>
      </c>
      <c r="K35" t="s">
        <v>11</v>
      </c>
      <c r="L35" s="9">
        <v>9.1381839988056906E-5</v>
      </c>
      <c r="M35" s="9">
        <v>9.1381839988050604E-5</v>
      </c>
      <c r="N35" s="9">
        <v>9.1381839987938701E-5</v>
      </c>
      <c r="O35" s="9">
        <v>9.1381839986620704E-5</v>
      </c>
      <c r="P35" s="9">
        <v>9.1381839974956803E-5</v>
      </c>
      <c r="Q35" s="9">
        <v>9.1381839892084102E-5</v>
      </c>
      <c r="R35" s="9">
        <v>9.1381839398278205E-5</v>
      </c>
      <c r="S35" s="9">
        <v>9.1381836849023995E-5</v>
      </c>
      <c r="T35" s="9">
        <v>9.1381825178072504E-5</v>
      </c>
      <c r="U35" s="9">
        <v>9.1381777164529601E-5</v>
      </c>
      <c r="V35" s="9">
        <v>9.1381598185733801E-5</v>
      </c>
      <c r="W35" s="9">
        <v>9.1380988211967995E-5</v>
      </c>
      <c r="X35" s="9">
        <v>9.1379067758644894E-5</v>
      </c>
      <c r="Y35" s="9">
        <v>9.1373422480964798E-5</v>
      </c>
      <c r="Z35" s="9">
        <v>9.1357778311112201E-5</v>
      </c>
      <c r="AA35" s="9">
        <v>9.13165591070185E-5</v>
      </c>
      <c r="AB35" s="9">
        <v>9.1212487994585001E-5</v>
      </c>
      <c r="AC35" s="9">
        <v>9.0958854601494598E-5</v>
      </c>
      <c r="AD35" s="9">
        <v>9.0358752754421206E-5</v>
      </c>
      <c r="AE35" s="9">
        <v>8.8980061133350002E-5</v>
      </c>
      <c r="AF35" s="9">
        <v>8.5945795164774105E-5</v>
      </c>
      <c r="AG35" s="9">
        <v>7.9772865991269303E-5</v>
      </c>
      <c r="AH35" s="9">
        <v>6.88515020543055E-5</v>
      </c>
      <c r="AI35" s="9">
        <v>5.32603884769781E-5</v>
      </c>
      <c r="AJ35" s="9">
        <v>3.62608416753976E-5</v>
      </c>
    </row>
    <row r="36" spans="2:61" x14ac:dyDescent="0.3">
      <c r="B36" s="3">
        <v>3</v>
      </c>
      <c r="C36" s="3">
        <v>391.67200000000003</v>
      </c>
      <c r="D36" s="5">
        <f t="shared" si="3"/>
        <v>15.666880000000001</v>
      </c>
      <c r="E36" s="3">
        <v>25</v>
      </c>
      <c r="F36" s="3">
        <v>25</v>
      </c>
      <c r="G36" s="3" t="s">
        <v>18</v>
      </c>
      <c r="H36" s="4">
        <v>1E-8</v>
      </c>
    </row>
    <row r="37" spans="2:61" x14ac:dyDescent="0.3">
      <c r="B37" s="3">
        <v>4</v>
      </c>
      <c r="C37" s="3">
        <v>400.04700000000003</v>
      </c>
      <c r="D37" s="5">
        <f t="shared" si="3"/>
        <v>16.00188</v>
      </c>
      <c r="E37" s="3">
        <v>25</v>
      </c>
      <c r="F37" s="3">
        <v>25</v>
      </c>
      <c r="G37" s="3" t="s">
        <v>18</v>
      </c>
      <c r="H37" s="4">
        <v>1E-8</v>
      </c>
    </row>
    <row r="38" spans="2:61" x14ac:dyDescent="0.3">
      <c r="B38" s="3">
        <v>5</v>
      </c>
      <c r="C38" s="3">
        <v>400.35899999999998</v>
      </c>
      <c r="D38" s="5">
        <f t="shared" si="3"/>
        <v>16.01436</v>
      </c>
      <c r="E38" s="3">
        <v>25</v>
      </c>
      <c r="F38" s="3">
        <v>25</v>
      </c>
      <c r="G38" s="3" t="s">
        <v>18</v>
      </c>
      <c r="H38" s="4">
        <v>1E-8</v>
      </c>
    </row>
    <row r="39" spans="2:61" x14ac:dyDescent="0.3">
      <c r="B39" s="6" t="s">
        <v>7</v>
      </c>
      <c r="C39" s="7">
        <f>AVERAGE(C34:C38)</f>
        <v>395.76260000000002</v>
      </c>
      <c r="D39" s="7">
        <f>AVERAGE(D34:D38)</f>
        <v>15.830503999999999</v>
      </c>
      <c r="E39" s="6" t="s">
        <v>8</v>
      </c>
      <c r="F39" s="6" t="s">
        <v>8</v>
      </c>
      <c r="G39" s="6"/>
      <c r="H39" s="6" t="s">
        <v>8</v>
      </c>
    </row>
    <row r="40" spans="2:61" x14ac:dyDescent="0.3">
      <c r="B40" s="6" t="s">
        <v>9</v>
      </c>
      <c r="C40" s="7">
        <f>STDEV(C34:C38)</f>
        <v>4.9704862237008429</v>
      </c>
      <c r="D40" s="7">
        <f>STDEV(D34:D38)</f>
        <v>0.19881944894803369</v>
      </c>
      <c r="E40" s="6" t="s">
        <v>8</v>
      </c>
      <c r="F40" s="6" t="s">
        <v>8</v>
      </c>
      <c r="G40" s="6"/>
      <c r="H40" s="6" t="s">
        <v>8</v>
      </c>
    </row>
    <row r="41" spans="2:61" x14ac:dyDescent="0.3">
      <c r="D41">
        <f>D39/2</f>
        <v>7.9152519999999997</v>
      </c>
    </row>
    <row r="42" spans="2:61" x14ac:dyDescent="0.3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2" t="s">
        <v>17</v>
      </c>
      <c r="H42" s="2" t="s">
        <v>6</v>
      </c>
      <c r="I42" s="8" t="s">
        <v>13</v>
      </c>
      <c r="J42" s="8" t="s">
        <v>14</v>
      </c>
      <c r="K42" s="8" t="s">
        <v>10</v>
      </c>
      <c r="L42">
        <v>0</v>
      </c>
      <c r="M42">
        <v>8.4666666666666703</v>
      </c>
      <c r="N42">
        <v>16.933333333333302</v>
      </c>
      <c r="O42">
        <v>25.4</v>
      </c>
      <c r="P42">
        <v>33.866666666666703</v>
      </c>
      <c r="Q42">
        <v>42.3333333333333</v>
      </c>
      <c r="R42">
        <v>50.8</v>
      </c>
      <c r="S42">
        <v>59.266666666666701</v>
      </c>
      <c r="T42">
        <v>67.733333333333306</v>
      </c>
      <c r="U42">
        <v>76.2</v>
      </c>
    </row>
    <row r="43" spans="2:61" x14ac:dyDescent="0.3">
      <c r="B43" s="3">
        <v>1</v>
      </c>
      <c r="C43" s="3">
        <v>189.26599999999999</v>
      </c>
      <c r="D43" s="5">
        <f>C43/F43</f>
        <v>7.57064</v>
      </c>
      <c r="E43" s="3">
        <v>10</v>
      </c>
      <c r="F43" s="3">
        <v>25</v>
      </c>
      <c r="G43" s="3" t="s">
        <v>18</v>
      </c>
      <c r="H43" s="4">
        <v>1E-8</v>
      </c>
      <c r="I43" s="10">
        <v>19.066500000000001</v>
      </c>
      <c r="J43" s="10">
        <v>92.9756</v>
      </c>
      <c r="K43" t="s">
        <v>12</v>
      </c>
      <c r="L43" s="9">
        <v>2.5374630671582701E-5</v>
      </c>
      <c r="M43" s="9">
        <v>2.5376393334957401E-5</v>
      </c>
      <c r="N43" s="9">
        <v>2.53898081249423E-5</v>
      </c>
      <c r="O43" s="9">
        <v>2.5459524988851201E-5</v>
      </c>
      <c r="P43" s="9">
        <v>2.5738265450367999E-5</v>
      </c>
      <c r="Q43" s="9">
        <v>2.6654638941437701E-5</v>
      </c>
      <c r="R43" s="9">
        <v>2.9222454639401802E-5</v>
      </c>
      <c r="S43" s="9">
        <v>3.5347819780364603E-5</v>
      </c>
      <c r="T43" s="9">
        <v>4.7212620373751401E-5</v>
      </c>
      <c r="U43" s="9">
        <v>6.4505443200368705E-5</v>
      </c>
    </row>
    <row r="44" spans="2:61" x14ac:dyDescent="0.3">
      <c r="B44" s="3">
        <v>2</v>
      </c>
      <c r="C44" s="3">
        <v>189.23400000000001</v>
      </c>
      <c r="D44" s="5">
        <f t="shared" ref="D44:D45" si="4">C44/F44</f>
        <v>7.5693600000000005</v>
      </c>
      <c r="E44" s="3">
        <v>10</v>
      </c>
      <c r="F44" s="3">
        <v>25</v>
      </c>
      <c r="G44" s="3" t="s">
        <v>18</v>
      </c>
      <c r="H44" s="4">
        <v>1E-8</v>
      </c>
      <c r="I44" s="11">
        <f>ABS(I43-$I$5)/$I$5</f>
        <v>0.87477876106194707</v>
      </c>
      <c r="J44" s="11">
        <f>ABS(J43-$J$5)/$J$5</f>
        <v>6.7633373445647807E-2</v>
      </c>
      <c r="K44" t="s">
        <v>11</v>
      </c>
      <c r="L44" s="9">
        <v>9.1343457629429302E-5</v>
      </c>
      <c r="M44" s="9">
        <v>9.1341694966054504E-5</v>
      </c>
      <c r="N44" s="9">
        <v>9.1328280176069604E-5</v>
      </c>
      <c r="O44" s="9">
        <v>9.1258563312160304E-5</v>
      </c>
      <c r="P44" s="9">
        <v>9.0979822850641802E-5</v>
      </c>
      <c r="Q44" s="9">
        <v>9.0063449359562697E-5</v>
      </c>
      <c r="R44" s="9">
        <v>8.7495633661556794E-5</v>
      </c>
      <c r="S44" s="9">
        <v>8.1370268520449503E-5</v>
      </c>
      <c r="T44" s="9">
        <v>6.9505467926688004E-5</v>
      </c>
      <c r="U44" s="9">
        <v>5.2212645099457997E-5</v>
      </c>
    </row>
    <row r="45" spans="2:61" x14ac:dyDescent="0.3">
      <c r="B45" s="3">
        <v>3</v>
      </c>
      <c r="C45" s="3">
        <v>192.85900000000001</v>
      </c>
      <c r="D45" s="5">
        <f t="shared" si="4"/>
        <v>7.7143600000000001</v>
      </c>
      <c r="E45" s="3">
        <v>10</v>
      </c>
      <c r="F45" s="3">
        <v>25</v>
      </c>
      <c r="G45" s="3" t="s">
        <v>18</v>
      </c>
      <c r="H45" s="4">
        <v>1E-8</v>
      </c>
    </row>
    <row r="46" spans="2:61" x14ac:dyDescent="0.3">
      <c r="B46" s="3">
        <v>4</v>
      </c>
      <c r="C46" s="3">
        <v>196.422</v>
      </c>
      <c r="D46" s="5">
        <f t="shared" ref="D46:D47" si="5">C46/F46</f>
        <v>7.8568800000000003</v>
      </c>
      <c r="E46" s="3">
        <v>10</v>
      </c>
      <c r="F46" s="3">
        <v>25</v>
      </c>
      <c r="G46" s="3" t="s">
        <v>18</v>
      </c>
      <c r="H46" s="4">
        <v>1E-8</v>
      </c>
    </row>
    <row r="47" spans="2:61" x14ac:dyDescent="0.3">
      <c r="B47" s="3">
        <v>5</v>
      </c>
      <c r="C47" s="3">
        <v>193.51599999999999</v>
      </c>
      <c r="D47" s="5">
        <f t="shared" si="5"/>
        <v>7.74064</v>
      </c>
      <c r="E47" s="3">
        <v>10</v>
      </c>
      <c r="F47" s="3">
        <v>25</v>
      </c>
      <c r="G47" s="3" t="s">
        <v>18</v>
      </c>
      <c r="H47" s="4">
        <v>1E-8</v>
      </c>
    </row>
    <row r="48" spans="2:61" x14ac:dyDescent="0.3">
      <c r="B48" s="6" t="s">
        <v>7</v>
      </c>
      <c r="C48" s="7">
        <f>AVERAGE(C43:C47)</f>
        <v>192.2594</v>
      </c>
      <c r="D48" s="7">
        <f>AVERAGE(D43:D47)</f>
        <v>7.6903760000000005</v>
      </c>
      <c r="E48" s="6" t="s">
        <v>8</v>
      </c>
      <c r="F48" s="6" t="s">
        <v>8</v>
      </c>
      <c r="G48" s="6"/>
      <c r="H48" s="6" t="s">
        <v>8</v>
      </c>
    </row>
    <row r="49" spans="2:8" x14ac:dyDescent="0.3">
      <c r="B49" s="6" t="s">
        <v>9</v>
      </c>
      <c r="C49" s="7">
        <f>STDEV(C43:C47)</f>
        <v>3.0569302903402935</v>
      </c>
      <c r="D49" s="7">
        <f>STDEV(D43:D47)</f>
        <v>0.12227721161361177</v>
      </c>
      <c r="E49" s="6" t="s">
        <v>8</v>
      </c>
      <c r="F49" s="6" t="s">
        <v>8</v>
      </c>
      <c r="G49" s="6"/>
      <c r="H49" s="6" t="s">
        <v>8</v>
      </c>
    </row>
    <row r="50" spans="2:8" x14ac:dyDescent="0.3">
      <c r="D50">
        <f>D48/2</f>
        <v>3.8451880000000003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 (kayser)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Kim, Taehun</cp:lastModifiedBy>
  <cp:revision/>
  <dcterms:created xsi:type="dcterms:W3CDTF">2022-10-20T14:46:50Z</dcterms:created>
  <dcterms:modified xsi:type="dcterms:W3CDTF">2023-01-02T15:45:18Z</dcterms:modified>
  <cp:category/>
  <cp:contentStatus/>
</cp:coreProperties>
</file>