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2\1_simulation_inputs\"/>
    </mc:Choice>
  </mc:AlternateContent>
  <xr:revisionPtr revIDLastSave="0" documentId="13_ncr:1_{52E844A4-7737-4DF3-8B6A-F75128110E79}" xr6:coauthVersionLast="47" xr6:coauthVersionMax="47" xr10:uidLastSave="{00000000-0000-0000-0000-000000000000}"/>
  <bookViews>
    <workbookView xWindow="4620" yWindow="1560" windowWidth="17280" windowHeight="9420"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E69" i="53"/>
  <c r="D23" i="53"/>
  <c r="I25" i="49" l="1"/>
  <c r="H25" i="49"/>
  <c r="I21" i="49"/>
  <c r="G25" i="49"/>
  <c r="H21" i="49"/>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<sst xmlns="http://schemas.openxmlformats.org/spreadsheetml/2006/main" count="1043" uniqueCount="353">
  <si>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</si>
  <si>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</si>
  <si>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</si>
  <si>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</si>
  <si>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</si>
  <si>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</si>
  <si>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</si>
  <si>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</si>
  <si>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</si>
  <si>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</si>
  <si>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</si>
  <si>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</si>
  <si>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</si>
  <si>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</si>
  <si>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</si>
  <si>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</si>
  <si>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</si>
  <si>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</si>
  <si>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</si>
  <si>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</si>
  <si>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</si>
  <si>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</si>
  <si>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</si>
  <si>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</si>
  <si>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</si>
  <si>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</si>
  <si>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</si>
  <si>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</si>
  <si>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</si>
  <si>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</si>
  <si>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</si>
  <si>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</si>
  <si>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</si>
  <si>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</si>
  <si>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</si>
  <si>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</si>
  <si>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</si>
  <si>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</si>
  <si>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</si>
  <si>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</si>
  <si>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</si>
  <si>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</si>
  <si>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</si>
  <si>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</si>
  <si>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</si>
  <si>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</si>
  <si>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</si>
  <si>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</si>
  <si>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</si>
  <si>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</si>
  <si>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</si>
  <si>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</si>
  <si>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</si>
  <si>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</si>
  <si>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</si>
  <si>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</si>
  <si>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</si>
  <si>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</si>
  <si>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</si>
  <si>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</si>
  <si>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</si>
  <si>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</si>
  <si>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</si>
  <si>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</si>
  <si>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</si>
  <si>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</si>
  <si>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</si>
  <si>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</si>
  <si>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</si>
  <si>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</si>
  <si>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</si>
  <si>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</si>
  <si>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</si>
  <si>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</si>
  <si>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</si>
  <si>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</si>
  <si>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</si>
  <si>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</si>
  <si>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</si>
  <si>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</si>
  <si>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</si>
  <si>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</si>
  <si>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</si>
  <si>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</si>
  <si>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</si>
  <si>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</si>
  <si>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</si>
  <si>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</si>
  <si>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</si>
  <si>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</si>
  <si>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</si>
  <si>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</si>
  <si>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</si>
  <si>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</si>
  <si>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</si>
  <si>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</si>
  <si>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</si>
  <si>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</si>
  <si>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</si>
  <si>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</si>
  <si>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</si>
  <si>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</si>
  <si>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</si>
  <si>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</si>
  <si>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</si>
  <si>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</si>
  <si>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</si>
  <si>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</si>
  <si>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</si>
  <si>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</si>
  <si>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</si>
  <si>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</si>
  <si>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</si>
  <si>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</si>
  <si>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</si>
  <si>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</si>
  <si>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</si>
  <si>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</si>
  <si>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</si>
  <si>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</si>
  <si>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</si>
  <si>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</si>
  <si>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</si>
  <si>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</si>
  <si>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</si>
  <si>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</si>
  <si>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</si>
  <si>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</si>
  <si>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</si>
  <si>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</si>
  <si>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</si>
  <si>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</si>
  <si>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</si>
  <si>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</si>
  <si>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</si>
  <si>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</si>
  <si>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</si>
  <si>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</si>
  <si>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</si>
  <si>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</si>
  <si>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</si>
  <si>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</si>
  <si>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</si>
  <si>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</si>
  <si>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</si>
  <si>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</si>
  <si>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</si>
  <si>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</si>
  <si>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</si>
  <si>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</si>
  <si>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</si>
  <si>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</si>
  <si>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</si>
  <si>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</si>
  <si>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</si>
  <si>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</si>
  <si>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</si>
  <si>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</si>
  <si>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</si>
  <si>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</si>
  <si>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</si>
  <si>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</si>
  <si>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</si>
  <si>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</si>
  <si>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</si>
  <si>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</si>
  <si>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</si>
  <si>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</si>
  <si>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</si>
  <si>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</si>
  <si>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</si>
  <si>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</si>
  <si>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</si>
  <si>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</si>
  <si>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</si>
  <si>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</si>
  <si>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</si>
  <si>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</si>
  <si>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</si>
  <si>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</si>
  <si>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</si>
  <si>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</si>
  <si>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</si>
  <si>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</si>
  <si>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</si>
  <si>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</si>
  <si>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</si>
  <si>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</si>
  <si>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</si>
  <si>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</si>
  <si>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</si>
  <si>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</si>
  <si>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</si>
  <si>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</si>
  <si>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</si>
  <si>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</si>
  <si>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</si>
  <si>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</si>
  <si>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</si>
  <si>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</si>
  <si>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</si>
  <si>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</si>
  <si>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</si>
  <si>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</si>
  <si>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</si>
  <si>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</si>
  <si>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</si>
  <si>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</si>
  <si>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</si>
  <si>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</si>
  <si>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</si>
  <si>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</si>
  <si>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</si>
  <si>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</si>
  <si>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</si>
  <si>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</si>
  <si>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</si>
  <si>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</si>
  <si>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</si>
  <si>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</si>
  <si>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</si>
  <si>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</si>
  <si>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</si>
  <si>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</si>
  <si>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</si>
  <si>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</si>
  <si>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</si>
  <si>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</si>
  <si>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</si>
  <si>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</si>
  <si>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</si>
  <si>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</si>
  <si>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</si>
  <si>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</si>
  <si>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</si>
  <si>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</si>
  <si>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</si>
  <si>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</si>
  <si>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</si>
  <si>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</si>
  <si>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</si>
  <si>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</si>
  <si>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</si>
  <si>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</si>
  <si>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</si>
  <si>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</si>
  <si>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</si>
  <si>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</si>
  <si>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</si>
  <si>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</si>
  <si>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</si>
  <si>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</si>
  <si>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</si>
  <si>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</si>
  <si>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</si>
  <si>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</si>
  <si>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</si>
  <si>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</si>
  <si>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</si>
  <si>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</si>
  <si>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</si>
  <si>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</si>
  <si>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</si>
  <si>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</si>
  <si>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</si>
  <si>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</si>
  <si>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</si>
  <si>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</si>
  <si>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</si>
  <si>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</si>
  <si>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</si>
  <si>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</si>
  <si>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</si>
  <si>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</si>
  <si>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</si>
  <si>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</si>
  <si>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</si>
  <si>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</si>
  <si>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</si>
  <si>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</si>
  <si>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</si>
  <si>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</si>
  <si>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</si>
  <si>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</si>
  <si>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</si>
  <si>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</si>
  <si>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</si>
  <si>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</si>
  <si>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</si>
  <si>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</si>
  <si>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</si>
  <si>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</si>
  <si>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</si>
  <si>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</si>
  <si>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</si>
  <si>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</si>
  <si>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</si>
  <si>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</si>
  <si>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</si>
  <si>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</si>
  <si>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</si>
  <si>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</si>
  <si>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</si>
  <si>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</si>
  <si>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</si>
  <si>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</si>
  <si>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</si>
  <si>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</si>
  <si>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</si>
  <si>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</si>
  <si>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</si>
  <si>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</si>
  <si>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</si>
  <si>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</si>
  <si>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</si>
  <si>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</si>
  <si>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</si>
  <si>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</si>
  <si>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</si>
  <si>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</si>
  <si>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</si>
  <si>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</si>
  <si>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</si>
  <si>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</si>
  <si>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</si>
  <si>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</si>
  <si>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</si>
  <si>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</si>
  <si>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</si>
  <si>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</si>
  <si>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</si>
  <si>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</si>
  <si>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</si>
  <si>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</si>
  <si>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</si>
  <si>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</si>
  <si>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</si>
  <si>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</si>
  <si>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</si>
  <si>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</si>
  <si>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</si>
  <si>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</si>
  <si>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</si>
  <si>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</si>
  <si>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</si>
  <si>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</si>
  <si>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</si>
  <si>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</si>
  <si>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</si>
  <si>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</si>
  <si>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4 1 105 35 65</t>
  </si>
  <si>
    <t>0 0.0000095 0.00000507 0.000006251 1</t>
  </si>
  <si>
    <t>0.000055 0 1 0 0.0000001456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</si>
</sst>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D1EyJEL3bL7HrvQi3uM3S6btASzdWwFOuZ0++7x8voKk3m/dgBTb4FNjSuzPFSpcWptpI4ISMQIDVexi/jQk3g==" saltValue="uKzSzOccE4jNeiLp6l5qtw=="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4 1 105 35 65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0 0.0000095 0.00000507 0.000006251 1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0.000055 0 1 0 0.0000001456</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UT00PYvnJljNBC3k7P/QIpfLhvfFrVw5zuYRdwZS4Rsv0W3GHeU9VKF+i6DjfOgaBSMDyX2aUYttFR3HROMEqg==" saltValue="y8zSZAh7n6k0mMKVFrHC2w=="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105</v>
      </c>
      <c r="H11" s="102">
        <v>35</v>
      </c>
      <c r="I11" s="102">
        <v>65</v>
      </c>
    </row>
    <row r="12" spans="2:9" ht="15" customHeight="1">
      <c r="B12" s="89" t="s">
        <v>204</v>
      </c>
      <c r="C12" s="84" t="s">
        <v>1</v>
      </c>
      <c r="D12" s="54" t="s">
        <v>3</v>
      </c>
      <c r="E12" s="102" t="s">
        <v>207</v>
      </c>
      <c r="F12" s="102" t="s">
        <v>207</v>
      </c>
      <c r="G12" s="102" t="s">
        <v>207</v>
      </c>
      <c r="H12" s="102" t="s">
        <v>207</v>
      </c>
      <c r="I12" s="102" t="s">
        <v>207</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9.5000000000000005E-6</v>
      </c>
      <c r="G22" s="103">
        <v>5.0699999999999997E-6</v>
      </c>
      <c r="H22" s="103">
        <v>6.251E-6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1.4560000000000001E-7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4.7988257899407901E-9</v>
      </c>
      <c r="E23" s="146"/>
      <c r="F23" s="147" t="s">
        <v>67</v>
      </c>
      <c r="G23" s="148"/>
      <c r="H23" s="25"/>
      <c r="I23" s="106" t="s">
        <v>300</v>
      </c>
      <c r="J23" s="107">
        <f>110000/101325</f>
        <v>1.0856155933876142</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4.9113437756169229E-6</v>
      </c>
      <c r="F69" s="152"/>
      <c r="G69" s="153" t="s">
        <v>67</v>
      </c>
      <c r="H69" s="154"/>
      <c r="I69" s="25"/>
      <c r="J69" s="25"/>
      <c r="K69" s="24" t="s">
        <v>138</v>
      </c>
      <c r="L69" s="107">
        <v>0.6</v>
      </c>
      <c r="M69" s="33" t="s">
        <v>3</v>
      </c>
      <c r="N69" s="155" t="s">
        <v>139</v>
      </c>
      <c r="O69" s="155"/>
      <c r="P69" s="156"/>
      <c r="Q69" s="37"/>
      <c r="R69" s="37"/>
    </row>
    <row r="70" spans="1:18" ht="14.4">
      <c r="A70" s="26"/>
      <c r="B70" s="25"/>
      <c r="C70" s="26"/>
      <c r="D70" s="117"/>
      <c r="E70" s="25"/>
      <c r="F70" s="25"/>
      <c r="G70" s="25"/>
      <c r="H70" s="25"/>
      <c r="I70" s="25"/>
      <c r="J70" s="25"/>
      <c r="K70" s="26" t="s">
        <v>140</v>
      </c>
      <c r="L70" s="111">
        <f>101.6*PI()*1.04^2</f>
        <v>345.23137599486842</v>
      </c>
      <c r="M70" s="25" t="s">
        <v>141</v>
      </c>
      <c r="N70" s="132" t="s">
        <v>142</v>
      </c>
      <c r="O70" s="132"/>
      <c r="P70" s="133"/>
      <c r="Q70" s="37"/>
      <c r="R70" s="37"/>
    </row>
    <row r="71" spans="1:18" ht="14.4">
      <c r="A71" s="26"/>
      <c r="B71" s="25"/>
      <c r="C71" s="26"/>
      <c r="D71" s="25"/>
      <c r="E71" s="25"/>
      <c r="F71" s="25"/>
      <c r="G71" s="25"/>
      <c r="H71" s="25"/>
      <c r="I71" s="25"/>
      <c r="J71" s="25"/>
      <c r="K71" s="26" t="s">
        <v>143</v>
      </c>
      <c r="L71" s="111">
        <v>300.14999999999998</v>
      </c>
      <c r="M71" s="25" t="s">
        <v>123</v>
      </c>
      <c r="N71" s="132" t="s">
        <v>124</v>
      </c>
      <c r="O71" s="132"/>
      <c r="P71" s="133"/>
      <c r="Q71" s="37"/>
      <c r="R71" s="37"/>
    </row>
    <row r="72" spans="1:18" ht="15.6">
      <c r="A72" s="26"/>
      <c r="B72" s="25"/>
      <c r="C72" s="26"/>
      <c r="D72" s="25"/>
      <c r="E72" s="25"/>
      <c r="F72" s="25"/>
      <c r="G72" s="25"/>
      <c r="H72" s="25"/>
      <c r="I72" s="25"/>
      <c r="J72" s="25"/>
      <c r="K72" s="26" t="s">
        <v>326</v>
      </c>
      <c r="L72" s="111">
        <v>6</v>
      </c>
      <c r="M72" s="25" t="s">
        <v>62</v>
      </c>
      <c r="N72" s="132" t="s">
        <v>145</v>
      </c>
      <c r="O72" s="132"/>
      <c r="P72" s="133"/>
      <c r="Q72" s="37"/>
      <c r="R72" s="37"/>
    </row>
    <row r="73" spans="1:18" ht="15.6">
      <c r="A73" s="26"/>
      <c r="B73" s="25"/>
      <c r="C73" s="26"/>
      <c r="D73" s="25"/>
      <c r="E73" s="25"/>
      <c r="F73" s="25"/>
      <c r="G73" s="25"/>
      <c r="H73" s="25"/>
      <c r="I73" s="25"/>
      <c r="J73" s="25"/>
      <c r="K73" s="26" t="s">
        <v>146</v>
      </c>
      <c r="L73" s="111">
        <f>110000/101325</f>
        <v>1.0856155933876142</v>
      </c>
      <c r="M73" s="25" t="s">
        <v>114</v>
      </c>
      <c r="N73" s="132" t="s">
        <v>147</v>
      </c>
      <c r="O73" s="132"/>
      <c r="P73" s="133"/>
      <c r="Q73" s="37"/>
      <c r="R73" s="37"/>
    </row>
    <row r="74" spans="1:18" ht="15.6">
      <c r="A74" s="26"/>
      <c r="B74" s="25"/>
      <c r="C74" s="26"/>
      <c r="D74" s="25"/>
      <c r="E74" s="25"/>
      <c r="F74" s="25"/>
      <c r="G74" s="25"/>
      <c r="H74" s="25"/>
      <c r="I74" s="25"/>
      <c r="J74" s="25"/>
      <c r="K74" s="26" t="s">
        <v>148</v>
      </c>
      <c r="L74" s="111">
        <f>358000/101325</f>
        <v>3.5331852948433258</v>
      </c>
      <c r="M74" s="25" t="s">
        <v>114</v>
      </c>
      <c r="N74" s="132" t="s">
        <v>149</v>
      </c>
      <c r="O74" s="132"/>
      <c r="P74" s="133"/>
      <c r="Q74" s="37"/>
      <c r="R74" s="37"/>
    </row>
    <row r="75" spans="1:18" ht="14.4">
      <c r="A75" s="26"/>
      <c r="B75" s="25"/>
      <c r="C75" s="26"/>
      <c r="D75" s="25"/>
      <c r="E75" s="25"/>
      <c r="F75" s="25"/>
      <c r="G75" s="25"/>
      <c r="H75" s="25"/>
      <c r="I75" s="25"/>
      <c r="J75" s="25"/>
      <c r="K75" s="43" t="s">
        <v>150</v>
      </c>
      <c r="L75" s="112">
        <v>1.01325</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345</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39">
        <f>L84*(L80/L82)*(L83/L81)*1000/60</f>
        <v>0.27457510837252547</v>
      </c>
      <c r="F80" s="139"/>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25</v>
      </c>
      <c r="C2">
        <v>5</v>
      </c>
      <c r="E2" t="s">
        <v>350</v>
      </c>
      <c r="F2" t="s">
        <v>346</v>
      </c>
      <c r="G2" t="s">
        <v>346</v>
      </c>
      <c r="H2" t="s">
        <v>346</v>
      </c>
      <c r="I2" t="s">
        <v>347</v>
      </c>
      <c r="J2" t="s">
        <v>348</v>
      </c>
      <c r="K2" t="s">
        <v>351</v>
      </c>
      <c r="L2" t="s">
        <v>352</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2022-12-06T19:48:22Z</dcterms:modified>
</cp:coreProperties>
</file>