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nanotron-my.sharepoint.com/personal/tson_nanotronics_ai/Documents/99. Uncartegorized/Color project/"/>
    </mc:Choice>
  </mc:AlternateContent>
  <xr:revisionPtr revIDLastSave="0" documentId="8_{2E4B4A44-C31F-4D25-BB1D-4CCF794B7C0F}" xr6:coauthVersionLast="47" xr6:coauthVersionMax="47" xr10:uidLastSave="{00000000-0000-0000-0000-000000000000}"/>
  <bookViews>
    <workbookView xWindow="-110" yWindow="-110" windowWidth="37370" windowHeight="21820" tabRatio="758" activeTab="5" xr2:uid="{B2753D7A-070A-4FD6-BCC1-FAE374E1A157}"/>
  </bookViews>
  <sheets>
    <sheet name="readme" sheetId="5" r:id="rId1"/>
    <sheet name="RGB_8_bit" sheetId="2" r:id="rId2"/>
    <sheet name="RGB_16_bit" sheetId="7" r:id="rId3"/>
    <sheet name="DeltaE_stats" sheetId="4" r:id="rId4"/>
    <sheet name="spectral_data" sheetId="1" r:id="rId5"/>
    <sheet name="graphs" sheetId="6" r:id="rId6"/>
  </sheets>
  <definedNames>
    <definedName name="_xlnm.Print_Area" localSheetId="4">spectral_data!$A$1:$AL$63</definedName>
    <definedName name="_xlnm.Print_Titles" localSheetId="4">spectral_data!$A:$B</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0" i="4" l="1"/>
  <c r="J29" i="4"/>
  <c r="H59" i="4"/>
  <c r="I59" i="4" s="1"/>
  <c r="G59" i="4"/>
  <c r="F59" i="4"/>
  <c r="H58" i="4"/>
  <c r="G58" i="4"/>
  <c r="F58" i="4"/>
  <c r="I58" i="4" s="1"/>
  <c r="H57" i="4"/>
  <c r="G57" i="4"/>
  <c r="F57" i="4"/>
  <c r="H56" i="4"/>
  <c r="G56" i="4"/>
  <c r="F56" i="4"/>
  <c r="I56" i="4" s="1"/>
  <c r="H55" i="4"/>
  <c r="G55" i="4"/>
  <c r="I55" i="4" s="1"/>
  <c r="F55" i="4"/>
  <c r="H54" i="4"/>
  <c r="G54" i="4"/>
  <c r="F54" i="4"/>
  <c r="H53" i="4"/>
  <c r="G53" i="4"/>
  <c r="F53" i="4"/>
  <c r="I53" i="4" s="1"/>
  <c r="H52" i="4"/>
  <c r="G52" i="4"/>
  <c r="F52" i="4"/>
  <c r="I52" i="4" s="1"/>
  <c r="H51" i="4"/>
  <c r="G51" i="4"/>
  <c r="F51" i="4"/>
  <c r="I51" i="4" s="1"/>
  <c r="H50" i="4"/>
  <c r="G50" i="4"/>
  <c r="F50" i="4"/>
  <c r="I50" i="4" s="1"/>
  <c r="H49" i="4"/>
  <c r="I49" i="4" s="1"/>
  <c r="G49" i="4"/>
  <c r="F49" i="4"/>
  <c r="H48" i="4"/>
  <c r="G48" i="4"/>
  <c r="F48" i="4"/>
  <c r="H47" i="4"/>
  <c r="I47" i="4" s="1"/>
  <c r="G47" i="4"/>
  <c r="F47" i="4"/>
  <c r="H46" i="4"/>
  <c r="G46" i="4"/>
  <c r="F46" i="4"/>
  <c r="I46" i="4" s="1"/>
  <c r="H45" i="4"/>
  <c r="G45" i="4"/>
  <c r="F45" i="4"/>
  <c r="H44" i="4"/>
  <c r="G44" i="4"/>
  <c r="F44" i="4"/>
  <c r="I44" i="4" s="1"/>
  <c r="H43" i="4"/>
  <c r="G43" i="4"/>
  <c r="F43" i="4"/>
  <c r="H42" i="4"/>
  <c r="G42" i="4"/>
  <c r="F42" i="4"/>
  <c r="I42" i="4" s="1"/>
  <c r="H41" i="4"/>
  <c r="G41" i="4"/>
  <c r="F41" i="4"/>
  <c r="H40" i="4"/>
  <c r="G40" i="4"/>
  <c r="F40" i="4"/>
  <c r="I40" i="4" s="1"/>
  <c r="H39" i="4"/>
  <c r="G39" i="4"/>
  <c r="F39" i="4"/>
  <c r="I39" i="4" s="1"/>
  <c r="H38" i="4"/>
  <c r="G38" i="4"/>
  <c r="F38" i="4"/>
  <c r="I38" i="4" s="1"/>
  <c r="H37" i="4"/>
  <c r="G37" i="4"/>
  <c r="F37" i="4"/>
  <c r="I37" i="4" s="1"/>
  <c r="H36" i="4"/>
  <c r="G36" i="4"/>
  <c r="F36" i="4"/>
  <c r="I36" i="4" s="1"/>
  <c r="E59" i="4"/>
  <c r="D59" i="4"/>
  <c r="C59" i="4"/>
  <c r="E58" i="4"/>
  <c r="D58" i="4"/>
  <c r="C58" i="4"/>
  <c r="E57" i="4"/>
  <c r="D57" i="4"/>
  <c r="C57" i="4"/>
  <c r="E56" i="4"/>
  <c r="D56" i="4"/>
  <c r="C56" i="4"/>
  <c r="E55" i="4"/>
  <c r="D55" i="4"/>
  <c r="C55" i="4"/>
  <c r="E54" i="4"/>
  <c r="D54" i="4"/>
  <c r="C54" i="4"/>
  <c r="E53" i="4"/>
  <c r="D53" i="4"/>
  <c r="C53" i="4"/>
  <c r="E52" i="4"/>
  <c r="D52" i="4"/>
  <c r="C52" i="4"/>
  <c r="E51" i="4"/>
  <c r="D51" i="4"/>
  <c r="C51" i="4"/>
  <c r="E50" i="4"/>
  <c r="D50" i="4"/>
  <c r="C50" i="4"/>
  <c r="E49" i="4"/>
  <c r="D49" i="4"/>
  <c r="C49" i="4"/>
  <c r="E48" i="4"/>
  <c r="D48" i="4"/>
  <c r="C48" i="4"/>
  <c r="E47" i="4"/>
  <c r="D47" i="4"/>
  <c r="C47" i="4"/>
  <c r="E46" i="4"/>
  <c r="D46" i="4"/>
  <c r="C46" i="4"/>
  <c r="E45" i="4"/>
  <c r="D45" i="4"/>
  <c r="C45" i="4"/>
  <c r="E44" i="4"/>
  <c r="D44" i="4"/>
  <c r="C44" i="4"/>
  <c r="E43" i="4"/>
  <c r="D43" i="4"/>
  <c r="C43" i="4"/>
  <c r="I43" i="4" s="1"/>
  <c r="E42" i="4"/>
  <c r="D42" i="4"/>
  <c r="C42" i="4"/>
  <c r="E41" i="4"/>
  <c r="D41" i="4"/>
  <c r="C41" i="4"/>
  <c r="E40" i="4"/>
  <c r="D40" i="4"/>
  <c r="C40" i="4"/>
  <c r="E39" i="4"/>
  <c r="D39" i="4"/>
  <c r="C39" i="4"/>
  <c r="E38" i="4"/>
  <c r="D38" i="4"/>
  <c r="C38" i="4"/>
  <c r="E37" i="4"/>
  <c r="D37" i="4"/>
  <c r="C37" i="4"/>
  <c r="E36" i="4"/>
  <c r="D36" i="4"/>
  <c r="C36" i="4"/>
  <c r="I41" i="4"/>
  <c r="I45" i="4"/>
  <c r="I48" i="4"/>
  <c r="I54" i="4"/>
  <c r="I57" i="4"/>
  <c r="AY59" i="2"/>
  <c r="AY1" i="2"/>
  <c r="AY30" i="2"/>
  <c r="BJ28" i="7"/>
  <c r="BI28" i="7"/>
  <c r="BH28" i="7"/>
  <c r="BG28" i="7"/>
  <c r="BF28" i="7"/>
  <c r="BE28" i="7"/>
  <c r="BD28" i="7"/>
  <c r="BC28" i="7"/>
  <c r="BB28" i="7"/>
  <c r="BA28" i="7"/>
  <c r="AZ28" i="7"/>
  <c r="AY28" i="7"/>
  <c r="AX28" i="7"/>
  <c r="AW28" i="7"/>
  <c r="AV28" i="7"/>
  <c r="AU28" i="7"/>
  <c r="AT28" i="7"/>
  <c r="AS28" i="7"/>
  <c r="AR28" i="7"/>
  <c r="AQ28" i="7"/>
  <c r="AP28" i="7"/>
  <c r="AO28" i="7"/>
  <c r="AN28" i="7"/>
  <c r="AM28" i="7"/>
  <c r="AL28" i="7"/>
  <c r="AK28" i="7"/>
  <c r="AJ28" i="7"/>
  <c r="AI28" i="7"/>
  <c r="AH28"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BJ27" i="7"/>
  <c r="BI27" i="7"/>
  <c r="BH27" i="7"/>
  <c r="BG27" i="7"/>
  <c r="BF27" i="7"/>
  <c r="BE27" i="7"/>
  <c r="BD27" i="7"/>
  <c r="BC27" i="7"/>
  <c r="BB27" i="7"/>
  <c r="BA27" i="7"/>
  <c r="AZ27" i="7"/>
  <c r="AY27" i="7"/>
  <c r="AX27" i="7"/>
  <c r="AW27" i="7"/>
  <c r="AV27" i="7"/>
  <c r="AU27" i="7"/>
  <c r="AT27" i="7"/>
  <c r="AS27" i="7"/>
  <c r="AR27" i="7"/>
  <c r="AQ27" i="7"/>
  <c r="AP27" i="7"/>
  <c r="AO27" i="7"/>
  <c r="AN27" i="7"/>
  <c r="AM27" i="7"/>
  <c r="AL27" i="7"/>
  <c r="AK27" i="7"/>
  <c r="AJ27" i="7"/>
  <c r="AI27" i="7"/>
  <c r="AH27" i="7"/>
  <c r="AG27" i="7"/>
  <c r="AF27" i="7"/>
  <c r="AE27" i="7"/>
  <c r="AD27" i="7"/>
  <c r="AC27" i="7"/>
  <c r="AB27" i="7"/>
  <c r="AA27" i="7"/>
  <c r="Z27" i="7"/>
  <c r="Y27" i="7"/>
  <c r="X27" i="7"/>
  <c r="W27" i="7"/>
  <c r="V27" i="7"/>
  <c r="U27" i="7"/>
  <c r="T27" i="7"/>
  <c r="S27" i="7"/>
  <c r="R27" i="7"/>
  <c r="Q27" i="7"/>
  <c r="P27" i="7"/>
  <c r="O27" i="7"/>
  <c r="N27" i="7"/>
  <c r="M27" i="7"/>
  <c r="L27" i="7"/>
  <c r="K27" i="7"/>
  <c r="J27" i="7"/>
  <c r="I27" i="7"/>
  <c r="H27" i="7"/>
  <c r="G27" i="7"/>
  <c r="BJ26" i="7"/>
  <c r="BI26" i="7"/>
  <c r="BH26" i="7"/>
  <c r="BG26" i="7"/>
  <c r="BF26" i="7"/>
  <c r="BE26" i="7"/>
  <c r="BD26" i="7"/>
  <c r="BC26" i="7"/>
  <c r="BB26" i="7"/>
  <c r="BA26" i="7"/>
  <c r="AZ26" i="7"/>
  <c r="AY26" i="7"/>
  <c r="AX26" i="7"/>
  <c r="AW26" i="7"/>
  <c r="AV26" i="7"/>
  <c r="AU26" i="7"/>
  <c r="AT26" i="7"/>
  <c r="AS26" i="7"/>
  <c r="AR26" i="7"/>
  <c r="AQ26" i="7"/>
  <c r="AP26" i="7"/>
  <c r="AO26" i="7"/>
  <c r="AN26" i="7"/>
  <c r="AM26" i="7"/>
  <c r="AL26" i="7"/>
  <c r="AK26" i="7"/>
  <c r="AJ26" i="7"/>
  <c r="AI26" i="7"/>
  <c r="AH26" i="7"/>
  <c r="AG26" i="7"/>
  <c r="AF26" i="7"/>
  <c r="AE26" i="7"/>
  <c r="AD26" i="7"/>
  <c r="AC26" i="7"/>
  <c r="AB26" i="7"/>
  <c r="AA26" i="7"/>
  <c r="Z26" i="7"/>
  <c r="Y26" i="7"/>
  <c r="X26" i="7"/>
  <c r="W26" i="7"/>
  <c r="V26" i="7"/>
  <c r="U26" i="7"/>
  <c r="T26" i="7"/>
  <c r="S26" i="7"/>
  <c r="R26" i="7"/>
  <c r="Q26" i="7"/>
  <c r="P26" i="7"/>
  <c r="O26" i="7"/>
  <c r="N26" i="7"/>
  <c r="M26" i="7"/>
  <c r="L26" i="7"/>
  <c r="K26" i="7"/>
  <c r="J26" i="7"/>
  <c r="I26" i="7"/>
  <c r="H26" i="7"/>
  <c r="G26" i="7"/>
  <c r="BJ25" i="7"/>
  <c r="BI25" i="7"/>
  <c r="BH25" i="7"/>
  <c r="BG25" i="7"/>
  <c r="BF25" i="7"/>
  <c r="BE25" i="7"/>
  <c r="BD25" i="7"/>
  <c r="BC25" i="7"/>
  <c r="BB25" i="7"/>
  <c r="BA25" i="7"/>
  <c r="AZ25" i="7"/>
  <c r="AY25" i="7"/>
  <c r="AX25" i="7"/>
  <c r="AW25" i="7"/>
  <c r="AV25" i="7"/>
  <c r="AU25" i="7"/>
  <c r="AT25" i="7"/>
  <c r="AS25" i="7"/>
  <c r="AR25" i="7"/>
  <c r="AQ25" i="7"/>
  <c r="AP25" i="7"/>
  <c r="AO25" i="7"/>
  <c r="AN25" i="7"/>
  <c r="AM25" i="7"/>
  <c r="AL25" i="7"/>
  <c r="AK25" i="7"/>
  <c r="AJ25" i="7"/>
  <c r="AI25" i="7"/>
  <c r="AH25" i="7"/>
  <c r="AG25" i="7"/>
  <c r="AF25" i="7"/>
  <c r="AE25" i="7"/>
  <c r="AD25" i="7"/>
  <c r="AC25" i="7"/>
  <c r="AB25" i="7"/>
  <c r="AA25" i="7"/>
  <c r="Z25" i="7"/>
  <c r="Y25" i="7"/>
  <c r="X25" i="7"/>
  <c r="W25" i="7"/>
  <c r="V25" i="7"/>
  <c r="U25" i="7"/>
  <c r="T25" i="7"/>
  <c r="S25" i="7"/>
  <c r="R25" i="7"/>
  <c r="Q25" i="7"/>
  <c r="P25" i="7"/>
  <c r="O25" i="7"/>
  <c r="N25" i="7"/>
  <c r="M25" i="7"/>
  <c r="L25" i="7"/>
  <c r="K25" i="7"/>
  <c r="J25" i="7"/>
  <c r="I25" i="7"/>
  <c r="H25" i="7"/>
  <c r="G25" i="7"/>
  <c r="BJ24" i="7"/>
  <c r="BI24" i="7"/>
  <c r="BH24" i="7"/>
  <c r="BG24" i="7"/>
  <c r="BF24" i="7"/>
  <c r="BE24" i="7"/>
  <c r="BD24" i="7"/>
  <c r="BC24" i="7"/>
  <c r="BB24" i="7"/>
  <c r="BA24" i="7"/>
  <c r="AZ24" i="7"/>
  <c r="AY24" i="7"/>
  <c r="AX24" i="7"/>
  <c r="AW24" i="7"/>
  <c r="AV24" i="7"/>
  <c r="AU24" i="7"/>
  <c r="AT24" i="7"/>
  <c r="AS24" i="7"/>
  <c r="AR24" i="7"/>
  <c r="AQ24" i="7"/>
  <c r="AP24" i="7"/>
  <c r="AO24" i="7"/>
  <c r="AN24" i="7"/>
  <c r="AM24" i="7"/>
  <c r="AL24" i="7"/>
  <c r="AK24" i="7"/>
  <c r="AJ24" i="7"/>
  <c r="AI24" i="7"/>
  <c r="AH24"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BJ23" i="7"/>
  <c r="BI23" i="7"/>
  <c r="BH23" i="7"/>
  <c r="BG23" i="7"/>
  <c r="BF23" i="7"/>
  <c r="BE23" i="7"/>
  <c r="BD23" i="7"/>
  <c r="BC23" i="7"/>
  <c r="BB23" i="7"/>
  <c r="BA23" i="7"/>
  <c r="AZ23" i="7"/>
  <c r="AY23" i="7"/>
  <c r="AX23" i="7"/>
  <c r="AW23" i="7"/>
  <c r="AV23" i="7"/>
  <c r="AU23" i="7"/>
  <c r="AT23" i="7"/>
  <c r="AS23" i="7"/>
  <c r="AR23" i="7"/>
  <c r="AQ23" i="7"/>
  <c r="AP23" i="7"/>
  <c r="AO23" i="7"/>
  <c r="AN23" i="7"/>
  <c r="AM23" i="7"/>
  <c r="AL23" i="7"/>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BJ22" i="7"/>
  <c r="BI22" i="7"/>
  <c r="BH22" i="7"/>
  <c r="BG22" i="7"/>
  <c r="BF22" i="7"/>
  <c r="BE22" i="7"/>
  <c r="BD22" i="7"/>
  <c r="BC22" i="7"/>
  <c r="BB22" i="7"/>
  <c r="BA22" i="7"/>
  <c r="AZ22" i="7"/>
  <c r="AY22" i="7"/>
  <c r="AX22" i="7"/>
  <c r="AW22" i="7"/>
  <c r="AV22" i="7"/>
  <c r="AU22" i="7"/>
  <c r="AT22" i="7"/>
  <c r="AS22" i="7"/>
  <c r="AR22" i="7"/>
  <c r="AQ22" i="7"/>
  <c r="AP22" i="7"/>
  <c r="AO22" i="7"/>
  <c r="AN22" i="7"/>
  <c r="AM22" i="7"/>
  <c r="AL22" i="7"/>
  <c r="AK22" i="7"/>
  <c r="AJ22" i="7"/>
  <c r="AI22" i="7"/>
  <c r="AH22" i="7"/>
  <c r="AG22" i="7"/>
  <c r="AF22" i="7"/>
  <c r="AE22" i="7"/>
  <c r="AD22" i="7"/>
  <c r="AC22" i="7"/>
  <c r="AB22" i="7"/>
  <c r="AA22" i="7"/>
  <c r="Z22" i="7"/>
  <c r="Y22" i="7"/>
  <c r="X22" i="7"/>
  <c r="W22" i="7"/>
  <c r="V22" i="7"/>
  <c r="U22" i="7"/>
  <c r="T22" i="7"/>
  <c r="S22" i="7"/>
  <c r="R22" i="7"/>
  <c r="Q22" i="7"/>
  <c r="P22" i="7"/>
  <c r="O22" i="7"/>
  <c r="N22" i="7"/>
  <c r="M22" i="7"/>
  <c r="L22" i="7"/>
  <c r="K22" i="7"/>
  <c r="J22" i="7"/>
  <c r="I22" i="7"/>
  <c r="H22" i="7"/>
  <c r="G22" i="7"/>
  <c r="BJ21" i="7"/>
  <c r="BI21" i="7"/>
  <c r="BH21" i="7"/>
  <c r="BG21" i="7"/>
  <c r="BF21" i="7"/>
  <c r="BE21" i="7"/>
  <c r="BD21" i="7"/>
  <c r="BC21" i="7"/>
  <c r="BB21" i="7"/>
  <c r="BA21" i="7"/>
  <c r="AZ21" i="7"/>
  <c r="AY21" i="7"/>
  <c r="AX21" i="7"/>
  <c r="AW21" i="7"/>
  <c r="AV21" i="7"/>
  <c r="AU21" i="7"/>
  <c r="AT21" i="7"/>
  <c r="AS21" i="7"/>
  <c r="AR21" i="7"/>
  <c r="AQ21" i="7"/>
  <c r="AP21" i="7"/>
  <c r="AO21" i="7"/>
  <c r="AN21" i="7"/>
  <c r="AM21" i="7"/>
  <c r="AL21" i="7"/>
  <c r="AK21" i="7"/>
  <c r="AJ21" i="7"/>
  <c r="AI21" i="7"/>
  <c r="AH21" i="7"/>
  <c r="AG21" i="7"/>
  <c r="AF21" i="7"/>
  <c r="AE21" i="7"/>
  <c r="AD21" i="7"/>
  <c r="AC21" i="7"/>
  <c r="AB21" i="7"/>
  <c r="AA21" i="7"/>
  <c r="Z21" i="7"/>
  <c r="Y21" i="7"/>
  <c r="X21" i="7"/>
  <c r="W21" i="7"/>
  <c r="V21" i="7"/>
  <c r="U21" i="7"/>
  <c r="T21" i="7"/>
  <c r="S21" i="7"/>
  <c r="R21" i="7"/>
  <c r="Q21" i="7"/>
  <c r="P21" i="7"/>
  <c r="O21" i="7"/>
  <c r="N21" i="7"/>
  <c r="M21" i="7"/>
  <c r="L21" i="7"/>
  <c r="K21" i="7"/>
  <c r="J21" i="7"/>
  <c r="I21" i="7"/>
  <c r="H21" i="7"/>
  <c r="G21" i="7"/>
  <c r="BJ20" i="7"/>
  <c r="BI20" i="7"/>
  <c r="BH20" i="7"/>
  <c r="BG20" i="7"/>
  <c r="BF20" i="7"/>
  <c r="BE20" i="7"/>
  <c r="BD20" i="7"/>
  <c r="BC20" i="7"/>
  <c r="BB20" i="7"/>
  <c r="BA20" i="7"/>
  <c r="AZ20" i="7"/>
  <c r="AY20" i="7"/>
  <c r="AX20" i="7"/>
  <c r="AW20" i="7"/>
  <c r="AV20" i="7"/>
  <c r="AU20" i="7"/>
  <c r="AT20" i="7"/>
  <c r="AS20" i="7"/>
  <c r="AR20" i="7"/>
  <c r="AQ20" i="7"/>
  <c r="AP20" i="7"/>
  <c r="AO20" i="7"/>
  <c r="AN20" i="7"/>
  <c r="AM20" i="7"/>
  <c r="AL20" i="7"/>
  <c r="AK20" i="7"/>
  <c r="AJ20" i="7"/>
  <c r="AI20" i="7"/>
  <c r="AH20" i="7"/>
  <c r="AG20" i="7"/>
  <c r="AF20" i="7"/>
  <c r="AE20" i="7"/>
  <c r="AD20" i="7"/>
  <c r="AC20" i="7"/>
  <c r="AB20" i="7"/>
  <c r="AA20" i="7"/>
  <c r="Z20" i="7"/>
  <c r="Y20" i="7"/>
  <c r="X20" i="7"/>
  <c r="W20" i="7"/>
  <c r="V20" i="7"/>
  <c r="U20" i="7"/>
  <c r="T20" i="7"/>
  <c r="S20" i="7"/>
  <c r="R20" i="7"/>
  <c r="Q20" i="7"/>
  <c r="P20" i="7"/>
  <c r="O20" i="7"/>
  <c r="N20" i="7"/>
  <c r="M20" i="7"/>
  <c r="L20" i="7"/>
  <c r="K20" i="7"/>
  <c r="J20" i="7"/>
  <c r="I20" i="7"/>
  <c r="H20" i="7"/>
  <c r="G20" i="7"/>
  <c r="BJ19" i="7"/>
  <c r="BI19" i="7"/>
  <c r="BH19" i="7"/>
  <c r="BG19" i="7"/>
  <c r="BF19" i="7"/>
  <c r="BE19" i="7"/>
  <c r="BD19" i="7"/>
  <c r="BC19" i="7"/>
  <c r="BB19" i="7"/>
  <c r="BA19" i="7"/>
  <c r="AZ19" i="7"/>
  <c r="AY19" i="7"/>
  <c r="AX19" i="7"/>
  <c r="AW19" i="7"/>
  <c r="AV19" i="7"/>
  <c r="AU19" i="7"/>
  <c r="AT19" i="7"/>
  <c r="AS19" i="7"/>
  <c r="AR19" i="7"/>
  <c r="AQ19" i="7"/>
  <c r="AP19" i="7"/>
  <c r="AO19" i="7"/>
  <c r="AN19" i="7"/>
  <c r="AM19" i="7"/>
  <c r="AL19" i="7"/>
  <c r="AK19" i="7"/>
  <c r="AJ19" i="7"/>
  <c r="AI19" i="7"/>
  <c r="AH19" i="7"/>
  <c r="AG19" i="7"/>
  <c r="AF19" i="7"/>
  <c r="AE19" i="7"/>
  <c r="AD19" i="7"/>
  <c r="AC19" i="7"/>
  <c r="AB19" i="7"/>
  <c r="AA19" i="7"/>
  <c r="Z19" i="7"/>
  <c r="Y19" i="7"/>
  <c r="X19" i="7"/>
  <c r="W19" i="7"/>
  <c r="V19" i="7"/>
  <c r="U19" i="7"/>
  <c r="T19" i="7"/>
  <c r="S19" i="7"/>
  <c r="R19" i="7"/>
  <c r="Q19" i="7"/>
  <c r="P19" i="7"/>
  <c r="O19" i="7"/>
  <c r="N19" i="7"/>
  <c r="M19" i="7"/>
  <c r="L19" i="7"/>
  <c r="K19" i="7"/>
  <c r="J19" i="7"/>
  <c r="I19" i="7"/>
  <c r="H19" i="7"/>
  <c r="G19" i="7"/>
  <c r="BJ18" i="7"/>
  <c r="BI18" i="7"/>
  <c r="BH18" i="7"/>
  <c r="BG18" i="7"/>
  <c r="BF18" i="7"/>
  <c r="BE18" i="7"/>
  <c r="BD18" i="7"/>
  <c r="BC18" i="7"/>
  <c r="BB18" i="7"/>
  <c r="BA18" i="7"/>
  <c r="AZ18" i="7"/>
  <c r="AY18" i="7"/>
  <c r="AX18" i="7"/>
  <c r="AW18" i="7"/>
  <c r="AV18" i="7"/>
  <c r="AU18" i="7"/>
  <c r="AT18" i="7"/>
  <c r="AS18" i="7"/>
  <c r="AR18" i="7"/>
  <c r="AQ18" i="7"/>
  <c r="AP18" i="7"/>
  <c r="AO18" i="7"/>
  <c r="AN18" i="7"/>
  <c r="AM18" i="7"/>
  <c r="AL18" i="7"/>
  <c r="AK18" i="7"/>
  <c r="AJ18" i="7"/>
  <c r="AI18" i="7"/>
  <c r="AH18" i="7"/>
  <c r="AG18" i="7"/>
  <c r="AF18" i="7"/>
  <c r="AE18" i="7"/>
  <c r="AD18" i="7"/>
  <c r="AC18" i="7"/>
  <c r="AB18" i="7"/>
  <c r="AA18" i="7"/>
  <c r="Z18" i="7"/>
  <c r="Y18" i="7"/>
  <c r="X18" i="7"/>
  <c r="W18" i="7"/>
  <c r="V18" i="7"/>
  <c r="U18" i="7"/>
  <c r="T18" i="7"/>
  <c r="S18" i="7"/>
  <c r="R18" i="7"/>
  <c r="Q18" i="7"/>
  <c r="P18" i="7"/>
  <c r="O18" i="7"/>
  <c r="N18" i="7"/>
  <c r="M18" i="7"/>
  <c r="L18" i="7"/>
  <c r="K18" i="7"/>
  <c r="J18" i="7"/>
  <c r="I18" i="7"/>
  <c r="H18" i="7"/>
  <c r="G18" i="7"/>
  <c r="BJ17" i="7"/>
  <c r="BI17" i="7"/>
  <c r="BH17" i="7"/>
  <c r="BG17" i="7"/>
  <c r="BF17" i="7"/>
  <c r="BE17" i="7"/>
  <c r="BD17" i="7"/>
  <c r="BC17" i="7"/>
  <c r="BB17" i="7"/>
  <c r="BA17" i="7"/>
  <c r="AZ17" i="7"/>
  <c r="AY17" i="7"/>
  <c r="AX17" i="7"/>
  <c r="AW17" i="7"/>
  <c r="AV17" i="7"/>
  <c r="AU17" i="7"/>
  <c r="AT17" i="7"/>
  <c r="AS17" i="7"/>
  <c r="AR17" i="7"/>
  <c r="AQ17" i="7"/>
  <c r="AP17" i="7"/>
  <c r="AO17" i="7"/>
  <c r="AN17" i="7"/>
  <c r="AM17" i="7"/>
  <c r="AL17" i="7"/>
  <c r="AK17" i="7"/>
  <c r="AJ17" i="7"/>
  <c r="AI17" i="7"/>
  <c r="AH17" i="7"/>
  <c r="AG17" i="7"/>
  <c r="AF17" i="7"/>
  <c r="AE17" i="7"/>
  <c r="AD17" i="7"/>
  <c r="AC17" i="7"/>
  <c r="AB17" i="7"/>
  <c r="AA17" i="7"/>
  <c r="Z17" i="7"/>
  <c r="Y17" i="7"/>
  <c r="X17" i="7"/>
  <c r="W17" i="7"/>
  <c r="V17" i="7"/>
  <c r="U17" i="7"/>
  <c r="T17" i="7"/>
  <c r="S17" i="7"/>
  <c r="R17" i="7"/>
  <c r="Q17" i="7"/>
  <c r="P17" i="7"/>
  <c r="O17" i="7"/>
  <c r="N17" i="7"/>
  <c r="M17" i="7"/>
  <c r="L17" i="7"/>
  <c r="K17" i="7"/>
  <c r="J17" i="7"/>
  <c r="I17" i="7"/>
  <c r="H17" i="7"/>
  <c r="G17" i="7"/>
  <c r="BJ16" i="7"/>
  <c r="BI16" i="7"/>
  <c r="BH16" i="7"/>
  <c r="BG16" i="7"/>
  <c r="BF16" i="7"/>
  <c r="BE16" i="7"/>
  <c r="BD16" i="7"/>
  <c r="BC16" i="7"/>
  <c r="BB16" i="7"/>
  <c r="BA16" i="7"/>
  <c r="AZ16" i="7"/>
  <c r="AY16" i="7"/>
  <c r="AX16" i="7"/>
  <c r="AW16" i="7"/>
  <c r="AV16" i="7"/>
  <c r="AU16" i="7"/>
  <c r="AT16" i="7"/>
  <c r="AS16" i="7"/>
  <c r="AR16" i="7"/>
  <c r="AQ16" i="7"/>
  <c r="AP16" i="7"/>
  <c r="AO16" i="7"/>
  <c r="AN16" i="7"/>
  <c r="AM16" i="7"/>
  <c r="AL16" i="7"/>
  <c r="AK16" i="7"/>
  <c r="AJ16" i="7"/>
  <c r="AI16" i="7"/>
  <c r="AH16" i="7"/>
  <c r="AG16" i="7"/>
  <c r="AF16" i="7"/>
  <c r="AE16" i="7"/>
  <c r="AD16" i="7"/>
  <c r="AC16" i="7"/>
  <c r="AB16" i="7"/>
  <c r="AA16" i="7"/>
  <c r="Z16" i="7"/>
  <c r="Y16" i="7"/>
  <c r="X16" i="7"/>
  <c r="W16" i="7"/>
  <c r="V16" i="7"/>
  <c r="U16" i="7"/>
  <c r="T16" i="7"/>
  <c r="S16" i="7"/>
  <c r="R16" i="7"/>
  <c r="Q16" i="7"/>
  <c r="P16" i="7"/>
  <c r="O16" i="7"/>
  <c r="N16" i="7"/>
  <c r="M16" i="7"/>
  <c r="L16" i="7"/>
  <c r="K16" i="7"/>
  <c r="J16" i="7"/>
  <c r="I16" i="7"/>
  <c r="H16" i="7"/>
  <c r="G16" i="7"/>
  <c r="BJ15" i="7"/>
  <c r="BI15" i="7"/>
  <c r="BH15" i="7"/>
  <c r="BG15" i="7"/>
  <c r="BF15" i="7"/>
  <c r="BE15" i="7"/>
  <c r="BD15" i="7"/>
  <c r="BC15" i="7"/>
  <c r="BB15" i="7"/>
  <c r="BA15" i="7"/>
  <c r="AZ15" i="7"/>
  <c r="AY15" i="7"/>
  <c r="AX15" i="7"/>
  <c r="AW15" i="7"/>
  <c r="AV15" i="7"/>
  <c r="AU15" i="7"/>
  <c r="AT15" i="7"/>
  <c r="AS15" i="7"/>
  <c r="AR15" i="7"/>
  <c r="AQ15" i="7"/>
  <c r="AP15" i="7"/>
  <c r="AO15" i="7"/>
  <c r="AN15" i="7"/>
  <c r="AM15" i="7"/>
  <c r="AL15" i="7"/>
  <c r="AK15" i="7"/>
  <c r="AJ15" i="7"/>
  <c r="AI15" i="7"/>
  <c r="AH15" i="7"/>
  <c r="AG15" i="7"/>
  <c r="AF15" i="7"/>
  <c r="AE15" i="7"/>
  <c r="AD15" i="7"/>
  <c r="AC15" i="7"/>
  <c r="AB15" i="7"/>
  <c r="AA15" i="7"/>
  <c r="Z15" i="7"/>
  <c r="Y15" i="7"/>
  <c r="X15" i="7"/>
  <c r="W15" i="7"/>
  <c r="V15" i="7"/>
  <c r="U15" i="7"/>
  <c r="T15" i="7"/>
  <c r="S15" i="7"/>
  <c r="R15" i="7"/>
  <c r="Q15" i="7"/>
  <c r="P15" i="7"/>
  <c r="O15" i="7"/>
  <c r="N15" i="7"/>
  <c r="M15" i="7"/>
  <c r="L15" i="7"/>
  <c r="K15" i="7"/>
  <c r="J15" i="7"/>
  <c r="I15" i="7"/>
  <c r="H15" i="7"/>
  <c r="G15" i="7"/>
  <c r="BJ14" i="7"/>
  <c r="BI14" i="7"/>
  <c r="BH14" i="7"/>
  <c r="BG14" i="7"/>
  <c r="BF14" i="7"/>
  <c r="BE14" i="7"/>
  <c r="BD14" i="7"/>
  <c r="BC14" i="7"/>
  <c r="BB14" i="7"/>
  <c r="BA14" i="7"/>
  <c r="AZ14" i="7"/>
  <c r="AY14" i="7"/>
  <c r="AX14" i="7"/>
  <c r="AW14" i="7"/>
  <c r="AV14" i="7"/>
  <c r="AU14" i="7"/>
  <c r="AT14" i="7"/>
  <c r="AS14" i="7"/>
  <c r="AR14" i="7"/>
  <c r="AQ14" i="7"/>
  <c r="AP14" i="7"/>
  <c r="AO14" i="7"/>
  <c r="AN14" i="7"/>
  <c r="AM14" i="7"/>
  <c r="AL14" i="7"/>
  <c r="AK14" i="7"/>
  <c r="AJ14" i="7"/>
  <c r="AI14" i="7"/>
  <c r="AH14" i="7"/>
  <c r="AG14" i="7"/>
  <c r="AF14" i="7"/>
  <c r="AE14" i="7"/>
  <c r="AD14" i="7"/>
  <c r="AC14" i="7"/>
  <c r="AB14" i="7"/>
  <c r="AA14" i="7"/>
  <c r="Z14" i="7"/>
  <c r="Y14" i="7"/>
  <c r="X14" i="7"/>
  <c r="W14" i="7"/>
  <c r="V14" i="7"/>
  <c r="U14" i="7"/>
  <c r="T14" i="7"/>
  <c r="S14" i="7"/>
  <c r="R14" i="7"/>
  <c r="Q14" i="7"/>
  <c r="P14" i="7"/>
  <c r="O14" i="7"/>
  <c r="N14" i="7"/>
  <c r="M14" i="7"/>
  <c r="L14" i="7"/>
  <c r="K14" i="7"/>
  <c r="J14" i="7"/>
  <c r="I14" i="7"/>
  <c r="H14" i="7"/>
  <c r="G14" i="7"/>
  <c r="BJ13" i="7"/>
  <c r="BI13" i="7"/>
  <c r="BH13" i="7"/>
  <c r="BG13" i="7"/>
  <c r="BF13" i="7"/>
  <c r="BE13" i="7"/>
  <c r="BD13" i="7"/>
  <c r="BC13" i="7"/>
  <c r="BB13" i="7"/>
  <c r="BA13" i="7"/>
  <c r="AZ13" i="7"/>
  <c r="AY13" i="7"/>
  <c r="AX13" i="7"/>
  <c r="AW13" i="7"/>
  <c r="AV13" i="7"/>
  <c r="AU13" i="7"/>
  <c r="AT13" i="7"/>
  <c r="AS13" i="7"/>
  <c r="AR13" i="7"/>
  <c r="AQ13" i="7"/>
  <c r="AP13" i="7"/>
  <c r="AO13" i="7"/>
  <c r="AN13" i="7"/>
  <c r="AM13" i="7"/>
  <c r="AL13" i="7"/>
  <c r="AK13" i="7"/>
  <c r="AJ13" i="7"/>
  <c r="AI13" i="7"/>
  <c r="AH13" i="7"/>
  <c r="AG13" i="7"/>
  <c r="AF13" i="7"/>
  <c r="AE13" i="7"/>
  <c r="AD13" i="7"/>
  <c r="AC13" i="7"/>
  <c r="AB13" i="7"/>
  <c r="AA13" i="7"/>
  <c r="Z13" i="7"/>
  <c r="Y13" i="7"/>
  <c r="X13" i="7"/>
  <c r="W13" i="7"/>
  <c r="V13" i="7"/>
  <c r="U13" i="7"/>
  <c r="T13" i="7"/>
  <c r="S13" i="7"/>
  <c r="R13" i="7"/>
  <c r="Q13" i="7"/>
  <c r="P13" i="7"/>
  <c r="O13" i="7"/>
  <c r="N13" i="7"/>
  <c r="M13" i="7"/>
  <c r="L13" i="7"/>
  <c r="K13" i="7"/>
  <c r="J13" i="7"/>
  <c r="I13" i="7"/>
  <c r="H13" i="7"/>
  <c r="G13" i="7"/>
  <c r="BJ12" i="7"/>
  <c r="BI12" i="7"/>
  <c r="BH12" i="7"/>
  <c r="BG12" i="7"/>
  <c r="BF12" i="7"/>
  <c r="BE12" i="7"/>
  <c r="BD12" i="7"/>
  <c r="BC12" i="7"/>
  <c r="BB12" i="7"/>
  <c r="BA12" i="7"/>
  <c r="AZ12" i="7"/>
  <c r="AY12" i="7"/>
  <c r="AX12" i="7"/>
  <c r="AW12" i="7"/>
  <c r="AV12" i="7"/>
  <c r="AU12" i="7"/>
  <c r="AT12" i="7"/>
  <c r="AS12" i="7"/>
  <c r="AR12" i="7"/>
  <c r="AQ12" i="7"/>
  <c r="AP12" i="7"/>
  <c r="AO12" i="7"/>
  <c r="AN12" i="7"/>
  <c r="AM12" i="7"/>
  <c r="AL12" i="7"/>
  <c r="AK12" i="7"/>
  <c r="AJ12" i="7"/>
  <c r="AI12" i="7"/>
  <c r="AH12" i="7"/>
  <c r="AG12" i="7"/>
  <c r="AF12" i="7"/>
  <c r="AE12" i="7"/>
  <c r="AD12" i="7"/>
  <c r="AC12" i="7"/>
  <c r="AB12" i="7"/>
  <c r="AA12" i="7"/>
  <c r="Z12" i="7"/>
  <c r="Y12" i="7"/>
  <c r="X12" i="7"/>
  <c r="W12" i="7"/>
  <c r="V12" i="7"/>
  <c r="U12" i="7"/>
  <c r="T12" i="7"/>
  <c r="S12" i="7"/>
  <c r="R12" i="7"/>
  <c r="Q12" i="7"/>
  <c r="P12" i="7"/>
  <c r="O12" i="7"/>
  <c r="N12" i="7"/>
  <c r="M12" i="7"/>
  <c r="L12" i="7"/>
  <c r="K12" i="7"/>
  <c r="J12" i="7"/>
  <c r="I12" i="7"/>
  <c r="H12" i="7"/>
  <c r="G12" i="7"/>
  <c r="BJ11" i="7"/>
  <c r="BI11" i="7"/>
  <c r="BH11" i="7"/>
  <c r="BG11" i="7"/>
  <c r="BF11" i="7"/>
  <c r="BE11" i="7"/>
  <c r="BD11" i="7"/>
  <c r="BC11" i="7"/>
  <c r="BB11" i="7"/>
  <c r="BA11" i="7"/>
  <c r="AZ11" i="7"/>
  <c r="AY11" i="7"/>
  <c r="AX11" i="7"/>
  <c r="AW11" i="7"/>
  <c r="AV11" i="7"/>
  <c r="AU11" i="7"/>
  <c r="AT11" i="7"/>
  <c r="AS11" i="7"/>
  <c r="AR11" i="7"/>
  <c r="AQ11" i="7"/>
  <c r="AP11" i="7"/>
  <c r="AO11" i="7"/>
  <c r="AN11" i="7"/>
  <c r="AM11" i="7"/>
  <c r="AL11" i="7"/>
  <c r="AK11" i="7"/>
  <c r="AJ11" i="7"/>
  <c r="AI11" i="7"/>
  <c r="AH11" i="7"/>
  <c r="AG11" i="7"/>
  <c r="AF11" i="7"/>
  <c r="AE11" i="7"/>
  <c r="AD11" i="7"/>
  <c r="AC11" i="7"/>
  <c r="AB11" i="7"/>
  <c r="AA11" i="7"/>
  <c r="Z11" i="7"/>
  <c r="Y11" i="7"/>
  <c r="X11" i="7"/>
  <c r="W11" i="7"/>
  <c r="V11" i="7"/>
  <c r="U11" i="7"/>
  <c r="T11" i="7"/>
  <c r="S11" i="7"/>
  <c r="R11" i="7"/>
  <c r="Q11" i="7"/>
  <c r="P11" i="7"/>
  <c r="O11" i="7"/>
  <c r="N11" i="7"/>
  <c r="M11" i="7"/>
  <c r="L11" i="7"/>
  <c r="K11" i="7"/>
  <c r="J11" i="7"/>
  <c r="I11" i="7"/>
  <c r="H11" i="7"/>
  <c r="G11" i="7"/>
  <c r="BJ10" i="7"/>
  <c r="BI10" i="7"/>
  <c r="BH10" i="7"/>
  <c r="BG10" i="7"/>
  <c r="BF10" i="7"/>
  <c r="BE10" i="7"/>
  <c r="BD10" i="7"/>
  <c r="BC10" i="7"/>
  <c r="BB10" i="7"/>
  <c r="BA10" i="7"/>
  <c r="AZ10" i="7"/>
  <c r="AY10" i="7"/>
  <c r="AX10" i="7"/>
  <c r="AW10" i="7"/>
  <c r="AV10" i="7"/>
  <c r="AU10" i="7"/>
  <c r="AT10" i="7"/>
  <c r="AS10" i="7"/>
  <c r="AR10" i="7"/>
  <c r="AQ10" i="7"/>
  <c r="AP10" i="7"/>
  <c r="AO10" i="7"/>
  <c r="AN10" i="7"/>
  <c r="AM10" i="7"/>
  <c r="AL10" i="7"/>
  <c r="AK10" i="7"/>
  <c r="AJ10" i="7"/>
  <c r="AI10" i="7"/>
  <c r="AH10" i="7"/>
  <c r="AG10" i="7"/>
  <c r="AF10" i="7"/>
  <c r="AE10" i="7"/>
  <c r="AD10" i="7"/>
  <c r="AC10" i="7"/>
  <c r="AB10" i="7"/>
  <c r="AA10" i="7"/>
  <c r="Z10" i="7"/>
  <c r="Y10" i="7"/>
  <c r="X10" i="7"/>
  <c r="W10" i="7"/>
  <c r="V10" i="7"/>
  <c r="U10" i="7"/>
  <c r="T10" i="7"/>
  <c r="S10" i="7"/>
  <c r="R10" i="7"/>
  <c r="Q10" i="7"/>
  <c r="P10" i="7"/>
  <c r="O10" i="7"/>
  <c r="N10" i="7"/>
  <c r="M10" i="7"/>
  <c r="L10" i="7"/>
  <c r="K10" i="7"/>
  <c r="J10" i="7"/>
  <c r="I10" i="7"/>
  <c r="H10" i="7"/>
  <c r="G10" i="7"/>
  <c r="BJ9" i="7"/>
  <c r="BI9" i="7"/>
  <c r="BH9" i="7"/>
  <c r="BG9" i="7"/>
  <c r="BF9" i="7"/>
  <c r="BE9" i="7"/>
  <c r="BD9" i="7"/>
  <c r="BC9" i="7"/>
  <c r="BB9" i="7"/>
  <c r="BA9" i="7"/>
  <c r="AZ9" i="7"/>
  <c r="AY9" i="7"/>
  <c r="AX9" i="7"/>
  <c r="AW9" i="7"/>
  <c r="AV9" i="7"/>
  <c r="AU9" i="7"/>
  <c r="AT9" i="7"/>
  <c r="AS9" i="7"/>
  <c r="AR9" i="7"/>
  <c r="AQ9" i="7"/>
  <c r="AP9" i="7"/>
  <c r="AO9" i="7"/>
  <c r="AN9" i="7"/>
  <c r="AM9" i="7"/>
  <c r="AL9" i="7"/>
  <c r="AK9" i="7"/>
  <c r="AJ9" i="7"/>
  <c r="AI9" i="7"/>
  <c r="AH9" i="7"/>
  <c r="AG9" i="7"/>
  <c r="AF9" i="7"/>
  <c r="AE9" i="7"/>
  <c r="AD9" i="7"/>
  <c r="AC9" i="7"/>
  <c r="AB9" i="7"/>
  <c r="AA9" i="7"/>
  <c r="Z9" i="7"/>
  <c r="Y9" i="7"/>
  <c r="X9" i="7"/>
  <c r="W9" i="7"/>
  <c r="V9" i="7"/>
  <c r="U9" i="7"/>
  <c r="T9" i="7"/>
  <c r="S9" i="7"/>
  <c r="R9" i="7"/>
  <c r="Q9" i="7"/>
  <c r="P9" i="7"/>
  <c r="O9" i="7"/>
  <c r="N9" i="7"/>
  <c r="M9" i="7"/>
  <c r="L9" i="7"/>
  <c r="K9" i="7"/>
  <c r="J9" i="7"/>
  <c r="I9" i="7"/>
  <c r="H9" i="7"/>
  <c r="G9" i="7"/>
  <c r="BJ8" i="7"/>
  <c r="BI8" i="7"/>
  <c r="BH8" i="7"/>
  <c r="BG8" i="7"/>
  <c r="BF8" i="7"/>
  <c r="BE8" i="7"/>
  <c r="BD8" i="7"/>
  <c r="BC8" i="7"/>
  <c r="BB8" i="7"/>
  <c r="BA8" i="7"/>
  <c r="AZ8" i="7"/>
  <c r="AY8" i="7"/>
  <c r="AX8" i="7"/>
  <c r="AW8" i="7"/>
  <c r="AV8" i="7"/>
  <c r="AU8" i="7"/>
  <c r="AT8" i="7"/>
  <c r="AS8" i="7"/>
  <c r="AR8" i="7"/>
  <c r="AQ8" i="7"/>
  <c r="AP8" i="7"/>
  <c r="AO8" i="7"/>
  <c r="AN8" i="7"/>
  <c r="AM8" i="7"/>
  <c r="AL8" i="7"/>
  <c r="AK8" i="7"/>
  <c r="AJ8" i="7"/>
  <c r="AI8" i="7"/>
  <c r="AH8" i="7"/>
  <c r="AG8" i="7"/>
  <c r="AF8" i="7"/>
  <c r="AE8" i="7"/>
  <c r="AD8" i="7"/>
  <c r="AC8" i="7"/>
  <c r="AB8" i="7"/>
  <c r="AA8" i="7"/>
  <c r="Z8" i="7"/>
  <c r="Y8" i="7"/>
  <c r="X8" i="7"/>
  <c r="W8" i="7"/>
  <c r="V8" i="7"/>
  <c r="U8" i="7"/>
  <c r="T8" i="7"/>
  <c r="S8" i="7"/>
  <c r="R8" i="7"/>
  <c r="Q8" i="7"/>
  <c r="P8" i="7"/>
  <c r="O8" i="7"/>
  <c r="N8" i="7"/>
  <c r="M8" i="7"/>
  <c r="L8" i="7"/>
  <c r="K8" i="7"/>
  <c r="J8" i="7"/>
  <c r="I8" i="7"/>
  <c r="H8" i="7"/>
  <c r="G8" i="7"/>
  <c r="BJ7" i="7"/>
  <c r="BI7" i="7"/>
  <c r="BH7" i="7"/>
  <c r="BG7" i="7"/>
  <c r="BF7" i="7"/>
  <c r="BE7" i="7"/>
  <c r="BD7" i="7"/>
  <c r="BC7" i="7"/>
  <c r="BB7" i="7"/>
  <c r="BA7" i="7"/>
  <c r="AZ7" i="7"/>
  <c r="AY7" i="7"/>
  <c r="AX7" i="7"/>
  <c r="AW7" i="7"/>
  <c r="AV7" i="7"/>
  <c r="AU7" i="7"/>
  <c r="AT7" i="7"/>
  <c r="AS7" i="7"/>
  <c r="AR7" i="7"/>
  <c r="AQ7" i="7"/>
  <c r="AP7" i="7"/>
  <c r="AO7" i="7"/>
  <c r="AN7" i="7"/>
  <c r="AM7" i="7"/>
  <c r="AL7" i="7"/>
  <c r="AK7" i="7"/>
  <c r="AJ7" i="7"/>
  <c r="AI7" i="7"/>
  <c r="AH7" i="7"/>
  <c r="AG7" i="7"/>
  <c r="AF7" i="7"/>
  <c r="AE7" i="7"/>
  <c r="AD7" i="7"/>
  <c r="AC7" i="7"/>
  <c r="AB7" i="7"/>
  <c r="AA7" i="7"/>
  <c r="Z7" i="7"/>
  <c r="Y7" i="7"/>
  <c r="X7" i="7"/>
  <c r="W7" i="7"/>
  <c r="V7" i="7"/>
  <c r="U7" i="7"/>
  <c r="T7" i="7"/>
  <c r="S7" i="7"/>
  <c r="R7" i="7"/>
  <c r="Q7" i="7"/>
  <c r="P7" i="7"/>
  <c r="O7" i="7"/>
  <c r="N7" i="7"/>
  <c r="M7" i="7"/>
  <c r="L7" i="7"/>
  <c r="K7" i="7"/>
  <c r="J7" i="7"/>
  <c r="I7" i="7"/>
  <c r="H7" i="7"/>
  <c r="G7" i="7"/>
  <c r="BJ6" i="7"/>
  <c r="BI6" i="7"/>
  <c r="BH6" i="7"/>
  <c r="BG6" i="7"/>
  <c r="BF6" i="7"/>
  <c r="BE6" i="7"/>
  <c r="BD6" i="7"/>
  <c r="BC6" i="7"/>
  <c r="BB6" i="7"/>
  <c r="BA6" i="7"/>
  <c r="AZ6" i="7"/>
  <c r="AY6" i="7"/>
  <c r="AX6" i="7"/>
  <c r="AW6" i="7"/>
  <c r="AV6" i="7"/>
  <c r="AU6" i="7"/>
  <c r="AT6" i="7"/>
  <c r="AS6" i="7"/>
  <c r="AR6" i="7"/>
  <c r="AQ6" i="7"/>
  <c r="AP6" i="7"/>
  <c r="AO6" i="7"/>
  <c r="AN6" i="7"/>
  <c r="AM6" i="7"/>
  <c r="AL6" i="7"/>
  <c r="AK6" i="7"/>
  <c r="AJ6" i="7"/>
  <c r="AI6" i="7"/>
  <c r="AH6" i="7"/>
  <c r="AG6" i="7"/>
  <c r="AF6" i="7"/>
  <c r="AE6" i="7"/>
  <c r="AD6" i="7"/>
  <c r="AC6" i="7"/>
  <c r="AB6" i="7"/>
  <c r="AA6" i="7"/>
  <c r="Z6" i="7"/>
  <c r="Y6" i="7"/>
  <c r="X6" i="7"/>
  <c r="W6" i="7"/>
  <c r="V6" i="7"/>
  <c r="U6" i="7"/>
  <c r="T6" i="7"/>
  <c r="S6" i="7"/>
  <c r="R6" i="7"/>
  <c r="Q6" i="7"/>
  <c r="P6" i="7"/>
  <c r="O6" i="7"/>
  <c r="N6" i="7"/>
  <c r="M6" i="7"/>
  <c r="L6" i="7"/>
  <c r="K6" i="7"/>
  <c r="J6" i="7"/>
  <c r="I6" i="7"/>
  <c r="H6" i="7"/>
  <c r="G6" i="7"/>
  <c r="BJ5" i="7"/>
  <c r="BI5" i="7"/>
  <c r="BH5" i="7"/>
  <c r="BG5" i="7"/>
  <c r="BF5" i="7"/>
  <c r="BE5" i="7"/>
  <c r="BD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L5" i="7"/>
  <c r="K5" i="7"/>
  <c r="J5" i="7"/>
  <c r="I5" i="7"/>
  <c r="H5" i="7"/>
  <c r="G5" i="7"/>
  <c r="F28" i="7"/>
  <c r="F27" i="7"/>
  <c r="F26" i="7"/>
  <c r="F25" i="7"/>
  <c r="F24" i="7"/>
  <c r="F23" i="7"/>
  <c r="F22" i="7"/>
  <c r="F21" i="7"/>
  <c r="F20" i="7"/>
  <c r="F19" i="7"/>
  <c r="F18" i="7"/>
  <c r="F17" i="7"/>
  <c r="F16" i="7"/>
  <c r="F15" i="7"/>
  <c r="F14" i="7"/>
  <c r="F13" i="7"/>
  <c r="F12" i="7"/>
  <c r="F11" i="7"/>
  <c r="F10" i="7"/>
  <c r="F9" i="7"/>
  <c r="F8" i="7"/>
  <c r="F7" i="7"/>
  <c r="F6" i="7"/>
  <c r="F5" i="7"/>
  <c r="E28" i="7"/>
  <c r="D28" i="7"/>
  <c r="C28" i="7"/>
  <c r="E27" i="7"/>
  <c r="D27" i="7"/>
  <c r="C27" i="7"/>
  <c r="E26" i="7"/>
  <c r="D26" i="7"/>
  <c r="C26" i="7"/>
  <c r="E25" i="7"/>
  <c r="D25" i="7"/>
  <c r="C25" i="7"/>
  <c r="E24" i="7"/>
  <c r="D24" i="7"/>
  <c r="C24" i="7"/>
  <c r="E23" i="7"/>
  <c r="D23" i="7"/>
  <c r="C23" i="7"/>
  <c r="E22" i="7"/>
  <c r="D22" i="7"/>
  <c r="C22" i="7"/>
  <c r="E21" i="7"/>
  <c r="D21" i="7"/>
  <c r="C21" i="7"/>
  <c r="E20" i="7"/>
  <c r="D20" i="7"/>
  <c r="C20" i="7"/>
  <c r="E19" i="7"/>
  <c r="D19" i="7"/>
  <c r="C19" i="7"/>
  <c r="E18" i="7"/>
  <c r="D18" i="7"/>
  <c r="C18" i="7"/>
  <c r="E17" i="7"/>
  <c r="D17" i="7"/>
  <c r="C17" i="7"/>
  <c r="E16" i="7"/>
  <c r="D16" i="7"/>
  <c r="C16" i="7"/>
  <c r="E15" i="7"/>
  <c r="D15" i="7"/>
  <c r="C15" i="7"/>
  <c r="E14" i="7"/>
  <c r="D14" i="7"/>
  <c r="C14" i="7"/>
  <c r="E13" i="7"/>
  <c r="D13" i="7"/>
  <c r="C13" i="7"/>
  <c r="E12" i="7"/>
  <c r="D12" i="7"/>
  <c r="C12" i="7"/>
  <c r="E11" i="7"/>
  <c r="D11" i="7"/>
  <c r="C11" i="7"/>
  <c r="E10" i="7"/>
  <c r="D10" i="7"/>
  <c r="C10" i="7"/>
  <c r="E9" i="7"/>
  <c r="D9" i="7"/>
  <c r="C9" i="7"/>
  <c r="E8" i="7"/>
  <c r="D8" i="7"/>
  <c r="C8" i="7"/>
  <c r="E7" i="7"/>
  <c r="D7" i="7"/>
  <c r="C7" i="7"/>
  <c r="E6" i="7"/>
  <c r="D6" i="7"/>
  <c r="C6" i="7"/>
  <c r="E5" i="7"/>
  <c r="D5" i="7"/>
  <c r="C5" i="7"/>
  <c r="C122" i="4"/>
  <c r="D122" i="4"/>
  <c r="E122" i="4"/>
  <c r="H28" i="4"/>
  <c r="G28" i="4"/>
  <c r="F28" i="4"/>
  <c r="H27" i="4"/>
  <c r="G27" i="4"/>
  <c r="F27" i="4"/>
  <c r="H26" i="4"/>
  <c r="G26" i="4"/>
  <c r="F26" i="4"/>
  <c r="I26" i="4" s="1"/>
  <c r="H25" i="4"/>
  <c r="G25" i="4"/>
  <c r="F25" i="4"/>
  <c r="H24" i="4"/>
  <c r="G24" i="4"/>
  <c r="F24" i="4"/>
  <c r="H23" i="4"/>
  <c r="G23" i="4"/>
  <c r="F23" i="4"/>
  <c r="I23" i="4" s="1"/>
  <c r="H22" i="4"/>
  <c r="G22" i="4"/>
  <c r="F22" i="4"/>
  <c r="I22" i="4" s="1"/>
  <c r="H21" i="4"/>
  <c r="G21" i="4"/>
  <c r="F21" i="4"/>
  <c r="H20" i="4"/>
  <c r="G20" i="4"/>
  <c r="F20" i="4"/>
  <c r="H19" i="4"/>
  <c r="G19" i="4"/>
  <c r="F19" i="4"/>
  <c r="I19" i="4" s="1"/>
  <c r="H18" i="4"/>
  <c r="G18" i="4"/>
  <c r="F18" i="4"/>
  <c r="H17" i="4"/>
  <c r="G17" i="4"/>
  <c r="F17" i="4"/>
  <c r="I17" i="4" s="1"/>
  <c r="H16" i="4"/>
  <c r="G16" i="4"/>
  <c r="F16" i="4"/>
  <c r="H15" i="4"/>
  <c r="G15" i="4"/>
  <c r="F15" i="4"/>
  <c r="I15" i="4" s="1"/>
  <c r="H14" i="4"/>
  <c r="G14" i="4"/>
  <c r="F14" i="4"/>
  <c r="I14" i="4" s="1"/>
  <c r="H13" i="4"/>
  <c r="G13" i="4"/>
  <c r="F13" i="4"/>
  <c r="H12" i="4"/>
  <c r="G12" i="4"/>
  <c r="F12" i="4"/>
  <c r="H11" i="4"/>
  <c r="G11" i="4"/>
  <c r="F11" i="4"/>
  <c r="I11" i="4" s="1"/>
  <c r="H10" i="4"/>
  <c r="G10" i="4"/>
  <c r="F10" i="4"/>
  <c r="I10" i="4" s="1"/>
  <c r="H9" i="4"/>
  <c r="G9" i="4"/>
  <c r="F9" i="4"/>
  <c r="H8" i="4"/>
  <c r="G8" i="4"/>
  <c r="F8" i="4"/>
  <c r="H7" i="4"/>
  <c r="G7" i="4"/>
  <c r="F7" i="4"/>
  <c r="I7" i="4" s="1"/>
  <c r="H6" i="4"/>
  <c r="G6" i="4"/>
  <c r="F6" i="4"/>
  <c r="I6" i="4" s="1"/>
  <c r="H5" i="4"/>
  <c r="G5" i="4"/>
  <c r="F5" i="4"/>
  <c r="I5" i="4" s="1"/>
  <c r="AP1" i="7"/>
  <c r="AP30" i="7"/>
  <c r="F98" i="4"/>
  <c r="F122" i="4" s="1"/>
  <c r="F99" i="4"/>
  <c r="F100" i="4"/>
  <c r="F101" i="4"/>
  <c r="F102" i="4"/>
  <c r="F103" i="4"/>
  <c r="F104" i="4"/>
  <c r="F105" i="4"/>
  <c r="F106" i="4"/>
  <c r="F107" i="4"/>
  <c r="F108" i="4"/>
  <c r="F109" i="4"/>
  <c r="F110" i="4"/>
  <c r="F111" i="4"/>
  <c r="F112" i="4"/>
  <c r="F113" i="4"/>
  <c r="F114" i="4"/>
  <c r="F115" i="4"/>
  <c r="F116" i="4"/>
  <c r="F117" i="4"/>
  <c r="F118" i="4"/>
  <c r="F119" i="4"/>
  <c r="F120" i="4"/>
  <c r="F121" i="4"/>
  <c r="C67" i="4"/>
  <c r="I67" i="4" s="1"/>
  <c r="D67" i="4"/>
  <c r="E67" i="4"/>
  <c r="C68" i="4"/>
  <c r="D68" i="4"/>
  <c r="I68" i="4" s="1"/>
  <c r="E68" i="4"/>
  <c r="C69" i="4"/>
  <c r="I69" i="4" s="1"/>
  <c r="D69" i="4"/>
  <c r="E69" i="4"/>
  <c r="C70" i="4"/>
  <c r="D70" i="4"/>
  <c r="I70" i="4" s="1"/>
  <c r="E70" i="4"/>
  <c r="C71" i="4"/>
  <c r="I71" i="4" s="1"/>
  <c r="D71" i="4"/>
  <c r="E71" i="4"/>
  <c r="C72" i="4"/>
  <c r="I72" i="4" s="1"/>
  <c r="D72" i="4"/>
  <c r="E72" i="4"/>
  <c r="C73" i="4"/>
  <c r="I73" i="4" s="1"/>
  <c r="D73" i="4"/>
  <c r="E73" i="4"/>
  <c r="C74" i="4"/>
  <c r="D74" i="4"/>
  <c r="I74" i="4" s="1"/>
  <c r="E74" i="4"/>
  <c r="C75" i="4"/>
  <c r="D75" i="4"/>
  <c r="I75" i="4" s="1"/>
  <c r="E75" i="4"/>
  <c r="C76" i="4"/>
  <c r="I76" i="4" s="1"/>
  <c r="D76" i="4"/>
  <c r="E76" i="4"/>
  <c r="C77" i="4"/>
  <c r="D77" i="4"/>
  <c r="I77" i="4" s="1"/>
  <c r="E77" i="4"/>
  <c r="C78" i="4"/>
  <c r="I78" i="4" s="1"/>
  <c r="D78" i="4"/>
  <c r="E78" i="4"/>
  <c r="C79" i="4"/>
  <c r="D79" i="4"/>
  <c r="I79" i="4" s="1"/>
  <c r="E79" i="4"/>
  <c r="C80" i="4"/>
  <c r="I80" i="4" s="1"/>
  <c r="D80" i="4"/>
  <c r="E80" i="4"/>
  <c r="C81" i="4"/>
  <c r="I81" i="4" s="1"/>
  <c r="D81" i="4"/>
  <c r="E81" i="4"/>
  <c r="C82" i="4"/>
  <c r="I82" i="4" s="1"/>
  <c r="D82" i="4"/>
  <c r="E82" i="4"/>
  <c r="C83" i="4"/>
  <c r="D83" i="4"/>
  <c r="I83" i="4" s="1"/>
  <c r="E83" i="4"/>
  <c r="C84" i="4"/>
  <c r="D84" i="4"/>
  <c r="I84" i="4" s="1"/>
  <c r="E84" i="4"/>
  <c r="C85" i="4"/>
  <c r="I85" i="4" s="1"/>
  <c r="D85" i="4"/>
  <c r="E85" i="4"/>
  <c r="C86" i="4"/>
  <c r="D86" i="4"/>
  <c r="I86" i="4" s="1"/>
  <c r="E86" i="4"/>
  <c r="C87" i="4"/>
  <c r="I87" i="4" s="1"/>
  <c r="D87" i="4"/>
  <c r="E87" i="4"/>
  <c r="C88" i="4"/>
  <c r="D88" i="4"/>
  <c r="I88" i="4" s="1"/>
  <c r="E88" i="4"/>
  <c r="C89" i="4"/>
  <c r="I89" i="4" s="1"/>
  <c r="D89" i="4"/>
  <c r="E89" i="4"/>
  <c r="C90" i="4"/>
  <c r="I90" i="4" s="1"/>
  <c r="D90" i="4"/>
  <c r="E90" i="4"/>
  <c r="C5" i="4"/>
  <c r="D5" i="4"/>
  <c r="E5" i="4"/>
  <c r="C6" i="4"/>
  <c r="D6" i="4"/>
  <c r="E6" i="4"/>
  <c r="C7" i="4"/>
  <c r="D7" i="4"/>
  <c r="E7" i="4"/>
  <c r="C8" i="4"/>
  <c r="I8" i="4" s="1"/>
  <c r="D8" i="4"/>
  <c r="E8" i="4"/>
  <c r="C9" i="4"/>
  <c r="D9" i="4"/>
  <c r="E9" i="4"/>
  <c r="I9" i="4"/>
  <c r="C10" i="4"/>
  <c r="D10" i="4"/>
  <c r="E10" i="4"/>
  <c r="C11" i="4"/>
  <c r="D11" i="4"/>
  <c r="E11" i="4"/>
  <c r="C12" i="4"/>
  <c r="I12" i="4" s="1"/>
  <c r="D12" i="4"/>
  <c r="E12" i="4"/>
  <c r="C13" i="4"/>
  <c r="I13" i="4" s="1"/>
  <c r="D13" i="4"/>
  <c r="E13" i="4"/>
  <c r="C14" i="4"/>
  <c r="D14" i="4"/>
  <c r="E14" i="4"/>
  <c r="C15" i="4"/>
  <c r="D15" i="4"/>
  <c r="E15" i="4"/>
  <c r="C16" i="4"/>
  <c r="D16" i="4"/>
  <c r="E16" i="4"/>
  <c r="I16" i="4"/>
  <c r="C17" i="4"/>
  <c r="D17" i="4"/>
  <c r="E17" i="4"/>
  <c r="C18" i="4"/>
  <c r="D18" i="4"/>
  <c r="E18" i="4"/>
  <c r="I18" i="4"/>
  <c r="C19" i="4"/>
  <c r="D19" i="4"/>
  <c r="E19" i="4"/>
  <c r="C20" i="4"/>
  <c r="I20" i="4" s="1"/>
  <c r="D20" i="4"/>
  <c r="E20" i="4"/>
  <c r="C21" i="4"/>
  <c r="I21" i="4" s="1"/>
  <c r="D21" i="4"/>
  <c r="E21" i="4"/>
  <c r="C22" i="4"/>
  <c r="D22" i="4"/>
  <c r="E22" i="4"/>
  <c r="C23" i="4"/>
  <c r="D23" i="4"/>
  <c r="E23" i="4"/>
  <c r="C24" i="4"/>
  <c r="I24" i="4" s="1"/>
  <c r="D24" i="4"/>
  <c r="E24" i="4"/>
  <c r="C25" i="4"/>
  <c r="D25" i="4"/>
  <c r="E25" i="4"/>
  <c r="I25" i="4"/>
  <c r="C26" i="4"/>
  <c r="D26" i="4"/>
  <c r="E26" i="4"/>
  <c r="C27" i="4"/>
  <c r="D27" i="4"/>
  <c r="E27" i="4"/>
  <c r="I27" i="4"/>
  <c r="C28" i="4"/>
  <c r="D28" i="4"/>
  <c r="E28" i="4"/>
  <c r="I28" i="4"/>
  <c r="I29" i="4" l="1"/>
  <c r="I91" i="4"/>
  <c r="I60" i="4"/>
</calcChain>
</file>

<file path=xl/sharedStrings.xml><?xml version="1.0" encoding="utf-8"?>
<sst xmlns="http://schemas.openxmlformats.org/spreadsheetml/2006/main" count="805" uniqueCount="102">
  <si>
    <t>Wavelength (nm)</t>
  </si>
  <si>
    <t>No.</t>
  </si>
  <si>
    <t>Color name</t>
  </si>
  <si>
    <t>dark skin</t>
  </si>
  <si>
    <t>light skin</t>
  </si>
  <si>
    <t>blue sky</t>
  </si>
  <si>
    <t>foliage</t>
  </si>
  <si>
    <t>blue flower</t>
  </si>
  <si>
    <t>bluish green</t>
  </si>
  <si>
    <t>orange</t>
  </si>
  <si>
    <t>purplish blue</t>
  </si>
  <si>
    <t>moderate red</t>
  </si>
  <si>
    <t>purple</t>
  </si>
  <si>
    <t>yellow green</t>
  </si>
  <si>
    <t>orange yellow</t>
  </si>
  <si>
    <t>blue</t>
  </si>
  <si>
    <t>green</t>
  </si>
  <si>
    <t>red</t>
  </si>
  <si>
    <t>yellow</t>
  </si>
  <si>
    <t>magenta</t>
  </si>
  <si>
    <t>cyan</t>
  </si>
  <si>
    <t>white 9.5 (.05 D)</t>
  </si>
  <si>
    <t>neutral 8 (.23 D)</t>
  </si>
  <si>
    <t>neutral 6.5 (.44 D)</t>
  </si>
  <si>
    <t>neutral 5 (.70 D)</t>
  </si>
  <si>
    <t>neutral 3.5 (1.05 D)</t>
  </si>
  <si>
    <t>black 2 (1.5 D)</t>
  </si>
  <si>
    <t>(absolute %)</t>
  </si>
  <si>
    <t>More than 2%</t>
  </si>
  <si>
    <t>Y</t>
  </si>
  <si>
    <t>L*</t>
  </si>
  <si>
    <t>a*</t>
  </si>
  <si>
    <t>b*</t>
  </si>
  <si>
    <t>x</t>
  </si>
  <si>
    <t>y</t>
  </si>
  <si>
    <t>R'</t>
  </si>
  <si>
    <t>G'</t>
  </si>
  <si>
    <t>B'</t>
  </si>
  <si>
    <t>Apple RGB</t>
  </si>
  <si>
    <t>sRGB</t>
  </si>
  <si>
    <t>Adobe (1998)</t>
  </si>
  <si>
    <t>illuminant</t>
  </si>
  <si>
    <t>L*a*b* (CIE D50)</t>
  </si>
  <si>
    <t>BestRGB</t>
  </si>
  <si>
    <t>Beta RGB</t>
  </si>
  <si>
    <t>Bruce RGB</t>
  </si>
  <si>
    <t>ColorMatch</t>
  </si>
  <si>
    <t>DonRGB4</t>
  </si>
  <si>
    <t>Ekta Space PS5</t>
  </si>
  <si>
    <t>HDTV (HD-CIF)</t>
  </si>
  <si>
    <t>NTSC</t>
  </si>
  <si>
    <t>PAL / SECAM</t>
  </si>
  <si>
    <t>ProPhoto</t>
  </si>
  <si>
    <t>SGI</t>
  </si>
  <si>
    <t>SMPTE-240M</t>
  </si>
  <si>
    <t>SMPTE-C</t>
  </si>
  <si>
    <t>Wide Gamut</t>
  </si>
  <si>
    <t>CIE RGB</t>
  </si>
  <si>
    <t>HDTV</t>
  </si>
  <si>
    <t>Color Difference</t>
  </si>
  <si>
    <t>More than 4</t>
  </si>
  <si>
    <t>Averaged L*a*b*</t>
  </si>
  <si>
    <t>Table 4</t>
  </si>
  <si>
    <t>Table 5</t>
  </si>
  <si>
    <t>Less or equal to 1</t>
  </si>
  <si>
    <r>
      <t>D</t>
    </r>
    <r>
      <rPr>
        <b/>
        <sz val="9"/>
        <rFont val="Times New Roman"/>
        <family val="1"/>
      </rPr>
      <t>E</t>
    </r>
  </si>
  <si>
    <r>
      <t xml:space="preserve">1 &lt; </t>
    </r>
    <r>
      <rPr>
        <sz val="9"/>
        <rFont val="Symbol"/>
        <family val="1"/>
        <charset val="2"/>
      </rPr>
      <t>D</t>
    </r>
    <r>
      <rPr>
        <sz val="9"/>
        <rFont val="Times New Roman"/>
        <family val="1"/>
      </rPr>
      <t>E ≤ 2</t>
    </r>
  </si>
  <si>
    <r>
      <t xml:space="preserve">2 &lt; </t>
    </r>
    <r>
      <rPr>
        <sz val="9"/>
        <rFont val="Symbol"/>
        <family val="1"/>
        <charset val="2"/>
      </rPr>
      <t>D</t>
    </r>
    <r>
      <rPr>
        <sz val="9"/>
        <rFont val="Times New Roman"/>
        <family val="1"/>
      </rPr>
      <t>E ≤ 4</t>
    </r>
  </si>
  <si>
    <r>
      <t>D</t>
    </r>
    <r>
      <rPr>
        <b/>
        <sz val="9"/>
        <rFont val="Times New Roman"/>
        <family val="1"/>
      </rPr>
      <t>L*</t>
    </r>
  </si>
  <si>
    <r>
      <t>D</t>
    </r>
    <r>
      <rPr>
        <b/>
        <sz val="9"/>
        <rFont val="Times New Roman"/>
        <family val="1"/>
      </rPr>
      <t>a*</t>
    </r>
  </si>
  <si>
    <r>
      <t>D</t>
    </r>
    <r>
      <rPr>
        <b/>
        <sz val="9"/>
        <rFont val="Times New Roman"/>
        <family val="1"/>
      </rPr>
      <t>b*</t>
    </r>
  </si>
  <si>
    <t>Standard Deviation</t>
  </si>
  <si>
    <t>Less or equal to 0.5%</t>
  </si>
  <si>
    <t>0.5% &lt; Std. Dev. ≤ 1%</t>
  </si>
  <si>
    <t>1% &lt; Std. Dev. ≤ 2%</t>
  </si>
  <si>
    <t>Number of charts:</t>
  </si>
  <si>
    <t>Averaged spectrums</t>
  </si>
  <si>
    <t>xyY (CIE D50)</t>
  </si>
  <si>
    <t>Table 6</t>
  </si>
  <si>
    <t>Table 3 (8 bit)</t>
  </si>
  <si>
    <t>Table 2 (8 bit)</t>
  </si>
  <si>
    <t>Table 1 (8 bit)</t>
  </si>
  <si>
    <t>Table 2 (16 bit)</t>
  </si>
  <si>
    <t>Table 1 (16 bit)</t>
  </si>
  <si>
    <r>
      <t>xyY (</t>
    </r>
    <r>
      <rPr>
        <b/>
        <sz val="9"/>
        <color indexed="10"/>
        <rFont val="Times New Roman"/>
        <family val="1"/>
      </rPr>
      <t>CIE C</t>
    </r>
    <r>
      <rPr>
        <b/>
        <sz val="9"/>
        <rFont val="Times New Roman"/>
        <family val="1"/>
      </rPr>
      <t>)</t>
    </r>
  </si>
  <si>
    <t>ColorChecker 2005</t>
  </si>
  <si>
    <t>ColorChecker 1976</t>
  </si>
  <si>
    <t>Table 1 (8 bit): BabelColor average</t>
  </si>
  <si>
    <t>From L*a*b* D50</t>
  </si>
  <si>
    <t>From xyY Illuminant C. This table is OBSOLETE; use Table 2 instead.</t>
  </si>
  <si>
    <t>Table 2 (8 bit): ColorChecker 2005; from L*a*b* D50</t>
  </si>
  <si>
    <t>Table 3 (8 bit): ColorChecker 1976; from xyY Illuminant C</t>
  </si>
  <si>
    <t>Table 2 (16 bit): ColorChecker 2005; from L*a*b* D50</t>
  </si>
  <si>
    <t>Table 1 (16 bit): BabelColor average</t>
  </si>
  <si>
    <t>BabelColor Std. Dev.</t>
  </si>
  <si>
    <t>Table 7</t>
  </si>
  <si>
    <t>BabelColor Avg.</t>
  </si>
  <si>
    <t>avg. :</t>
  </si>
  <si>
    <t>CIELAB</t>
  </si>
  <si>
    <t>eciRGB_v2</t>
  </si>
  <si>
    <t>CIEDE2000</t>
  </si>
  <si>
    <r>
      <t>D</t>
    </r>
    <r>
      <rPr>
        <b/>
        <sz val="9"/>
        <rFont val="Times New Roman"/>
        <family val="1"/>
      </rPr>
      <t>E*ab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</si>
</sst>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80" formatCode="0.000"/>
    <numFmt numFmtId="181" formatCode="0.0%"/>
    <numFmt numFmtId="182" formatCode="0.0000"/>
  </numFmts>
  <fonts count="11" x14ac:knownFonts="1">
    <font>
      <sz val="10"/>
      <name val="Arial"/>
    </font>
    <font>
      <sz val="10"/>
      <name val="Arial"/>
    </font>
    <font>
      <b/>
      <sz val="10"/>
      <name val="Arial"/>
      <family val="2"/>
    </font>
    <font>
      <sz val="9"/>
      <name val="Times New Roman"/>
      <family val="1"/>
    </font>
    <font>
      <b/>
      <sz val="9"/>
      <name val="Times New Roman"/>
      <family val="1"/>
    </font>
    <font>
      <b/>
      <sz val="9"/>
      <color indexed="9"/>
      <name val="Times New Roman"/>
      <family val="1"/>
    </font>
    <font>
      <b/>
      <sz val="9"/>
      <name val="Symbol"/>
      <family val="1"/>
      <charset val="2"/>
    </font>
    <font>
      <sz val="9"/>
      <name val="Symbol"/>
      <family val="1"/>
      <charset val="2"/>
    </font>
    <font>
      <sz val="9"/>
      <color indexed="9"/>
      <name val="Times New Roman"/>
      <family val="1"/>
    </font>
    <font>
      <sz val="8"/>
      <name val="Arial"/>
    </font>
    <font>
      <b/>
      <sz val="9"/>
      <color indexed="10"/>
      <name val="Times New Roman"/>
      <family val="1"/>
    </font>
  </fonts>
  <fills count="28">
    <fill>
      <patternFill patternType="none"/>
    </fill>
    <fill>
      <patternFill patternType="gray125"/>
    </fill>
    <fill>
      <patternFill patternType="solid">
        <fgColor indexed="60"/>
        <bgColor indexed="64"/>
      </patternFill>
    </fill>
    <fill>
      <patternFill patternType="solid">
        <fgColor indexed="47"/>
        <bgColor indexed="64"/>
      </patternFill>
    </fill>
    <fill>
      <patternFill patternType="solid">
        <fgColor indexed="44"/>
        <bgColor indexed="64"/>
      </patternFill>
    </fill>
    <fill>
      <patternFill patternType="solid">
        <fgColor indexed="17"/>
        <bgColor indexed="64"/>
      </patternFill>
    </fill>
    <fill>
      <patternFill patternType="solid">
        <fgColor indexed="46"/>
        <bgColor indexed="64"/>
      </patternFill>
    </fill>
    <fill>
      <patternFill patternType="solid">
        <fgColor indexed="49"/>
        <bgColor indexed="64"/>
      </patternFill>
    </fill>
    <fill>
      <patternFill patternType="solid">
        <fgColor indexed="52"/>
        <bgColor indexed="64"/>
      </patternFill>
    </fill>
    <fill>
      <patternFill patternType="solid">
        <fgColor indexed="48"/>
        <bgColor indexed="64"/>
      </patternFill>
    </fill>
    <fill>
      <patternFill patternType="solid">
        <fgColor indexed="53"/>
        <bgColor indexed="64"/>
      </patternFill>
    </fill>
    <fill>
      <patternFill patternType="solid">
        <fgColor indexed="20"/>
        <bgColor indexed="64"/>
      </patternFill>
    </fill>
    <fill>
      <patternFill patternType="solid">
        <fgColor indexed="50"/>
        <bgColor indexed="64"/>
      </patternFill>
    </fill>
    <fill>
      <patternFill patternType="solid">
        <fgColor indexed="51"/>
        <bgColor indexed="64"/>
      </patternFill>
    </fill>
    <fill>
      <patternFill patternType="solid">
        <fgColor indexed="62"/>
        <bgColor indexed="64"/>
      </patternFill>
    </fill>
    <fill>
      <patternFill patternType="solid">
        <fgColor indexed="57"/>
        <bgColor indexed="64"/>
      </patternFill>
    </fill>
    <fill>
      <patternFill patternType="solid">
        <fgColor indexed="10"/>
        <bgColor indexed="64"/>
      </patternFill>
    </fill>
    <fill>
      <patternFill patternType="solid">
        <fgColor indexed="13"/>
        <bgColor indexed="64"/>
      </patternFill>
    </fill>
    <fill>
      <patternFill patternType="solid">
        <fgColor indexed="14"/>
        <bgColor indexed="64"/>
      </patternFill>
    </fill>
    <fill>
      <patternFill patternType="solid">
        <fgColor indexed="40"/>
        <bgColor indexed="64"/>
      </patternFill>
    </fill>
    <fill>
      <patternFill patternType="solid">
        <fgColor indexed="22"/>
        <bgColor indexed="64"/>
      </patternFill>
    </fill>
    <fill>
      <patternFill patternType="solid">
        <fgColor indexed="55"/>
        <bgColor indexed="64"/>
      </patternFill>
    </fill>
    <fill>
      <patternFill patternType="solid">
        <fgColor indexed="23"/>
        <bgColor indexed="64"/>
      </patternFill>
    </fill>
    <fill>
      <patternFill patternType="solid">
        <fgColor indexed="63"/>
        <bgColor indexed="64"/>
      </patternFill>
    </fill>
    <fill>
      <patternFill patternType="solid">
        <fgColor indexed="8"/>
        <bgColor indexed="64"/>
      </patternFill>
    </fill>
    <fill>
      <patternFill patternType="solid">
        <fgColor indexed="42"/>
        <bgColor indexed="64"/>
      </patternFill>
    </fill>
    <fill>
      <patternFill patternType="solid">
        <fgColor indexed="11"/>
        <bgColor indexed="64"/>
      </patternFill>
    </fill>
    <fill>
      <patternFill patternType="solid">
        <fgColor indexed="43"/>
        <bgColor indexed="64"/>
      </patternFill>
    </fill>
  </fills>
  <borders count="87">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hair">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style="medium">
        <color indexed="64"/>
      </left>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medium">
        <color indexed="64"/>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22"/>
      </left>
      <right style="thin">
        <color indexed="22"/>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hair">
        <color indexed="64"/>
      </bottom>
      <diagonal/>
    </border>
    <border>
      <left/>
      <right style="medium">
        <color indexed="64"/>
      </right>
      <top/>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style="medium">
        <color indexed="64"/>
      </left>
      <right style="thin">
        <color indexed="64"/>
      </right>
      <top style="hair">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style="medium">
        <color indexed="64"/>
      </left>
      <right style="medium">
        <color indexed="64"/>
      </right>
      <top style="hair">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bottom style="thin">
        <color indexed="64"/>
      </bottom>
      <diagonal/>
    </border>
    <border>
      <left style="thin">
        <color indexed="64"/>
      </left>
      <right/>
      <top style="hair">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17">
    <xf numFmtId="0" fontId="0" fillId="0" borderId="0" xfId="0"/>
    <xf numFmtId="0" fontId="3" fillId="0" borderId="0" xfId="0" applyFont="1"/>
    <xf numFmtId="0" fontId="0" fillId="0" borderId="1" xfId="0" applyBorder="1"/>
    <xf numFmtId="0" fontId="0" fillId="0" borderId="2" xfId="0" applyBorder="1"/>
    <xf numFmtId="0" fontId="4" fillId="0" borderId="3" xfId="0" applyFont="1" applyBorder="1" applyAlignment="1">
      <alignment horizontal="center"/>
    </xf>
    <xf numFmtId="0" fontId="4"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3" fillId="0" borderId="8" xfId="0" applyFont="1" applyBorder="1" applyAlignment="1">
      <alignment horizontal="center"/>
    </xf>
    <xf numFmtId="0" fontId="5" fillId="2" borderId="9" xfId="0" applyFont="1" applyFill="1" applyBorder="1"/>
    <xf numFmtId="180" fontId="3" fillId="0" borderId="10" xfId="0" applyNumberFormat="1" applyFont="1" applyBorder="1"/>
    <xf numFmtId="180" fontId="3" fillId="0" borderId="11" xfId="0" applyNumberFormat="1" applyFont="1" applyBorder="1"/>
    <xf numFmtId="180" fontId="3" fillId="0" borderId="12" xfId="0" applyNumberFormat="1" applyFont="1" applyBorder="1"/>
    <xf numFmtId="0" fontId="4" fillId="3" borderId="9" xfId="0" applyFont="1" applyFill="1" applyBorder="1"/>
    <xf numFmtId="180" fontId="3" fillId="0" borderId="13" xfId="0" applyNumberFormat="1" applyFont="1" applyBorder="1"/>
    <xf numFmtId="180" fontId="3" fillId="0" borderId="14" xfId="0" applyNumberFormat="1" applyFont="1" applyBorder="1"/>
    <xf numFmtId="180" fontId="3" fillId="0" borderId="15" xfId="0" applyNumberFormat="1" applyFont="1" applyBorder="1"/>
    <xf numFmtId="0" fontId="4" fillId="4" borderId="9" xfId="0" applyFont="1" applyFill="1" applyBorder="1"/>
    <xf numFmtId="0" fontId="5" fillId="5" borderId="9" xfId="0" applyFont="1" applyFill="1" applyBorder="1"/>
    <xf numFmtId="0" fontId="4" fillId="6" borderId="9" xfId="0" applyFont="1" applyFill="1" applyBorder="1"/>
    <xf numFmtId="0" fontId="4" fillId="7" borderId="9" xfId="0" applyFont="1" applyFill="1" applyBorder="1"/>
    <xf numFmtId="0" fontId="4" fillId="8" borderId="9" xfId="0" applyFont="1" applyFill="1" applyBorder="1"/>
    <xf numFmtId="0" fontId="5" fillId="9" borderId="9" xfId="0" applyFont="1" applyFill="1" applyBorder="1"/>
    <xf numFmtId="0" fontId="5" fillId="10" borderId="9" xfId="0" applyFont="1" applyFill="1" applyBorder="1"/>
    <xf numFmtId="0" fontId="5" fillId="11" borderId="9" xfId="0" applyFont="1" applyFill="1" applyBorder="1"/>
    <xf numFmtId="0" fontId="4" fillId="12" borderId="9" xfId="0" applyFont="1" applyFill="1" applyBorder="1"/>
    <xf numFmtId="0" fontId="4" fillId="13" borderId="9" xfId="0" applyFont="1" applyFill="1" applyBorder="1"/>
    <xf numFmtId="0" fontId="5" fillId="14" borderId="9" xfId="0" applyFont="1" applyFill="1" applyBorder="1"/>
    <xf numFmtId="0" fontId="5" fillId="15" borderId="9" xfId="0" applyFont="1" applyFill="1" applyBorder="1"/>
    <xf numFmtId="0" fontId="5" fillId="16" borderId="9" xfId="0" applyFont="1" applyFill="1" applyBorder="1"/>
    <xf numFmtId="0" fontId="4" fillId="17" borderId="9" xfId="0" applyFont="1" applyFill="1" applyBorder="1"/>
    <xf numFmtId="0" fontId="4" fillId="18" borderId="9" xfId="0" applyFont="1" applyFill="1" applyBorder="1"/>
    <xf numFmtId="0" fontId="3" fillId="0" borderId="16" xfId="0" applyFont="1" applyBorder="1" applyAlignment="1">
      <alignment horizontal="center"/>
    </xf>
    <xf numFmtId="0" fontId="4" fillId="19" borderId="17" xfId="0" applyFont="1" applyFill="1" applyBorder="1"/>
    <xf numFmtId="0" fontId="3" fillId="0" borderId="18" xfId="0" applyFont="1" applyBorder="1" applyAlignment="1">
      <alignment horizontal="center"/>
    </xf>
    <xf numFmtId="0" fontId="4" fillId="0" borderId="19" xfId="0" applyFont="1" applyBorder="1"/>
    <xf numFmtId="0" fontId="4" fillId="20" borderId="9" xfId="0" applyFont="1" applyFill="1" applyBorder="1"/>
    <xf numFmtId="0" fontId="5" fillId="21" borderId="9" xfId="0" applyFont="1" applyFill="1" applyBorder="1"/>
    <xf numFmtId="0" fontId="5" fillId="22" borderId="9" xfId="0" applyFont="1" applyFill="1" applyBorder="1"/>
    <xf numFmtId="0" fontId="5" fillId="23" borderId="9" xfId="0" applyFont="1" applyFill="1" applyBorder="1"/>
    <xf numFmtId="0" fontId="3" fillId="0" borderId="20" xfId="0" applyFont="1" applyBorder="1" applyAlignment="1">
      <alignment horizontal="center"/>
    </xf>
    <xf numFmtId="0" fontId="5" fillId="24" borderId="21" xfId="0" applyFont="1" applyFill="1" applyBorder="1"/>
    <xf numFmtId="180" fontId="3" fillId="0" borderId="22" xfId="0" applyNumberFormat="1" applyFont="1" applyBorder="1"/>
    <xf numFmtId="180" fontId="3" fillId="0" borderId="23" xfId="0" applyNumberFormat="1" applyFont="1" applyBorder="1"/>
    <xf numFmtId="180" fontId="3" fillId="0" borderId="24" xfId="0" applyNumberFormat="1" applyFont="1" applyBorder="1"/>
    <xf numFmtId="181" fontId="3" fillId="0" borderId="10" xfId="1" applyNumberFormat="1" applyFont="1" applyBorder="1"/>
    <xf numFmtId="181" fontId="3" fillId="0" borderId="11" xfId="1" applyNumberFormat="1" applyFont="1" applyBorder="1"/>
    <xf numFmtId="181" fontId="3" fillId="0" borderId="12" xfId="1" applyNumberFormat="1" applyFont="1" applyBorder="1"/>
    <xf numFmtId="181" fontId="3" fillId="0" borderId="13" xfId="1" applyNumberFormat="1" applyFont="1" applyBorder="1"/>
    <xf numFmtId="181" fontId="3" fillId="0" borderId="14" xfId="1" applyNumberFormat="1" applyFont="1" applyBorder="1"/>
    <xf numFmtId="181" fontId="3" fillId="0" borderId="15" xfId="1" applyNumberFormat="1" applyFont="1" applyBorder="1"/>
    <xf numFmtId="181" fontId="3" fillId="0" borderId="22" xfId="1" applyNumberFormat="1" applyFont="1" applyBorder="1"/>
    <xf numFmtId="181" fontId="3" fillId="0" borderId="23" xfId="1" applyNumberFormat="1" applyFont="1" applyBorder="1"/>
    <xf numFmtId="181" fontId="3" fillId="0" borderId="24" xfId="1" applyNumberFormat="1" applyFont="1" applyBorder="1"/>
    <xf numFmtId="0" fontId="3" fillId="0" borderId="0" xfId="0" applyFont="1" applyBorder="1" applyAlignment="1">
      <alignment horizontal="center"/>
    </xf>
    <xf numFmtId="181" fontId="3" fillId="0" borderId="0" xfId="1" applyNumberFormat="1" applyFont="1" applyBorder="1"/>
    <xf numFmtId="0" fontId="4" fillId="0" borderId="25" xfId="0" applyFont="1" applyBorder="1" applyAlignment="1">
      <alignment horizontal="center"/>
    </xf>
    <xf numFmtId="0" fontId="4" fillId="0" borderId="26" xfId="0" applyFont="1" applyBorder="1" applyAlignment="1">
      <alignment horizontal="center"/>
    </xf>
    <xf numFmtId="0" fontId="3" fillId="0" borderId="27" xfId="0" applyFont="1" applyBorder="1"/>
    <xf numFmtId="0" fontId="3" fillId="0" borderId="25" xfId="0" applyFont="1" applyBorder="1"/>
    <xf numFmtId="0" fontId="4" fillId="0" borderId="28" xfId="0" applyFont="1" applyBorder="1" applyAlignment="1">
      <alignment horizontal="center"/>
    </xf>
    <xf numFmtId="0" fontId="4" fillId="0" borderId="29" xfId="0" applyFont="1" applyBorder="1" applyAlignment="1">
      <alignment horizontal="center"/>
    </xf>
    <xf numFmtId="0" fontId="4" fillId="0" borderId="28" xfId="0" applyFont="1" applyFill="1" applyBorder="1" applyAlignment="1">
      <alignment horizontal="center"/>
    </xf>
    <xf numFmtId="0" fontId="4" fillId="0" borderId="30" xfId="0" applyFont="1" applyFill="1" applyBorder="1" applyAlignment="1">
      <alignment horizontal="center"/>
    </xf>
    <xf numFmtId="0" fontId="4" fillId="0" borderId="31" xfId="0" applyFont="1" applyFill="1" applyBorder="1" applyAlignment="1">
      <alignment horizontal="center"/>
    </xf>
    <xf numFmtId="0" fontId="5" fillId="16" borderId="16" xfId="0" applyFont="1" applyFill="1" applyBorder="1" applyAlignment="1">
      <alignment horizontal="center"/>
    </xf>
    <xf numFmtId="0" fontId="5" fillId="5" borderId="32" xfId="0" applyFont="1" applyFill="1" applyBorder="1" applyAlignment="1">
      <alignment horizontal="center"/>
    </xf>
    <xf numFmtId="0" fontId="5" fillId="9" borderId="33" xfId="0" applyFont="1" applyFill="1" applyBorder="1" applyAlignment="1">
      <alignment horizontal="center"/>
    </xf>
    <xf numFmtId="182" fontId="4" fillId="0" borderId="34" xfId="0" applyNumberFormat="1" applyFont="1" applyFill="1" applyBorder="1" applyAlignment="1">
      <alignment horizontal="center"/>
    </xf>
    <xf numFmtId="182" fontId="4" fillId="0" borderId="35" xfId="0" applyNumberFormat="1" applyFont="1" applyFill="1" applyBorder="1" applyAlignment="1">
      <alignment horizontal="center"/>
    </xf>
    <xf numFmtId="1" fontId="4" fillId="0" borderId="36" xfId="0" applyNumberFormat="1" applyFont="1" applyFill="1" applyBorder="1" applyAlignment="1">
      <alignment horizontal="center"/>
    </xf>
    <xf numFmtId="0" fontId="4" fillId="0" borderId="34" xfId="0" applyFont="1" applyFill="1" applyBorder="1" applyAlignment="1">
      <alignment horizontal="center"/>
    </xf>
    <xf numFmtId="0" fontId="4" fillId="0" borderId="35" xfId="0" applyFont="1" applyFill="1" applyBorder="1" applyAlignment="1">
      <alignment horizontal="center"/>
    </xf>
    <xf numFmtId="0" fontId="4" fillId="0" borderId="36" xfId="0" applyFont="1" applyFill="1" applyBorder="1" applyAlignment="1">
      <alignment horizontal="center"/>
    </xf>
    <xf numFmtId="1" fontId="4" fillId="0" borderId="18" xfId="0" applyNumberFormat="1" applyFont="1" applyFill="1" applyBorder="1" applyAlignment="1">
      <alignment horizontal="center"/>
    </xf>
    <xf numFmtId="1" fontId="4" fillId="0" borderId="37" xfId="0" applyNumberFormat="1" applyFont="1" applyFill="1" applyBorder="1" applyAlignment="1">
      <alignment horizontal="center"/>
    </xf>
    <xf numFmtId="1" fontId="4" fillId="0" borderId="38" xfId="0" applyNumberFormat="1" applyFont="1" applyFill="1" applyBorder="1" applyAlignment="1">
      <alignment horizontal="center"/>
    </xf>
    <xf numFmtId="2" fontId="3" fillId="0" borderId="8" xfId="0" applyNumberFormat="1" applyFont="1" applyBorder="1"/>
    <xf numFmtId="2" fontId="3" fillId="0" borderId="39" xfId="0" applyNumberFormat="1" applyFont="1" applyBorder="1"/>
    <xf numFmtId="2" fontId="3" fillId="0" borderId="40" xfId="0" applyNumberFormat="1" applyFont="1" applyBorder="1"/>
    <xf numFmtId="1" fontId="3" fillId="0" borderId="8" xfId="0" applyNumberFormat="1" applyFont="1" applyBorder="1" applyAlignment="1">
      <alignment horizontal="center"/>
    </xf>
    <xf numFmtId="1" fontId="3" fillId="0" borderId="39" xfId="0" applyNumberFormat="1" applyFont="1" applyBorder="1" applyAlignment="1">
      <alignment horizontal="center"/>
    </xf>
    <xf numFmtId="1" fontId="3" fillId="0" borderId="40" xfId="0" applyNumberFormat="1" applyFont="1" applyBorder="1" applyAlignment="1">
      <alignment horizontal="center"/>
    </xf>
    <xf numFmtId="1" fontId="3" fillId="6" borderId="40" xfId="0" applyNumberFormat="1" applyFont="1" applyFill="1" applyBorder="1" applyAlignment="1">
      <alignment horizontal="center"/>
    </xf>
    <xf numFmtId="2" fontId="3" fillId="0" borderId="16" xfId="0" applyNumberFormat="1" applyFont="1" applyBorder="1"/>
    <xf numFmtId="2" fontId="3" fillId="0" borderId="32" xfId="0" applyNumberFormat="1" applyFont="1" applyBorder="1"/>
    <xf numFmtId="2" fontId="3" fillId="0" borderId="33" xfId="0" applyNumberFormat="1" applyFont="1" applyBorder="1"/>
    <xf numFmtId="1" fontId="3" fillId="0" borderId="16" xfId="0" applyNumberFormat="1" applyFont="1" applyBorder="1" applyAlignment="1">
      <alignment horizontal="center"/>
    </xf>
    <xf numFmtId="1" fontId="3" fillId="0" borderId="32" xfId="0" applyNumberFormat="1" applyFont="1" applyBorder="1" applyAlignment="1">
      <alignment horizontal="center"/>
    </xf>
    <xf numFmtId="1" fontId="3" fillId="0" borderId="33" xfId="0" applyNumberFormat="1" applyFont="1" applyBorder="1" applyAlignment="1">
      <alignment horizontal="center"/>
    </xf>
    <xf numFmtId="1" fontId="3" fillId="6" borderId="16" xfId="0" applyNumberFormat="1" applyFont="1" applyFill="1" applyBorder="1" applyAlignment="1">
      <alignment horizontal="center"/>
    </xf>
    <xf numFmtId="2" fontId="3" fillId="0" borderId="34" xfId="0" applyNumberFormat="1" applyFont="1" applyBorder="1"/>
    <xf numFmtId="2" fontId="3" fillId="0" borderId="35" xfId="0" applyNumberFormat="1" applyFont="1" applyBorder="1"/>
    <xf numFmtId="2" fontId="3" fillId="0" borderId="36" xfId="0" applyNumberFormat="1" applyFont="1" applyBorder="1"/>
    <xf numFmtId="1" fontId="3" fillId="0" borderId="18" xfId="0" applyNumberFormat="1" applyFont="1" applyBorder="1" applyAlignment="1">
      <alignment horizontal="center"/>
    </xf>
    <xf numFmtId="1" fontId="3" fillId="0" borderId="37" xfId="0" applyNumberFormat="1" applyFont="1" applyBorder="1" applyAlignment="1">
      <alignment horizontal="center"/>
    </xf>
    <xf numFmtId="1" fontId="3" fillId="0" borderId="38" xfId="0" applyNumberFormat="1" applyFont="1" applyBorder="1" applyAlignment="1">
      <alignment horizontal="center"/>
    </xf>
    <xf numFmtId="2" fontId="3" fillId="0" borderId="20" xfId="0" applyNumberFormat="1" applyFont="1" applyBorder="1"/>
    <xf numFmtId="2" fontId="3" fillId="0" borderId="41" xfId="0" applyNumberFormat="1" applyFont="1" applyBorder="1"/>
    <xf numFmtId="2" fontId="3" fillId="0" borderId="42" xfId="0" applyNumberFormat="1" applyFont="1" applyBorder="1"/>
    <xf numFmtId="1" fontId="3" fillId="0" borderId="20" xfId="0" applyNumberFormat="1" applyFont="1" applyBorder="1" applyAlignment="1">
      <alignment horizontal="center"/>
    </xf>
    <xf numFmtId="1" fontId="3" fillId="0" borderId="41" xfId="0" applyNumberFormat="1" applyFont="1" applyBorder="1" applyAlignment="1">
      <alignment horizontal="center"/>
    </xf>
    <xf numFmtId="1" fontId="3" fillId="0" borderId="42" xfId="0" applyNumberFormat="1" applyFont="1" applyBorder="1" applyAlignment="1">
      <alignment horizontal="center"/>
    </xf>
    <xf numFmtId="0" fontId="4" fillId="0" borderId="26" xfId="0" applyFont="1" applyFill="1" applyBorder="1" applyAlignment="1">
      <alignment horizontal="center" vertical="center"/>
    </xf>
    <xf numFmtId="0" fontId="4" fillId="0" borderId="43" xfId="0" applyFont="1" applyFill="1" applyBorder="1" applyAlignment="1">
      <alignment horizontal="center" vertical="center"/>
    </xf>
    <xf numFmtId="0" fontId="4" fillId="0" borderId="25" xfId="0" applyFont="1" applyFill="1" applyBorder="1" applyAlignment="1">
      <alignment horizontal="center" vertical="center"/>
    </xf>
    <xf numFmtId="0" fontId="4" fillId="0" borderId="27" xfId="0" applyFont="1" applyFill="1" applyBorder="1" applyAlignment="1">
      <alignment horizontal="center" vertical="center"/>
    </xf>
    <xf numFmtId="0" fontId="4" fillId="0" borderId="44" xfId="0" applyFont="1" applyBorder="1" applyAlignment="1">
      <alignment horizontal="center" vertical="center"/>
    </xf>
    <xf numFmtId="0" fontId="4" fillId="0" borderId="31" xfId="0" applyFont="1" applyBorder="1" applyAlignment="1">
      <alignment horizontal="center" vertical="center"/>
    </xf>
    <xf numFmtId="0" fontId="4" fillId="0" borderId="28" xfId="0" applyFont="1" applyBorder="1" applyAlignment="1">
      <alignment horizontal="center" vertical="center"/>
    </xf>
    <xf numFmtId="0" fontId="4" fillId="0" borderId="30" xfId="0" applyFont="1" applyBorder="1" applyAlignment="1">
      <alignment horizontal="center" vertical="center"/>
    </xf>
    <xf numFmtId="0" fontId="5" fillId="16" borderId="28" xfId="0" applyFont="1" applyFill="1" applyBorder="1" applyAlignment="1">
      <alignment horizontal="center" vertical="center"/>
    </xf>
    <xf numFmtId="0" fontId="5" fillId="5" borderId="30" xfId="0" applyFont="1" applyFill="1" applyBorder="1" applyAlignment="1">
      <alignment horizontal="center" vertical="center"/>
    </xf>
    <xf numFmtId="0" fontId="5" fillId="9" borderId="31" xfId="0" applyFont="1" applyFill="1" applyBorder="1" applyAlignment="1">
      <alignment horizontal="center" vertical="center"/>
    </xf>
    <xf numFmtId="0" fontId="3" fillId="0" borderId="45" xfId="0" applyFont="1" applyBorder="1" applyAlignment="1">
      <alignment horizontal="center" vertical="center"/>
    </xf>
    <xf numFmtId="0" fontId="4" fillId="0" borderId="46" xfId="0" applyFont="1" applyBorder="1" applyAlignment="1">
      <alignment vertical="center"/>
    </xf>
    <xf numFmtId="182" fontId="4" fillId="0" borderId="18" xfId="0" applyNumberFormat="1" applyFont="1" applyFill="1" applyBorder="1" applyAlignment="1">
      <alignment vertical="center"/>
    </xf>
    <xf numFmtId="182" fontId="4" fillId="0" borderId="37" xfId="0" applyNumberFormat="1" applyFont="1" applyFill="1" applyBorder="1" applyAlignment="1">
      <alignment vertical="center"/>
    </xf>
    <xf numFmtId="1" fontId="4" fillId="0" borderId="38" xfId="0" applyNumberFormat="1" applyFont="1" applyFill="1" applyBorder="1" applyAlignment="1">
      <alignment horizontal="center" vertical="center"/>
    </xf>
    <xf numFmtId="1" fontId="4" fillId="0" borderId="18" xfId="0" applyNumberFormat="1" applyFont="1" applyFill="1" applyBorder="1" applyAlignment="1">
      <alignment horizontal="center" vertical="center"/>
    </xf>
    <xf numFmtId="1" fontId="4" fillId="0" borderId="37" xfId="0" applyNumberFormat="1" applyFont="1" applyFill="1" applyBorder="1" applyAlignment="1">
      <alignment horizontal="center" vertical="center"/>
    </xf>
    <xf numFmtId="0" fontId="3" fillId="0" borderId="47" xfId="0" applyFont="1" applyBorder="1" applyAlignment="1">
      <alignment horizontal="center" vertical="center"/>
    </xf>
    <xf numFmtId="0" fontId="5" fillId="2" borderId="46" xfId="0" applyFont="1" applyFill="1" applyBorder="1" applyAlignment="1">
      <alignment vertical="center"/>
    </xf>
    <xf numFmtId="182" fontId="3" fillId="0" borderId="8" xfId="0" applyNumberFormat="1" applyFont="1" applyFill="1" applyBorder="1" applyAlignment="1">
      <alignment vertical="center"/>
    </xf>
    <xf numFmtId="182" fontId="3" fillId="0" borderId="39" xfId="0" applyNumberFormat="1" applyFont="1" applyFill="1" applyBorder="1" applyAlignment="1">
      <alignment vertical="center"/>
    </xf>
    <xf numFmtId="2" fontId="3" fillId="0" borderId="40" xfId="0" applyNumberFormat="1" applyFont="1" applyFill="1" applyBorder="1" applyAlignment="1">
      <alignment vertical="center"/>
    </xf>
    <xf numFmtId="2" fontId="3" fillId="0" borderId="8" xfId="0" applyNumberFormat="1" applyFont="1" applyFill="1" applyBorder="1" applyAlignment="1">
      <alignment vertical="center"/>
    </xf>
    <xf numFmtId="2" fontId="3" fillId="0" borderId="39" xfId="0" applyNumberFormat="1" applyFont="1" applyFill="1" applyBorder="1" applyAlignment="1">
      <alignment vertical="center"/>
    </xf>
    <xf numFmtId="1" fontId="3" fillId="0" borderId="8" xfId="0" applyNumberFormat="1" applyFont="1" applyFill="1" applyBorder="1" applyAlignment="1">
      <alignment horizontal="center" vertical="center"/>
    </xf>
    <xf numFmtId="1" fontId="3" fillId="0" borderId="39" xfId="0" applyNumberFormat="1" applyFont="1" applyFill="1" applyBorder="1" applyAlignment="1">
      <alignment horizontal="center" vertical="center"/>
    </xf>
    <xf numFmtId="1" fontId="3" fillId="0" borderId="40" xfId="0" applyNumberFormat="1" applyFont="1" applyFill="1" applyBorder="1" applyAlignment="1">
      <alignment horizontal="center" vertical="center"/>
    </xf>
    <xf numFmtId="0" fontId="4" fillId="3" borderId="46" xfId="0" applyFont="1" applyFill="1" applyBorder="1" applyAlignment="1">
      <alignment vertical="center"/>
    </xf>
    <xf numFmtId="0" fontId="4" fillId="4" borderId="46" xfId="0" applyFont="1" applyFill="1" applyBorder="1" applyAlignment="1">
      <alignment vertical="center"/>
    </xf>
    <xf numFmtId="0" fontId="5" fillId="5" borderId="46" xfId="0" applyFont="1" applyFill="1" applyBorder="1" applyAlignment="1">
      <alignment vertical="center"/>
    </xf>
    <xf numFmtId="0" fontId="4" fillId="6" borderId="46" xfId="0" applyFont="1" applyFill="1" applyBorder="1" applyAlignment="1">
      <alignment vertical="center"/>
    </xf>
    <xf numFmtId="0" fontId="4" fillId="7" borderId="46" xfId="0" applyFont="1" applyFill="1" applyBorder="1" applyAlignment="1">
      <alignment vertical="center"/>
    </xf>
    <xf numFmtId="0" fontId="4" fillId="8" borderId="46" xfId="0" applyFont="1" applyFill="1" applyBorder="1" applyAlignment="1">
      <alignment vertical="center"/>
    </xf>
    <xf numFmtId="0" fontId="5" fillId="9" borderId="46" xfId="0" applyFont="1" applyFill="1" applyBorder="1" applyAlignment="1">
      <alignment vertical="center"/>
    </xf>
    <xf numFmtId="0" fontId="5" fillId="10" borderId="46" xfId="0" applyFont="1" applyFill="1" applyBorder="1" applyAlignment="1">
      <alignment vertical="center"/>
    </xf>
    <xf numFmtId="0" fontId="5" fillId="11" borderId="46" xfId="0" applyFont="1" applyFill="1" applyBorder="1" applyAlignment="1">
      <alignment vertical="center"/>
    </xf>
    <xf numFmtId="0" fontId="4" fillId="12" borderId="46" xfId="0" applyFont="1" applyFill="1" applyBorder="1" applyAlignment="1">
      <alignment vertical="center"/>
    </xf>
    <xf numFmtId="0" fontId="4" fillId="13" borderId="46" xfId="0" applyFont="1" applyFill="1" applyBorder="1" applyAlignment="1">
      <alignment vertical="center"/>
    </xf>
    <xf numFmtId="0" fontId="5" fillId="14" borderId="46" xfId="0" applyFont="1" applyFill="1" applyBorder="1" applyAlignment="1">
      <alignment vertical="center"/>
    </xf>
    <xf numFmtId="0" fontId="5" fillId="15" borderId="46" xfId="0" applyFont="1" applyFill="1" applyBorder="1" applyAlignment="1">
      <alignment vertical="center"/>
    </xf>
    <xf numFmtId="0" fontId="5" fillId="16" borderId="46" xfId="0" applyFont="1" applyFill="1" applyBorder="1" applyAlignment="1">
      <alignment vertical="center"/>
    </xf>
    <xf numFmtId="0" fontId="4" fillId="17" borderId="46" xfId="0" applyFont="1" applyFill="1" applyBorder="1" applyAlignment="1">
      <alignment vertical="center"/>
    </xf>
    <xf numFmtId="1" fontId="3" fillId="20" borderId="40" xfId="0" applyNumberFormat="1" applyFont="1" applyFill="1" applyBorder="1" applyAlignment="1">
      <alignment horizontal="center" vertical="center"/>
    </xf>
    <xf numFmtId="0" fontId="5" fillId="18" borderId="46" xfId="0" applyFont="1" applyFill="1" applyBorder="1" applyAlignment="1">
      <alignment vertical="center"/>
    </xf>
    <xf numFmtId="0" fontId="3" fillId="0" borderId="48" xfId="0" applyFont="1" applyBorder="1" applyAlignment="1">
      <alignment horizontal="center" vertical="center"/>
    </xf>
    <xf numFmtId="0" fontId="5" fillId="19" borderId="31" xfId="0" applyFont="1" applyFill="1" applyBorder="1" applyAlignment="1">
      <alignment vertical="center"/>
    </xf>
    <xf numFmtId="182" fontId="3" fillId="0" borderId="16" xfId="0" applyNumberFormat="1" applyFont="1" applyFill="1" applyBorder="1" applyAlignment="1">
      <alignment vertical="center"/>
    </xf>
    <xf numFmtId="182" fontId="3" fillId="0" borderId="32" xfId="0" applyNumberFormat="1" applyFont="1" applyFill="1" applyBorder="1" applyAlignment="1">
      <alignment vertical="center"/>
    </xf>
    <xf numFmtId="2" fontId="3" fillId="0" borderId="33" xfId="0" applyNumberFormat="1" applyFont="1" applyFill="1" applyBorder="1" applyAlignment="1">
      <alignment vertical="center"/>
    </xf>
    <xf numFmtId="2" fontId="3" fillId="0" borderId="16" xfId="0" applyNumberFormat="1" applyFont="1" applyFill="1" applyBorder="1" applyAlignment="1">
      <alignment vertical="center"/>
    </xf>
    <xf numFmtId="2" fontId="3" fillId="0" borderId="32" xfId="0" applyNumberFormat="1" applyFont="1" applyFill="1" applyBorder="1" applyAlignment="1">
      <alignment vertical="center"/>
    </xf>
    <xf numFmtId="1" fontId="3" fillId="0" borderId="16" xfId="0" applyNumberFormat="1" applyFont="1" applyFill="1" applyBorder="1" applyAlignment="1">
      <alignment horizontal="center" vertical="center"/>
    </xf>
    <xf numFmtId="1" fontId="3" fillId="0" borderId="32" xfId="0" applyNumberFormat="1" applyFont="1" applyFill="1" applyBorder="1" applyAlignment="1">
      <alignment horizontal="center" vertical="center"/>
    </xf>
    <xf numFmtId="1" fontId="3" fillId="0" borderId="33" xfId="0" applyNumberFormat="1" applyFont="1" applyFill="1" applyBorder="1" applyAlignment="1">
      <alignment horizontal="center" vertical="center"/>
    </xf>
    <xf numFmtId="1" fontId="3" fillId="20" borderId="16" xfId="0" applyNumberFormat="1" applyFont="1" applyFill="1" applyBorder="1" applyAlignment="1">
      <alignment horizontal="center" vertical="center"/>
    </xf>
    <xf numFmtId="182" fontId="3" fillId="0" borderId="18" xfId="0" applyNumberFormat="1" applyFont="1" applyFill="1" applyBorder="1" applyAlignment="1">
      <alignment vertical="center"/>
    </xf>
    <xf numFmtId="182" fontId="3" fillId="0" borderId="37" xfId="0" applyNumberFormat="1" applyFont="1" applyFill="1" applyBorder="1" applyAlignment="1">
      <alignment vertical="center"/>
    </xf>
    <xf numFmtId="2" fontId="3" fillId="0" borderId="38" xfId="0" applyNumberFormat="1" applyFont="1" applyFill="1" applyBorder="1" applyAlignment="1">
      <alignment vertical="center"/>
    </xf>
    <xf numFmtId="2" fontId="3" fillId="0" borderId="18" xfId="0" applyNumberFormat="1" applyFont="1" applyFill="1" applyBorder="1" applyAlignment="1">
      <alignment vertical="center"/>
    </xf>
    <xf numFmtId="2" fontId="3" fillId="0" borderId="37" xfId="0" applyNumberFormat="1" applyFont="1" applyFill="1" applyBorder="1" applyAlignment="1">
      <alignment vertical="center"/>
    </xf>
    <xf numFmtId="1" fontId="3" fillId="0" borderId="18" xfId="0" applyNumberFormat="1" applyFont="1" applyFill="1" applyBorder="1" applyAlignment="1">
      <alignment horizontal="center" vertical="center"/>
    </xf>
    <xf numFmtId="1" fontId="3" fillId="0" borderId="37" xfId="0" applyNumberFormat="1" applyFont="1" applyFill="1" applyBorder="1" applyAlignment="1">
      <alignment horizontal="center" vertical="center"/>
    </xf>
    <xf numFmtId="1" fontId="3" fillId="0" borderId="38" xfId="0" applyNumberFormat="1" applyFont="1" applyFill="1" applyBorder="1" applyAlignment="1">
      <alignment horizontal="center" vertical="center"/>
    </xf>
    <xf numFmtId="0" fontId="4" fillId="20" borderId="46" xfId="0" applyFont="1" applyFill="1" applyBorder="1" applyAlignment="1">
      <alignment vertical="center"/>
    </xf>
    <xf numFmtId="0" fontId="5" fillId="21" borderId="46" xfId="0" applyFont="1" applyFill="1" applyBorder="1" applyAlignment="1">
      <alignment vertical="center"/>
    </xf>
    <xf numFmtId="0" fontId="5" fillId="22" borderId="46" xfId="0" applyFont="1" applyFill="1" applyBorder="1" applyAlignment="1">
      <alignment vertical="center"/>
    </xf>
    <xf numFmtId="0" fontId="5" fillId="23" borderId="46" xfId="0" applyFont="1" applyFill="1" applyBorder="1" applyAlignment="1">
      <alignment vertical="center"/>
    </xf>
    <xf numFmtId="0" fontId="3" fillId="0" borderId="49" xfId="0" applyFont="1" applyBorder="1" applyAlignment="1">
      <alignment horizontal="center" vertical="center"/>
    </xf>
    <xf numFmtId="0" fontId="5" fillId="24" borderId="50" xfId="0" applyFont="1" applyFill="1" applyBorder="1" applyAlignment="1">
      <alignment vertical="center"/>
    </xf>
    <xf numFmtId="182" fontId="3" fillId="0" borderId="20" xfId="0" applyNumberFormat="1" applyFont="1" applyFill="1" applyBorder="1" applyAlignment="1">
      <alignment vertical="center"/>
    </xf>
    <xf numFmtId="182" fontId="3" fillId="0" borderId="41" xfId="0" applyNumberFormat="1" applyFont="1" applyFill="1" applyBorder="1" applyAlignment="1">
      <alignment vertical="center"/>
    </xf>
    <xf numFmtId="2" fontId="3" fillId="0" borderId="42" xfId="0" applyNumberFormat="1" applyFont="1" applyFill="1" applyBorder="1" applyAlignment="1">
      <alignment vertical="center"/>
    </xf>
    <xf numFmtId="2" fontId="3" fillId="0" borderId="20" xfId="0" applyNumberFormat="1" applyFont="1" applyFill="1" applyBorder="1" applyAlignment="1">
      <alignment vertical="center"/>
    </xf>
    <xf numFmtId="2" fontId="3" fillId="0" borderId="41" xfId="0" applyNumberFormat="1" applyFont="1" applyFill="1" applyBorder="1" applyAlignment="1">
      <alignment vertical="center"/>
    </xf>
    <xf numFmtId="1" fontId="3" fillId="0" borderId="20" xfId="0" applyNumberFormat="1" applyFont="1" applyFill="1" applyBorder="1" applyAlignment="1">
      <alignment horizontal="center" vertical="center"/>
    </xf>
    <xf numFmtId="1" fontId="3" fillId="0" borderId="41" xfId="0" applyNumberFormat="1" applyFont="1" applyFill="1" applyBorder="1" applyAlignment="1">
      <alignment horizontal="center" vertical="center"/>
    </xf>
    <xf numFmtId="1" fontId="3" fillId="0" borderId="42" xfId="0" applyNumberFormat="1" applyFont="1" applyFill="1" applyBorder="1" applyAlignment="1">
      <alignment horizontal="center" vertical="center"/>
    </xf>
    <xf numFmtId="0" fontId="3" fillId="0" borderId="51" xfId="0" applyFont="1" applyBorder="1"/>
    <xf numFmtId="0" fontId="4" fillId="0" borderId="1" xfId="0" applyFont="1" applyBorder="1" applyAlignment="1">
      <alignment horizontal="center"/>
    </xf>
    <xf numFmtId="0" fontId="3" fillId="0" borderId="2" xfId="0" applyFont="1" applyBorder="1"/>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6" fillId="0" borderId="54" xfId="0" applyFont="1" applyBorder="1" applyAlignment="1">
      <alignment horizontal="center"/>
    </xf>
    <xf numFmtId="2" fontId="3" fillId="0" borderId="55" xfId="0" applyNumberFormat="1" applyFont="1" applyBorder="1" applyAlignment="1">
      <alignment horizontal="center"/>
    </xf>
    <xf numFmtId="2" fontId="3" fillId="0" borderId="56" xfId="0" applyNumberFormat="1" applyFont="1" applyBorder="1" applyAlignment="1">
      <alignment horizontal="center"/>
    </xf>
    <xf numFmtId="0" fontId="4" fillId="0" borderId="51" xfId="0" applyFont="1" applyBorder="1" applyAlignment="1">
      <alignment horizontal="right"/>
    </xf>
    <xf numFmtId="2" fontId="3" fillId="0" borderId="57" xfId="0" applyNumberFormat="1" applyFont="1" applyBorder="1" applyAlignment="1">
      <alignment horizontal="center"/>
    </xf>
    <xf numFmtId="2" fontId="3" fillId="0" borderId="58" xfId="0" applyNumberFormat="1" applyFont="1" applyBorder="1" applyAlignment="1">
      <alignment horizontal="center"/>
    </xf>
    <xf numFmtId="0" fontId="4" fillId="0" borderId="0" xfId="0" applyFont="1" applyBorder="1" applyAlignment="1">
      <alignment horizontal="right"/>
    </xf>
    <xf numFmtId="0" fontId="6" fillId="0" borderId="28" xfId="0" applyFont="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4" fillId="17" borderId="0" xfId="0" applyFont="1" applyFill="1" applyAlignment="1">
      <alignment horizontal="center"/>
    </xf>
    <xf numFmtId="2" fontId="4" fillId="0" borderId="2" xfId="0" applyNumberFormat="1" applyFont="1" applyBorder="1" applyAlignment="1">
      <alignment horizontal="center"/>
    </xf>
    <xf numFmtId="0" fontId="2" fillId="17" borderId="1" xfId="0" applyFont="1" applyFill="1" applyBorder="1" applyAlignment="1">
      <alignment horizontal="center"/>
    </xf>
    <xf numFmtId="180" fontId="3" fillId="0" borderId="0" xfId="0" applyNumberFormat="1" applyFont="1" applyBorder="1"/>
    <xf numFmtId="0" fontId="2" fillId="0" borderId="1" xfId="0" applyFont="1" applyBorder="1" applyAlignment="1"/>
    <xf numFmtId="0" fontId="4" fillId="17" borderId="2" xfId="0" applyFont="1" applyFill="1" applyBorder="1" applyAlignment="1">
      <alignment horizontal="center"/>
    </xf>
    <xf numFmtId="0" fontId="0" fillId="17" borderId="0" xfId="0" applyFill="1"/>
    <xf numFmtId="0" fontId="0" fillId="17" borderId="0" xfId="0" applyFill="1" applyAlignment="1">
      <alignment horizontal="right"/>
    </xf>
    <xf numFmtId="0" fontId="0" fillId="17" borderId="0" xfId="0" applyFill="1" applyAlignment="1">
      <alignment horizontal="center"/>
    </xf>
    <xf numFmtId="9" fontId="3" fillId="0" borderId="14" xfId="1" applyNumberFormat="1" applyFont="1" applyBorder="1"/>
    <xf numFmtId="9" fontId="3" fillId="0" borderId="15" xfId="1" applyNumberFormat="1" applyFont="1" applyBorder="1"/>
    <xf numFmtId="180" fontId="3" fillId="0" borderId="8" xfId="0" applyNumberFormat="1" applyFont="1" applyFill="1" applyBorder="1" applyAlignment="1">
      <alignment vertical="center"/>
    </xf>
    <xf numFmtId="180" fontId="3" fillId="0" borderId="39" xfId="0" applyNumberFormat="1" applyFont="1" applyFill="1" applyBorder="1" applyAlignment="1">
      <alignment vertical="center"/>
    </xf>
    <xf numFmtId="180" fontId="3" fillId="0" borderId="40" xfId="0" applyNumberFormat="1" applyFont="1" applyFill="1" applyBorder="1" applyAlignment="1">
      <alignment vertical="center"/>
    </xf>
    <xf numFmtId="180" fontId="3" fillId="0" borderId="16" xfId="0" applyNumberFormat="1" applyFont="1" applyFill="1" applyBorder="1" applyAlignment="1">
      <alignment vertical="center"/>
    </xf>
    <xf numFmtId="180" fontId="3" fillId="0" borderId="32" xfId="0" applyNumberFormat="1" applyFont="1" applyFill="1" applyBorder="1" applyAlignment="1">
      <alignment vertical="center"/>
    </xf>
    <xf numFmtId="180" fontId="3" fillId="0" borderId="33" xfId="0" applyNumberFormat="1" applyFont="1" applyFill="1" applyBorder="1" applyAlignment="1">
      <alignment vertical="center"/>
    </xf>
    <xf numFmtId="180" fontId="3" fillId="0" borderId="18" xfId="0" applyNumberFormat="1" applyFont="1" applyFill="1" applyBorder="1" applyAlignment="1">
      <alignment vertical="center"/>
    </xf>
    <xf numFmtId="180" fontId="3" fillId="0" borderId="37" xfId="0" applyNumberFormat="1" applyFont="1" applyFill="1" applyBorder="1" applyAlignment="1">
      <alignment vertical="center"/>
    </xf>
    <xf numFmtId="180" fontId="3" fillId="0" borderId="38" xfId="0" applyNumberFormat="1" applyFont="1" applyFill="1" applyBorder="1" applyAlignment="1">
      <alignment vertical="center"/>
    </xf>
    <xf numFmtId="180" fontId="3" fillId="0" borderId="20" xfId="0" applyNumberFormat="1" applyFont="1" applyFill="1" applyBorder="1" applyAlignment="1">
      <alignment vertical="center"/>
    </xf>
    <xf numFmtId="180" fontId="3" fillId="0" borderId="41" xfId="0" applyNumberFormat="1" applyFont="1" applyFill="1" applyBorder="1" applyAlignment="1">
      <alignment vertical="center"/>
    </xf>
    <xf numFmtId="180" fontId="3" fillId="0" borderId="42" xfId="0" applyNumberFormat="1" applyFont="1" applyFill="1" applyBorder="1" applyAlignment="1">
      <alignment vertical="center"/>
    </xf>
    <xf numFmtId="2" fontId="3" fillId="0" borderId="59" xfId="0" applyNumberFormat="1" applyFont="1" applyFill="1" applyBorder="1" applyAlignment="1">
      <alignment vertical="center"/>
    </xf>
    <xf numFmtId="2" fontId="3" fillId="0" borderId="60" xfId="0" applyNumberFormat="1" applyFont="1" applyFill="1" applyBorder="1" applyAlignment="1">
      <alignment vertical="center"/>
    </xf>
    <xf numFmtId="2" fontId="3" fillId="0" borderId="61" xfId="0" applyNumberFormat="1" applyFont="1" applyFill="1" applyBorder="1" applyAlignment="1">
      <alignment vertical="center"/>
    </xf>
    <xf numFmtId="0" fontId="5" fillId="24" borderId="46" xfId="0" applyFont="1" applyFill="1" applyBorder="1" applyAlignment="1">
      <alignment vertical="center"/>
    </xf>
    <xf numFmtId="2" fontId="3" fillId="0" borderId="62" xfId="0" applyNumberFormat="1" applyFont="1" applyBorder="1" applyAlignment="1">
      <alignment horizontal="center"/>
    </xf>
    <xf numFmtId="2" fontId="4" fillId="0" borderId="1" xfId="0" applyNumberFormat="1" applyFont="1" applyBorder="1" applyAlignment="1"/>
    <xf numFmtId="2" fontId="4" fillId="0" borderId="2" xfId="0" applyNumberFormat="1" applyFont="1" applyBorder="1" applyAlignment="1"/>
    <xf numFmtId="2" fontId="4" fillId="0" borderId="63" xfId="0" applyNumberFormat="1" applyFont="1" applyBorder="1" applyAlignment="1">
      <alignment horizontal="center"/>
    </xf>
    <xf numFmtId="1" fontId="3" fillId="6" borderId="40" xfId="0" applyNumberFormat="1" applyFont="1" applyFill="1" applyBorder="1" applyAlignment="1">
      <alignment horizontal="center" vertical="center"/>
    </xf>
    <xf numFmtId="1" fontId="3" fillId="6" borderId="16" xfId="0" applyNumberFormat="1" applyFont="1" applyFill="1" applyBorder="1" applyAlignment="1">
      <alignment horizontal="center" vertical="center"/>
    </xf>
    <xf numFmtId="182" fontId="3" fillId="0" borderId="8" xfId="0" applyNumberFormat="1" applyFont="1" applyFill="1" applyBorder="1" applyAlignment="1">
      <alignment horizontal="center"/>
    </xf>
    <xf numFmtId="182" fontId="3" fillId="0" borderId="39" xfId="0" applyNumberFormat="1" applyFont="1" applyFill="1" applyBorder="1" applyAlignment="1">
      <alignment horizontal="center"/>
    </xf>
    <xf numFmtId="2" fontId="3" fillId="0" borderId="40" xfId="0" applyNumberFormat="1" applyFont="1" applyFill="1" applyBorder="1" applyAlignment="1"/>
    <xf numFmtId="182" fontId="3" fillId="0" borderId="16" xfId="0" applyNumberFormat="1" applyFont="1" applyFill="1" applyBorder="1" applyAlignment="1">
      <alignment horizontal="center"/>
    </xf>
    <xf numFmtId="182" fontId="3" fillId="0" borderId="32" xfId="0" applyNumberFormat="1" applyFont="1" applyFill="1" applyBorder="1" applyAlignment="1">
      <alignment horizontal="center"/>
    </xf>
    <xf numFmtId="2" fontId="3" fillId="0" borderId="33" xfId="0" applyNumberFormat="1" applyFont="1" applyFill="1" applyBorder="1" applyAlignment="1"/>
    <xf numFmtId="182" fontId="3" fillId="0" borderId="18" xfId="0" applyNumberFormat="1" applyFont="1" applyFill="1" applyBorder="1" applyAlignment="1">
      <alignment horizontal="center"/>
    </xf>
    <xf numFmtId="182" fontId="3" fillId="0" borderId="37" xfId="0" applyNumberFormat="1" applyFont="1" applyFill="1" applyBorder="1" applyAlignment="1">
      <alignment horizontal="center"/>
    </xf>
    <xf numFmtId="2" fontId="3" fillId="0" borderId="38" xfId="0" applyNumberFormat="1" applyFont="1" applyFill="1" applyBorder="1" applyAlignment="1"/>
    <xf numFmtId="182" fontId="3" fillId="0" borderId="20" xfId="0" applyNumberFormat="1" applyFont="1" applyFill="1" applyBorder="1" applyAlignment="1">
      <alignment horizontal="center"/>
    </xf>
    <xf numFmtId="182" fontId="3" fillId="0" borderId="41" xfId="0" applyNumberFormat="1" applyFont="1" applyFill="1" applyBorder="1" applyAlignment="1">
      <alignment horizontal="center"/>
    </xf>
    <xf numFmtId="2" fontId="3" fillId="0" borderId="42" xfId="0" applyNumberFormat="1" applyFont="1" applyFill="1" applyBorder="1" applyAlignment="1"/>
    <xf numFmtId="0" fontId="4" fillId="0" borderId="0" xfId="0" applyFont="1"/>
    <xf numFmtId="2" fontId="4" fillId="0" borderId="0" xfId="0" applyNumberFormat="1" applyFont="1" applyBorder="1" applyAlignment="1">
      <alignment horizontal="center"/>
    </xf>
    <xf numFmtId="0" fontId="4" fillId="0" borderId="31" xfId="0" applyFont="1" applyBorder="1" applyAlignment="1">
      <alignment horizontal="center"/>
    </xf>
    <xf numFmtId="2" fontId="3" fillId="0" borderId="38" xfId="0" applyNumberFormat="1" applyFont="1" applyBorder="1" applyAlignment="1">
      <alignment horizontal="center"/>
    </xf>
    <xf numFmtId="2" fontId="3" fillId="0" borderId="40" xfId="0" applyNumberFormat="1" applyFont="1" applyBorder="1" applyAlignment="1">
      <alignment horizontal="center"/>
    </xf>
    <xf numFmtId="2" fontId="3" fillId="0" borderId="42" xfId="0" applyNumberFormat="1" applyFont="1" applyBorder="1" applyAlignment="1">
      <alignment horizontal="center"/>
    </xf>
    <xf numFmtId="0" fontId="4" fillId="0" borderId="44" xfId="0" applyFont="1" applyBorder="1" applyAlignment="1">
      <alignment horizontal="center"/>
    </xf>
    <xf numFmtId="2" fontId="3" fillId="0" borderId="45" xfId="0" applyNumberFormat="1" applyFont="1" applyBorder="1" applyAlignment="1">
      <alignment horizontal="center"/>
    </xf>
    <xf numFmtId="2" fontId="3" fillId="0" borderId="47" xfId="0" applyNumberFormat="1" applyFont="1" applyBorder="1" applyAlignment="1">
      <alignment horizontal="center"/>
    </xf>
    <xf numFmtId="2" fontId="3" fillId="0" borderId="49" xfId="0" applyNumberFormat="1" applyFont="1" applyBorder="1" applyAlignment="1">
      <alignment horizontal="center"/>
    </xf>
    <xf numFmtId="2" fontId="4" fillId="0" borderId="64" xfId="0" applyNumberFormat="1" applyFont="1" applyBorder="1" applyAlignment="1">
      <alignment horizontal="center"/>
    </xf>
    <xf numFmtId="2" fontId="3" fillId="0" borderId="65" xfId="0" applyNumberFormat="1" applyFont="1" applyBorder="1" applyAlignment="1">
      <alignment horizontal="center"/>
    </xf>
    <xf numFmtId="2" fontId="3" fillId="0" borderId="36" xfId="0" applyNumberFormat="1" applyFont="1" applyBorder="1" applyAlignment="1">
      <alignment horizontal="center"/>
    </xf>
    <xf numFmtId="2" fontId="3" fillId="0" borderId="48" xfId="0" applyNumberFormat="1" applyFont="1" applyBorder="1" applyAlignment="1">
      <alignment horizontal="center"/>
    </xf>
    <xf numFmtId="2" fontId="3" fillId="0" borderId="33" xfId="0" applyNumberFormat="1" applyFont="1" applyBorder="1" applyAlignment="1">
      <alignment horizontal="center"/>
    </xf>
    <xf numFmtId="2" fontId="3" fillId="0" borderId="66" xfId="0" applyNumberFormat="1" applyFont="1" applyBorder="1" applyAlignment="1">
      <alignment horizontal="center"/>
    </xf>
    <xf numFmtId="2" fontId="3" fillId="0" borderId="67" xfId="0" applyNumberFormat="1" applyFont="1" applyBorder="1" applyAlignment="1">
      <alignment horizontal="center"/>
    </xf>
    <xf numFmtId="2" fontId="3" fillId="0" borderId="68" xfId="0" applyNumberFormat="1" applyFont="1" applyBorder="1" applyAlignment="1">
      <alignment horizontal="center"/>
    </xf>
    <xf numFmtId="9" fontId="3" fillId="0" borderId="13" xfId="1" applyNumberFormat="1" applyFont="1" applyBorder="1"/>
    <xf numFmtId="0" fontId="4" fillId="0" borderId="71" xfId="0" applyFont="1" applyBorder="1" applyAlignment="1">
      <alignment horizontal="center"/>
    </xf>
    <xf numFmtId="0" fontId="4" fillId="0" borderId="72" xfId="0" applyFont="1" applyBorder="1" applyAlignment="1">
      <alignment horizontal="center"/>
    </xf>
    <xf numFmtId="0" fontId="4" fillId="0" borderId="73" xfId="0" applyFont="1" applyBorder="1" applyAlignment="1">
      <alignment horizontal="center"/>
    </xf>
    <xf numFmtId="0" fontId="4" fillId="0" borderId="27" xfId="0" applyFont="1" applyBorder="1" applyAlignment="1">
      <alignment horizontal="center"/>
    </xf>
    <xf numFmtId="0" fontId="4" fillId="0" borderId="25" xfId="0" applyFont="1" applyBorder="1" applyAlignment="1">
      <alignment horizontal="center"/>
    </xf>
    <xf numFmtId="0" fontId="4" fillId="0" borderId="70" xfId="0" applyFont="1" applyBorder="1" applyAlignment="1">
      <alignment horizontal="center"/>
    </xf>
    <xf numFmtId="0" fontId="4" fillId="0" borderId="50" xfId="0" applyFont="1" applyBorder="1" applyAlignment="1">
      <alignment horizontal="center"/>
    </xf>
    <xf numFmtId="0" fontId="4" fillId="0" borderId="70" xfId="0" applyFont="1" applyBorder="1" applyAlignment="1">
      <alignment horizontal="center" vertical="center"/>
    </xf>
    <xf numFmtId="0" fontId="4" fillId="0" borderId="50" xfId="0" applyFont="1" applyBorder="1" applyAlignment="1">
      <alignment horizontal="center" vertical="center"/>
    </xf>
    <xf numFmtId="0" fontId="4" fillId="0" borderId="27" xfId="0" applyFont="1" applyBorder="1" applyAlignment="1">
      <alignment horizontal="center" vertical="center"/>
    </xf>
    <xf numFmtId="0" fontId="4" fillId="0" borderId="26" xfId="0" applyFont="1" applyBorder="1" applyAlignment="1">
      <alignment horizontal="center" vertical="center"/>
    </xf>
    <xf numFmtId="0" fontId="4" fillId="0" borderId="25" xfId="0" applyFont="1" applyBorder="1" applyAlignment="1">
      <alignment horizontal="center" vertical="center"/>
    </xf>
    <xf numFmtId="0" fontId="4" fillId="17" borderId="51" xfId="0" applyFont="1" applyFill="1" applyBorder="1" applyAlignment="1">
      <alignment horizontal="center"/>
    </xf>
    <xf numFmtId="0" fontId="4" fillId="17" borderId="1" xfId="0" applyFont="1" applyFill="1" applyBorder="1" applyAlignment="1">
      <alignment horizontal="center"/>
    </xf>
    <xf numFmtId="0" fontId="6" fillId="0" borderId="27" xfId="0" applyFont="1" applyBorder="1" applyAlignment="1">
      <alignment horizontal="center"/>
    </xf>
    <xf numFmtId="0" fontId="6" fillId="0" borderId="25" xfId="0" applyFont="1" applyBorder="1" applyAlignment="1">
      <alignment horizontal="center"/>
    </xf>
    <xf numFmtId="0" fontId="4" fillId="0" borderId="51" xfId="0" applyFont="1" applyBorder="1" applyAlignment="1">
      <alignment horizontal="center"/>
    </xf>
    <xf numFmtId="0" fontId="0" fillId="0" borderId="1" xfId="0" applyBorder="1"/>
    <xf numFmtId="0" fontId="0" fillId="0" borderId="2" xfId="0" applyBorder="1"/>
    <xf numFmtId="0" fontId="4" fillId="0" borderId="1" xfId="0" applyFont="1" applyBorder="1" applyAlignment="1">
      <alignment horizontal="center"/>
    </xf>
    <xf numFmtId="0" fontId="4" fillId="0" borderId="2" xfId="0" applyFont="1" applyBorder="1" applyAlignment="1">
      <alignment horizontal="center"/>
    </xf>
    <xf numFmtId="2" fontId="8" fillId="15" borderId="69" xfId="0" applyNumberFormat="1" applyFont="1" applyFill="1" applyBorder="1" applyAlignment="1">
      <alignment horizontal="center"/>
    </xf>
    <xf numFmtId="2" fontId="8" fillId="15" borderId="32" xfId="0" applyNumberFormat="1" applyFont="1" applyFill="1" applyBorder="1" applyAlignment="1">
      <alignment horizontal="center"/>
    </xf>
    <xf numFmtId="2" fontId="8" fillId="15" borderId="74" xfId="0" applyNumberFormat="1" applyFont="1" applyFill="1" applyBorder="1" applyAlignment="1">
      <alignment horizontal="center"/>
    </xf>
    <xf numFmtId="2" fontId="6" fillId="0" borderId="75" xfId="0" applyNumberFormat="1" applyFont="1" applyFill="1" applyBorder="1" applyAlignment="1">
      <alignment horizontal="center"/>
    </xf>
    <xf numFmtId="2" fontId="6" fillId="0" borderId="76" xfId="0" applyNumberFormat="1" applyFont="1" applyFill="1" applyBorder="1" applyAlignment="1">
      <alignment horizontal="center"/>
    </xf>
    <xf numFmtId="2" fontId="6" fillId="0" borderId="77" xfId="0" applyNumberFormat="1" applyFont="1" applyFill="1" applyBorder="1" applyAlignment="1">
      <alignment horizontal="center"/>
    </xf>
    <xf numFmtId="2" fontId="3" fillId="0" borderId="78" xfId="0" applyNumberFormat="1" applyFont="1" applyFill="1" applyBorder="1" applyAlignment="1">
      <alignment horizontal="center"/>
    </xf>
    <xf numFmtId="2" fontId="3" fillId="0" borderId="37" xfId="0" applyNumberFormat="1" applyFont="1" applyFill="1" applyBorder="1" applyAlignment="1">
      <alignment horizontal="center"/>
    </xf>
    <xf numFmtId="2" fontId="3" fillId="0" borderId="79" xfId="0" applyNumberFormat="1" applyFont="1" applyFill="1" applyBorder="1" applyAlignment="1">
      <alignment horizontal="center"/>
    </xf>
    <xf numFmtId="2" fontId="3" fillId="25" borderId="80" xfId="0" applyNumberFormat="1" applyFont="1" applyFill="1" applyBorder="1" applyAlignment="1">
      <alignment horizontal="center"/>
    </xf>
    <xf numFmtId="2" fontId="3" fillId="25" borderId="39" xfId="0" applyNumberFormat="1" applyFont="1" applyFill="1" applyBorder="1" applyAlignment="1">
      <alignment horizontal="center"/>
    </xf>
    <xf numFmtId="2" fontId="3" fillId="25" borderId="81" xfId="0" applyNumberFormat="1" applyFont="1" applyFill="1" applyBorder="1" applyAlignment="1">
      <alignment horizontal="center"/>
    </xf>
    <xf numFmtId="2" fontId="3" fillId="26" borderId="80" xfId="0" applyNumberFormat="1" applyFont="1" applyFill="1" applyBorder="1" applyAlignment="1">
      <alignment horizontal="center"/>
    </xf>
    <xf numFmtId="2" fontId="3" fillId="26" borderId="39" xfId="0" applyNumberFormat="1" applyFont="1" applyFill="1" applyBorder="1" applyAlignment="1">
      <alignment horizontal="center"/>
    </xf>
    <xf numFmtId="2" fontId="3" fillId="26" borderId="81" xfId="0" applyNumberFormat="1" applyFont="1" applyFill="1" applyBorder="1" applyAlignment="1">
      <alignment horizontal="center"/>
    </xf>
    <xf numFmtId="0" fontId="2" fillId="17" borderId="0" xfId="0" applyFont="1" applyFill="1" applyAlignment="1">
      <alignment horizontal="center"/>
    </xf>
    <xf numFmtId="2" fontId="3" fillId="3" borderId="80" xfId="0" applyNumberFormat="1" applyFont="1" applyFill="1" applyBorder="1" applyAlignment="1">
      <alignment horizontal="center"/>
    </xf>
    <xf numFmtId="2" fontId="3" fillId="3" borderId="39" xfId="0" applyNumberFormat="1" applyFont="1" applyFill="1" applyBorder="1" applyAlignment="1">
      <alignment horizontal="center"/>
    </xf>
    <xf numFmtId="2" fontId="3" fillId="3" borderId="81" xfId="0" applyNumberFormat="1" applyFont="1" applyFill="1" applyBorder="1" applyAlignment="1">
      <alignment horizontal="center"/>
    </xf>
    <xf numFmtId="2" fontId="3" fillId="8" borderId="69" xfId="0" applyNumberFormat="1" applyFont="1" applyFill="1" applyBorder="1" applyAlignment="1">
      <alignment horizontal="center"/>
    </xf>
    <xf numFmtId="2" fontId="3" fillId="8" borderId="32" xfId="0" applyNumberFormat="1" applyFont="1" applyFill="1" applyBorder="1" applyAlignment="1">
      <alignment horizontal="center"/>
    </xf>
    <xf numFmtId="2" fontId="3" fillId="8" borderId="74" xfId="0" applyNumberFormat="1" applyFont="1" applyFill="1" applyBorder="1" applyAlignment="1">
      <alignment horizontal="center"/>
    </xf>
    <xf numFmtId="2" fontId="4" fillId="0" borderId="82" xfId="0" applyNumberFormat="1" applyFont="1" applyFill="1" applyBorder="1" applyAlignment="1">
      <alignment horizontal="center"/>
    </xf>
    <xf numFmtId="2" fontId="4" fillId="0" borderId="83" xfId="0" applyNumberFormat="1" applyFont="1" applyFill="1" applyBorder="1" applyAlignment="1">
      <alignment horizontal="center"/>
    </xf>
    <xf numFmtId="2" fontId="4" fillId="0" borderId="84" xfId="0" applyNumberFormat="1" applyFont="1" applyFill="1" applyBorder="1" applyAlignment="1">
      <alignment horizontal="center"/>
    </xf>
    <xf numFmtId="2" fontId="4" fillId="0" borderId="85" xfId="0" applyNumberFormat="1" applyFont="1" applyFill="1" applyBorder="1" applyAlignment="1">
      <alignment horizontal="center"/>
    </xf>
    <xf numFmtId="2" fontId="4" fillId="0" borderId="30" xfId="0" applyNumberFormat="1" applyFont="1" applyFill="1" applyBorder="1" applyAlignment="1">
      <alignment horizontal="center"/>
    </xf>
    <xf numFmtId="2" fontId="4" fillId="0" borderId="86" xfId="0" applyNumberFormat="1" applyFont="1" applyFill="1" applyBorder="1" applyAlignment="1">
      <alignment horizontal="center"/>
    </xf>
    <xf numFmtId="2" fontId="3" fillId="27" borderId="80" xfId="0" applyNumberFormat="1" applyFont="1" applyFill="1" applyBorder="1" applyAlignment="1">
      <alignment horizontal="center"/>
    </xf>
    <xf numFmtId="2" fontId="3" fillId="27" borderId="39" xfId="0" applyNumberFormat="1" applyFont="1" applyFill="1" applyBorder="1" applyAlignment="1">
      <alignment horizontal="center"/>
    </xf>
    <xf numFmtId="2" fontId="3" fillId="27" borderId="81" xfId="0" applyNumberFormat="1" applyFont="1" applyFill="1" applyBorder="1" applyAlignment="1">
      <alignment horizontal="center"/>
    </xf>
    <xf numFmtId="0" fontId="2" fillId="0" borderId="51" xfId="0" applyFont="1" applyBorder="1" applyAlignment="1">
      <alignment horizontal="center"/>
    </xf>
    <xf numFmtId="0" fontId="2" fillId="0" borderId="2" xfId="0" applyFont="1" applyBorder="1" applyAlignment="1">
      <alignment horizontal="center"/>
    </xf>
    <xf numFmtId="0" fontId="2" fillId="17" borderId="51" xfId="0" applyFont="1" applyFill="1" applyBorder="1" applyAlignment="1">
      <alignment horizontal="center"/>
    </xf>
    <xf numFmtId="0" fontId="2" fillId="17" borderId="1" xfId="0" applyFont="1" applyFill="1" applyBorder="1" applyAlignment="1">
      <alignment horizontal="center"/>
    </xf>
  </cellXfs>
  <cellStyles count="2">
    <cellStyle name="Normal" xfId="0" builtinId="0"/>
    <cellStyle name="Percent" xfId="1" builtinId="5"/>
  </cellStyles>
  <dxfs count="6">
    <dxf>
      <fill>
        <patternFill>
          <bgColor indexed="52"/>
        </patternFill>
      </fill>
    </dxf>
    <dxf>
      <fill>
        <patternFill>
          <bgColor indexed="47"/>
        </patternFill>
      </fill>
    </dxf>
    <dxf>
      <fill>
        <patternFill>
          <bgColor indexed="43"/>
        </patternFill>
      </fill>
    </dxf>
    <dxf>
      <font>
        <condense val="0"/>
        <extend val="0"/>
        <color indexed="9"/>
      </font>
      <fill>
        <patternFill>
          <bgColor indexed="57"/>
        </patternFill>
      </fill>
    </dxf>
    <dxf>
      <fill>
        <patternFill>
          <bgColor indexed="11"/>
        </patternFill>
      </fill>
    </dxf>
    <dxf>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Spectrum of ColorChecker patches</a:t>
            </a:r>
          </a:p>
        </c:rich>
      </c:tx>
      <c:layout>
        <c:manualLayout>
          <c:xMode val="edge"/>
          <c:yMode val="edge"/>
          <c:x val="0.29793373429012265"/>
          <c:y val="3.3334426915759309E-2"/>
        </c:manualLayout>
      </c:layout>
      <c:overlay val="0"/>
      <c:spPr>
        <a:noFill/>
        <a:ln w="25400">
          <a:noFill/>
        </a:ln>
      </c:spPr>
    </c:title>
    <c:autoTitleDeleted val="0"/>
    <c:plotArea>
      <c:layout>
        <c:manualLayout>
          <c:layoutTarget val="inner"/>
          <c:xMode val="edge"/>
          <c:yMode val="edge"/>
          <c:x val="0.10745151072758521"/>
          <c:y val="0.14000459304618912"/>
          <c:w val="0.86449624539920833"/>
          <c:h val="0.72502378541776502"/>
        </c:manualLayout>
      </c:layout>
      <c:scatterChart>
        <c:scatterStyle val="lineMarker"/>
        <c:varyColors val="0"/>
        <c:ser>
          <c:idx val="0"/>
          <c:order val="0"/>
          <c:tx>
            <c:v>dark skin (1)</c:v>
          </c:tx>
          <c:spPr>
            <a:ln w="12700">
              <a:solidFill>
                <a:srgbClr val="000080"/>
              </a:solidFill>
              <a:prstDash val="solid"/>
            </a:ln>
          </c:spPr>
          <c:marker>
            <c:symbol val="diamond"/>
            <c:size val="3"/>
            <c:spPr>
              <a:solidFill>
                <a:srgbClr val="000080"/>
              </a:solidFill>
              <a:ln>
                <a:solidFill>
                  <a:srgbClr val="000080"/>
                </a:solidFill>
                <a:prstDash val="solid"/>
              </a:ln>
            </c:spPr>
          </c:marker>
          <c:errBars>
            <c:errDir val="y"/>
            <c:errBarType val="both"/>
            <c:errValType val="cust"/>
            <c:noEndCap val="0"/>
            <c:plus>
              <c:numRef>
                <c:f>spectral_data!$C$31:$AL$31</c:f>
                <c:numCache>
                  <c:formatCode>General</c:formatCode>
                  <c:ptCount val="36"/>
                  <c:pt idx="0">
                    <c:v>3.7776480543507797E-3</c:v>
                  </c:pt>
                  <c:pt idx="1">
                    <c:v>2.7054841869701253E-3</c:v>
                  </c:pt>
                  <c:pt idx="2">
                    <c:v>3.4894312925056745E-3</c:v>
                  </c:pt>
                  <c:pt idx="3">
                    <c:v>3.8696029809378819E-3</c:v>
                  </c:pt>
                  <c:pt idx="4">
                    <c:v>3.4589576839054929E-3</c:v>
                  </c:pt>
                  <c:pt idx="5">
                    <c:v>3.1370216367759699E-3</c:v>
                  </c:pt>
                  <c:pt idx="6">
                    <c:v>3.1191854103261286E-3</c:v>
                  </c:pt>
                  <c:pt idx="7">
                    <c:v>3.2540040063791576E-3</c:v>
                  </c:pt>
                  <c:pt idx="8">
                    <c:v>3.3286231228594333E-3</c:v>
                  </c:pt>
                  <c:pt idx="9">
                    <c:v>3.274774285118613E-3</c:v>
                  </c:pt>
                  <c:pt idx="10">
                    <c:v>3.2447636725399672E-3</c:v>
                  </c:pt>
                  <c:pt idx="11">
                    <c:v>3.2398964170756005E-3</c:v>
                  </c:pt>
                  <c:pt idx="12">
                    <c:v>3.2776116745153842E-3</c:v>
                  </c:pt>
                  <c:pt idx="13">
                    <c:v>3.2994220040945721E-3</c:v>
                  </c:pt>
                  <c:pt idx="14">
                    <c:v>3.3317040496978409E-3</c:v>
                  </c:pt>
                  <c:pt idx="15">
                    <c:v>3.3146040087144958E-3</c:v>
                  </c:pt>
                  <c:pt idx="16">
                    <c:v>3.4202979727170576E-3</c:v>
                  </c:pt>
                  <c:pt idx="17">
                    <c:v>3.6014641842170621E-3</c:v>
                  </c:pt>
                  <c:pt idx="18">
                    <c:v>3.91743129152937E-3</c:v>
                  </c:pt>
                  <c:pt idx="19">
                    <c:v>4.3094002804631376E-3</c:v>
                  </c:pt>
                  <c:pt idx="20">
                    <c:v>4.4947112701817487E-3</c:v>
                  </c:pt>
                  <c:pt idx="21">
                    <c:v>4.1894237038612057E-3</c:v>
                  </c:pt>
                  <c:pt idx="22">
                    <c:v>3.7029747462751818E-3</c:v>
                  </c:pt>
                  <c:pt idx="23">
                    <c:v>3.3741241987225645E-3</c:v>
                  </c:pt>
                  <c:pt idx="24">
                    <c:v>3.4377846916592764E-3</c:v>
                  </c:pt>
                  <c:pt idx="25">
                    <c:v>3.5455385656447359E-3</c:v>
                  </c:pt>
                  <c:pt idx="26">
                    <c:v>3.7359262030372386E-3</c:v>
                  </c:pt>
                  <c:pt idx="27">
                    <c:v>4.4052637475022367E-3</c:v>
                  </c:pt>
                  <c:pt idx="28">
                    <c:v>6.2927999695373419E-3</c:v>
                  </c:pt>
                  <c:pt idx="29">
                    <c:v>9.7811411381478267E-3</c:v>
                  </c:pt>
                  <c:pt idx="30">
                    <c:v>1.5209273807518938E-2</c:v>
                  </c:pt>
                  <c:pt idx="31">
                    <c:v>2.1413480857990649E-2</c:v>
                  </c:pt>
                  <c:pt idx="32">
                    <c:v>2.7101476837839783E-2</c:v>
                  </c:pt>
                  <c:pt idx="33">
                    <c:v>3.2107554288188643E-2</c:v>
                  </c:pt>
                  <c:pt idx="34">
                    <c:v>3.7797109576701633E-2</c:v>
                  </c:pt>
                  <c:pt idx="35">
                    <c:v>4.5047142321357876E-2</c:v>
                  </c:pt>
                </c:numCache>
              </c:numRef>
            </c:plus>
            <c:minus>
              <c:numRef>
                <c:f>spectral_data!$C$31:$AL$31</c:f>
                <c:numCache>
                  <c:formatCode>General</c:formatCode>
                  <c:ptCount val="36"/>
                  <c:pt idx="0">
                    <c:v>3.7776480543507797E-3</c:v>
                  </c:pt>
                  <c:pt idx="1">
                    <c:v>2.7054841869701253E-3</c:v>
                  </c:pt>
                  <c:pt idx="2">
                    <c:v>3.4894312925056745E-3</c:v>
                  </c:pt>
                  <c:pt idx="3">
                    <c:v>3.8696029809378819E-3</c:v>
                  </c:pt>
                  <c:pt idx="4">
                    <c:v>3.4589576839054929E-3</c:v>
                  </c:pt>
                  <c:pt idx="5">
                    <c:v>3.1370216367759699E-3</c:v>
                  </c:pt>
                  <c:pt idx="6">
                    <c:v>3.1191854103261286E-3</c:v>
                  </c:pt>
                  <c:pt idx="7">
                    <c:v>3.2540040063791576E-3</c:v>
                  </c:pt>
                  <c:pt idx="8">
                    <c:v>3.3286231228594333E-3</c:v>
                  </c:pt>
                  <c:pt idx="9">
                    <c:v>3.274774285118613E-3</c:v>
                  </c:pt>
                  <c:pt idx="10">
                    <c:v>3.2447636725399672E-3</c:v>
                  </c:pt>
                  <c:pt idx="11">
                    <c:v>3.2398964170756005E-3</c:v>
                  </c:pt>
                  <c:pt idx="12">
                    <c:v>3.2776116745153842E-3</c:v>
                  </c:pt>
                  <c:pt idx="13">
                    <c:v>3.2994220040945721E-3</c:v>
                  </c:pt>
                  <c:pt idx="14">
                    <c:v>3.3317040496978409E-3</c:v>
                  </c:pt>
                  <c:pt idx="15">
                    <c:v>3.3146040087144958E-3</c:v>
                  </c:pt>
                  <c:pt idx="16">
                    <c:v>3.4202979727170576E-3</c:v>
                  </c:pt>
                  <c:pt idx="17">
                    <c:v>3.6014641842170621E-3</c:v>
                  </c:pt>
                  <c:pt idx="18">
                    <c:v>3.91743129152937E-3</c:v>
                  </c:pt>
                  <c:pt idx="19">
                    <c:v>4.3094002804631376E-3</c:v>
                  </c:pt>
                  <c:pt idx="20">
                    <c:v>4.4947112701817487E-3</c:v>
                  </c:pt>
                  <c:pt idx="21">
                    <c:v>4.1894237038612057E-3</c:v>
                  </c:pt>
                  <c:pt idx="22">
                    <c:v>3.7029747462751818E-3</c:v>
                  </c:pt>
                  <c:pt idx="23">
                    <c:v>3.3741241987225645E-3</c:v>
                  </c:pt>
                  <c:pt idx="24">
                    <c:v>3.4377846916592764E-3</c:v>
                  </c:pt>
                  <c:pt idx="25">
                    <c:v>3.5455385656447359E-3</c:v>
                  </c:pt>
                  <c:pt idx="26">
                    <c:v>3.7359262030372386E-3</c:v>
                  </c:pt>
                  <c:pt idx="27">
                    <c:v>4.4052637475022367E-3</c:v>
                  </c:pt>
                  <c:pt idx="28">
                    <c:v>6.2927999695373419E-3</c:v>
                  </c:pt>
                  <c:pt idx="29">
                    <c:v>9.7811411381478267E-3</c:v>
                  </c:pt>
                  <c:pt idx="30">
                    <c:v>1.5209273807518938E-2</c:v>
                  </c:pt>
                  <c:pt idx="31">
                    <c:v>2.1413480857990649E-2</c:v>
                  </c:pt>
                  <c:pt idx="32">
                    <c:v>2.7101476837839783E-2</c:v>
                  </c:pt>
                  <c:pt idx="33">
                    <c:v>3.2107554288188643E-2</c:v>
                  </c:pt>
                  <c:pt idx="34">
                    <c:v>3.7797109576701633E-2</c:v>
                  </c:pt>
                  <c:pt idx="35">
                    <c:v>4.5047142321357876E-2</c:v>
                  </c:pt>
                </c:numCache>
              </c:numRef>
            </c:minus>
            <c:spPr>
              <a:ln w="12700">
                <a:solidFill>
                  <a:srgbClr val="000000"/>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spectral_data!$C$3:$AL$3</c:f>
              <c:numCache>
                <c:formatCode>0.000</c:formatCode>
                <c:ptCount val="36"/>
                <c:pt idx="0">
                  <c:v>5.4745776666666669E-2</c:v>
                </c:pt>
                <c:pt idx="1">
                  <c:v>5.8326798333333332E-2</c:v>
                </c:pt>
                <c:pt idx="2">
                  <c:v>6.116376166666667E-2</c:v>
                </c:pt>
                <c:pt idx="3">
                  <c:v>6.2384768333333333E-2</c:v>
                </c:pt>
                <c:pt idx="4">
                  <c:v>6.2310751666666685E-2</c:v>
                </c:pt>
                <c:pt idx="5">
                  <c:v>6.2070028333333339E-2</c:v>
                </c:pt>
                <c:pt idx="6">
                  <c:v>6.1828534999999997E-2</c:v>
                </c:pt>
                <c:pt idx="7">
                  <c:v>6.1585718333333345E-2</c:v>
                </c:pt>
                <c:pt idx="8">
                  <c:v>6.1541410000000005E-2</c:v>
                </c:pt>
                <c:pt idx="9">
                  <c:v>6.1623114999999999E-2</c:v>
                </c:pt>
                <c:pt idx="10">
                  <c:v>6.2027578333333347E-2</c:v>
                </c:pt>
                <c:pt idx="11">
                  <c:v>6.2964219999999987E-2</c:v>
                </c:pt>
                <c:pt idx="12">
                  <c:v>6.518080666666666E-2</c:v>
                </c:pt>
                <c:pt idx="13">
                  <c:v>7.0271460000000008E-2</c:v>
                </c:pt>
                <c:pt idx="14">
                  <c:v>7.6395878333333347E-2</c:v>
                </c:pt>
                <c:pt idx="15">
                  <c:v>7.9490669999999999E-2</c:v>
                </c:pt>
                <c:pt idx="16">
                  <c:v>8.1275829999999993E-2</c:v>
                </c:pt>
                <c:pt idx="17">
                  <c:v>8.4289564999999997E-2</c:v>
                </c:pt>
                <c:pt idx="18">
                  <c:v>9.0583705E-2</c:v>
                </c:pt>
                <c:pt idx="19">
                  <c:v>0.10290174166666669</c:v>
                </c:pt>
                <c:pt idx="20">
                  <c:v>0.11905133333333331</c:v>
                </c:pt>
                <c:pt idx="21">
                  <c:v>0.13426457500000002</c:v>
                </c:pt>
                <c:pt idx="22">
                  <c:v>0.14319794999999999</c:v>
                </c:pt>
                <c:pt idx="23">
                  <c:v>0.14687942500000001</c:v>
                </c:pt>
                <c:pt idx="24">
                  <c:v>0.15077500000000002</c:v>
                </c:pt>
                <c:pt idx="25">
                  <c:v>0.158095925</c:v>
                </c:pt>
                <c:pt idx="26">
                  <c:v>0.16819101666666672</c:v>
                </c:pt>
                <c:pt idx="27">
                  <c:v>0.17890426666666667</c:v>
                </c:pt>
                <c:pt idx="28">
                  <c:v>0.18755131666666669</c:v>
                </c:pt>
                <c:pt idx="29">
                  <c:v>0.18963596666666666</c:v>
                </c:pt>
                <c:pt idx="30">
                  <c:v>0.18577250833333331</c:v>
                </c:pt>
                <c:pt idx="31">
                  <c:v>0.18149335833333333</c:v>
                </c:pt>
                <c:pt idx="32">
                  <c:v>0.1816050333333333</c:v>
                </c:pt>
                <c:pt idx="33">
                  <c:v>0.18721109999999996</c:v>
                </c:pt>
                <c:pt idx="34">
                  <c:v>0.19605351666666662</c:v>
                </c:pt>
                <c:pt idx="35">
                  <c:v>0.20949270000000003</c:v>
                </c:pt>
              </c:numCache>
            </c:numRef>
          </c:yVal>
          <c:smooth val="0"/>
          <c:extLst>
            <c:ext xmlns:c16="http://schemas.microsoft.com/office/drawing/2014/chart" uri="{C3380CC4-5D6E-409C-BE32-E72D297353CC}">
              <c16:uniqueId val="{00000000-21FF-4E4A-940A-C2F650C31508}"/>
            </c:ext>
          </c:extLst>
        </c:ser>
        <c:ser>
          <c:idx val="1"/>
          <c:order val="1"/>
          <c:tx>
            <c:v>light skin (2)</c:v>
          </c:tx>
          <c:spPr>
            <a:ln w="12700">
              <a:solidFill>
                <a:srgbClr val="FF00FF"/>
              </a:solidFill>
              <a:prstDash val="solid"/>
            </a:ln>
          </c:spPr>
          <c:marker>
            <c:symbol val="square"/>
            <c:size val="3"/>
            <c:spPr>
              <a:solidFill>
                <a:srgbClr val="FF00FF"/>
              </a:solidFill>
              <a:ln>
                <a:solidFill>
                  <a:srgbClr val="FF00FF"/>
                </a:solidFill>
                <a:prstDash val="solid"/>
              </a:ln>
            </c:spPr>
          </c:marker>
          <c:errBars>
            <c:errDir val="y"/>
            <c:errBarType val="both"/>
            <c:errValType val="cust"/>
            <c:noEndCap val="0"/>
            <c:plus>
              <c:numRef>
                <c:f>spectral_data!$C$32:$AL$32</c:f>
                <c:numCache>
                  <c:formatCode>General</c:formatCode>
                  <c:ptCount val="36"/>
                  <c:pt idx="0">
                    <c:v>3.4536454935455436E-2</c:v>
                  </c:pt>
                  <c:pt idx="1">
                    <c:v>2.2281495548765566E-2</c:v>
                  </c:pt>
                  <c:pt idx="2">
                    <c:v>1.9784484759232238E-2</c:v>
                  </c:pt>
                  <c:pt idx="3">
                    <c:v>2.2624889496366176E-2</c:v>
                  </c:pt>
                  <c:pt idx="4">
                    <c:v>2.1867854535504355E-2</c:v>
                  </c:pt>
                  <c:pt idx="5">
                    <c:v>1.9860499622988692E-2</c:v>
                  </c:pt>
                  <c:pt idx="6">
                    <c:v>1.6711053504695341E-2</c:v>
                  </c:pt>
                  <c:pt idx="7">
                    <c:v>1.1679705568295335E-2</c:v>
                  </c:pt>
                  <c:pt idx="8">
                    <c:v>6.5440124574160218E-3</c:v>
                  </c:pt>
                  <c:pt idx="9">
                    <c:v>1.256223473127604E-2</c:v>
                  </c:pt>
                  <c:pt idx="10">
                    <c:v>2.3275167745294766E-2</c:v>
                  </c:pt>
                  <c:pt idx="11">
                    <c:v>2.8654647917083571E-2</c:v>
                  </c:pt>
                  <c:pt idx="12">
                    <c:v>2.7494579461113437E-2</c:v>
                  </c:pt>
                  <c:pt idx="13">
                    <c:v>2.1215736245058386E-2</c:v>
                  </c:pt>
                  <c:pt idx="14">
                    <c:v>9.9956575419805054E-3</c:v>
                  </c:pt>
                  <c:pt idx="15">
                    <c:v>1.2074420700032746E-2</c:v>
                  </c:pt>
                  <c:pt idx="16">
                    <c:v>1.6951354452283587E-2</c:v>
                  </c:pt>
                  <c:pt idx="17">
                    <c:v>1.3926618014553135E-2</c:v>
                  </c:pt>
                  <c:pt idx="18">
                    <c:v>1.2208263684992185E-2</c:v>
                  </c:pt>
                  <c:pt idx="19">
                    <c:v>1.6778099474448742E-2</c:v>
                  </c:pt>
                  <c:pt idx="20">
                    <c:v>1.8988352564503819E-2</c:v>
                  </c:pt>
                  <c:pt idx="21">
                    <c:v>1.4545897383285003E-2</c:v>
                  </c:pt>
                  <c:pt idx="22">
                    <c:v>8.3791192967104713E-3</c:v>
                  </c:pt>
                  <c:pt idx="23">
                    <c:v>1.5593377248558965E-2</c:v>
                  </c:pt>
                  <c:pt idx="24">
                    <c:v>2.0636064953232312E-2</c:v>
                  </c:pt>
                  <c:pt idx="25">
                    <c:v>1.9620217313442906E-2</c:v>
                  </c:pt>
                  <c:pt idx="26">
                    <c:v>1.822296943140685E-2</c:v>
                  </c:pt>
                  <c:pt idx="27">
                    <c:v>1.9780418702866339E-2</c:v>
                  </c:pt>
                  <c:pt idx="28">
                    <c:v>2.5384512258443289E-2</c:v>
                  </c:pt>
                  <c:pt idx="29">
                    <c:v>3.6652723384274853E-2</c:v>
                  </c:pt>
                  <c:pt idx="30">
                    <c:v>5.4157912375550808E-2</c:v>
                  </c:pt>
                  <c:pt idx="31">
                    <c:v>7.3832228336728464E-2</c:v>
                  </c:pt>
                  <c:pt idx="32">
                    <c:v>9.1353146765643364E-2</c:v>
                  </c:pt>
                  <c:pt idx="33">
                    <c:v>0.10325737787019676</c:v>
                  </c:pt>
                  <c:pt idx="34">
                    <c:v>0.11105019426123677</c:v>
                  </c:pt>
                  <c:pt idx="35">
                    <c:v>0.11487430747468579</c:v>
                  </c:pt>
                </c:numCache>
              </c:numRef>
            </c:plus>
            <c:minus>
              <c:numRef>
                <c:f>spectral_data!$C$32:$AL$32</c:f>
                <c:numCache>
                  <c:formatCode>General</c:formatCode>
                  <c:ptCount val="36"/>
                  <c:pt idx="0">
                    <c:v>3.4536454935455436E-2</c:v>
                  </c:pt>
                  <c:pt idx="1">
                    <c:v>2.2281495548765566E-2</c:v>
                  </c:pt>
                  <c:pt idx="2">
                    <c:v>1.9784484759232238E-2</c:v>
                  </c:pt>
                  <c:pt idx="3">
                    <c:v>2.2624889496366176E-2</c:v>
                  </c:pt>
                  <c:pt idx="4">
                    <c:v>2.1867854535504355E-2</c:v>
                  </c:pt>
                  <c:pt idx="5">
                    <c:v>1.9860499622988692E-2</c:v>
                  </c:pt>
                  <c:pt idx="6">
                    <c:v>1.6711053504695341E-2</c:v>
                  </c:pt>
                  <c:pt idx="7">
                    <c:v>1.1679705568295335E-2</c:v>
                  </c:pt>
                  <c:pt idx="8">
                    <c:v>6.5440124574160218E-3</c:v>
                  </c:pt>
                  <c:pt idx="9">
                    <c:v>1.256223473127604E-2</c:v>
                  </c:pt>
                  <c:pt idx="10">
                    <c:v>2.3275167745294766E-2</c:v>
                  </c:pt>
                  <c:pt idx="11">
                    <c:v>2.8654647917083571E-2</c:v>
                  </c:pt>
                  <c:pt idx="12">
                    <c:v>2.7494579461113437E-2</c:v>
                  </c:pt>
                  <c:pt idx="13">
                    <c:v>2.1215736245058386E-2</c:v>
                  </c:pt>
                  <c:pt idx="14">
                    <c:v>9.9956575419805054E-3</c:v>
                  </c:pt>
                  <c:pt idx="15">
                    <c:v>1.2074420700032746E-2</c:v>
                  </c:pt>
                  <c:pt idx="16">
                    <c:v>1.6951354452283587E-2</c:v>
                  </c:pt>
                  <c:pt idx="17">
                    <c:v>1.3926618014553135E-2</c:v>
                  </c:pt>
                  <c:pt idx="18">
                    <c:v>1.2208263684992185E-2</c:v>
                  </c:pt>
                  <c:pt idx="19">
                    <c:v>1.6778099474448742E-2</c:v>
                  </c:pt>
                  <c:pt idx="20">
                    <c:v>1.8988352564503819E-2</c:v>
                  </c:pt>
                  <c:pt idx="21">
                    <c:v>1.4545897383285003E-2</c:v>
                  </c:pt>
                  <c:pt idx="22">
                    <c:v>8.3791192967104713E-3</c:v>
                  </c:pt>
                  <c:pt idx="23">
                    <c:v>1.5593377248558965E-2</c:v>
                  </c:pt>
                  <c:pt idx="24">
                    <c:v>2.0636064953232312E-2</c:v>
                  </c:pt>
                  <c:pt idx="25">
                    <c:v>1.9620217313442906E-2</c:v>
                  </c:pt>
                  <c:pt idx="26">
                    <c:v>1.822296943140685E-2</c:v>
                  </c:pt>
                  <c:pt idx="27">
                    <c:v>1.9780418702866339E-2</c:v>
                  </c:pt>
                  <c:pt idx="28">
                    <c:v>2.5384512258443289E-2</c:v>
                  </c:pt>
                  <c:pt idx="29">
                    <c:v>3.6652723384274853E-2</c:v>
                  </c:pt>
                  <c:pt idx="30">
                    <c:v>5.4157912375550808E-2</c:v>
                  </c:pt>
                  <c:pt idx="31">
                    <c:v>7.3832228336728464E-2</c:v>
                  </c:pt>
                  <c:pt idx="32">
                    <c:v>9.1353146765643364E-2</c:v>
                  </c:pt>
                  <c:pt idx="33">
                    <c:v>0.10325737787019676</c:v>
                  </c:pt>
                  <c:pt idx="34">
                    <c:v>0.11105019426123677</c:v>
                  </c:pt>
                  <c:pt idx="35">
                    <c:v>0.11487430747468579</c:v>
                  </c:pt>
                </c:numCache>
              </c:numRef>
            </c:minus>
            <c:spPr>
              <a:ln w="12700">
                <a:solidFill>
                  <a:srgbClr val="000000"/>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spectral_data!$C$4:$AL$4</c:f>
              <c:numCache>
                <c:formatCode>0.000</c:formatCode>
                <c:ptCount val="36"/>
                <c:pt idx="0">
                  <c:v>0.11713294333333334</c:v>
                </c:pt>
                <c:pt idx="1">
                  <c:v>0.14345419999999998</c:v>
                </c:pt>
                <c:pt idx="2">
                  <c:v>0.17452905833333332</c:v>
                </c:pt>
                <c:pt idx="3">
                  <c:v>0.19093480833333334</c:v>
                </c:pt>
                <c:pt idx="4">
                  <c:v>0.19560212500000004</c:v>
                </c:pt>
                <c:pt idx="5">
                  <c:v>0.19899796666666664</c:v>
                </c:pt>
                <c:pt idx="6">
                  <c:v>0.20423493333333331</c:v>
                </c:pt>
                <c:pt idx="7">
                  <c:v>0.21318490000000001</c:v>
                </c:pt>
                <c:pt idx="8">
                  <c:v>0.22842331666666668</c:v>
                </c:pt>
                <c:pt idx="9">
                  <c:v>0.25127326666666666</c:v>
                </c:pt>
                <c:pt idx="10">
                  <c:v>0.28004684999999996</c:v>
                </c:pt>
                <c:pt idx="11">
                  <c:v>0.30878109166666673</c:v>
                </c:pt>
                <c:pt idx="12">
                  <c:v>0.32945159166666665</c:v>
                </c:pt>
                <c:pt idx="13">
                  <c:v>0.33336444999999987</c:v>
                </c:pt>
                <c:pt idx="14">
                  <c:v>0.31459659999999995</c:v>
                </c:pt>
                <c:pt idx="15">
                  <c:v>0.28627900000000001</c:v>
                </c:pt>
                <c:pt idx="16">
                  <c:v>0.27348898333333332</c:v>
                </c:pt>
                <c:pt idx="17">
                  <c:v>0.27645675000000008</c:v>
                </c:pt>
                <c:pt idx="18">
                  <c:v>0.27720293333333335</c:v>
                </c:pt>
                <c:pt idx="19">
                  <c:v>0.28929745833333337</c:v>
                </c:pt>
                <c:pt idx="20">
                  <c:v>0.33937629999999985</c:v>
                </c:pt>
                <c:pt idx="21">
                  <c:v>0.42021606666666661</c:v>
                </c:pt>
                <c:pt idx="22">
                  <c:v>0.48778946666666656</c:v>
                </c:pt>
                <c:pt idx="23">
                  <c:v>0.52510819166666678</c:v>
                </c:pt>
                <c:pt idx="24">
                  <c:v>0.54573726666666666</c:v>
                </c:pt>
                <c:pt idx="25">
                  <c:v>0.56155975000000002</c:v>
                </c:pt>
                <c:pt idx="26">
                  <c:v>0.57788308333333327</c:v>
                </c:pt>
                <c:pt idx="27">
                  <c:v>0.5949712083333335</c:v>
                </c:pt>
                <c:pt idx="28">
                  <c:v>0.61179725000000007</c:v>
                </c:pt>
                <c:pt idx="29">
                  <c:v>0.62474697500000009</c:v>
                </c:pt>
                <c:pt idx="30">
                  <c:v>0.63810139166666668</c:v>
                </c:pt>
                <c:pt idx="31">
                  <c:v>0.65595821666666676</c:v>
                </c:pt>
                <c:pt idx="32">
                  <c:v>0.67821565000000006</c:v>
                </c:pt>
                <c:pt idx="33">
                  <c:v>0.69958098333333363</c:v>
                </c:pt>
                <c:pt idx="34">
                  <c:v>0.71708872499999998</c:v>
                </c:pt>
                <c:pt idx="35">
                  <c:v>0.73382426666666656</c:v>
                </c:pt>
              </c:numCache>
            </c:numRef>
          </c:yVal>
          <c:smooth val="0"/>
          <c:extLst>
            <c:ext xmlns:c16="http://schemas.microsoft.com/office/drawing/2014/chart" uri="{C3380CC4-5D6E-409C-BE32-E72D297353CC}">
              <c16:uniqueId val="{00000001-21FF-4E4A-940A-C2F650C31508}"/>
            </c:ext>
          </c:extLst>
        </c:ser>
        <c:ser>
          <c:idx val="2"/>
          <c:order val="2"/>
          <c:tx>
            <c:v>blue sky (3)</c:v>
          </c:tx>
          <c:spPr>
            <a:ln w="12700">
              <a:solidFill>
                <a:srgbClr val="3366FF"/>
              </a:solidFill>
              <a:prstDash val="solid"/>
            </a:ln>
          </c:spPr>
          <c:marker>
            <c:symbol val="triangle"/>
            <c:size val="3"/>
            <c:spPr>
              <a:solidFill>
                <a:srgbClr val="3366FF"/>
              </a:solidFill>
              <a:ln>
                <a:solidFill>
                  <a:srgbClr val="3366FF"/>
                </a:solidFill>
                <a:prstDash val="solid"/>
              </a:ln>
            </c:spPr>
          </c:marker>
          <c:errBars>
            <c:errDir val="y"/>
            <c:errBarType val="both"/>
            <c:errValType val="cust"/>
            <c:noEndCap val="0"/>
            <c:plus>
              <c:numRef>
                <c:f>spectral_data!$C$33:$AL$33</c:f>
                <c:numCache>
                  <c:formatCode>General</c:formatCode>
                  <c:ptCount val="36"/>
                  <c:pt idx="0">
                    <c:v>5.0762336548758689E-2</c:v>
                  </c:pt>
                  <c:pt idx="1">
                    <c:v>3.202177631796424E-2</c:v>
                  </c:pt>
                  <c:pt idx="2">
                    <c:v>1.0934833393257081E-2</c:v>
                  </c:pt>
                  <c:pt idx="3">
                    <c:v>1.2443182163187383E-2</c:v>
                  </c:pt>
                  <c:pt idx="4">
                    <c:v>1.2021638329308099E-2</c:v>
                  </c:pt>
                  <c:pt idx="5">
                    <c:v>1.0825950765246978E-2</c:v>
                  </c:pt>
                  <c:pt idx="6">
                    <c:v>8.5242036986988429E-3</c:v>
                  </c:pt>
                  <c:pt idx="7">
                    <c:v>7.6784909703410563E-3</c:v>
                  </c:pt>
                  <c:pt idx="8">
                    <c:v>8.6341759774155574E-3</c:v>
                  </c:pt>
                  <c:pt idx="9">
                    <c:v>9.0846739397867915E-3</c:v>
                  </c:pt>
                  <c:pt idx="10">
                    <c:v>9.2419500372536122E-3</c:v>
                  </c:pt>
                  <c:pt idx="11">
                    <c:v>9.0109306595780748E-3</c:v>
                  </c:pt>
                  <c:pt idx="12">
                    <c:v>8.3010655457364073E-3</c:v>
                  </c:pt>
                  <c:pt idx="13">
                    <c:v>7.5593325658528726E-3</c:v>
                  </c:pt>
                  <c:pt idx="14">
                    <c:v>6.8237543166390878E-3</c:v>
                  </c:pt>
                  <c:pt idx="15">
                    <c:v>4.0669042077287687E-3</c:v>
                  </c:pt>
                  <c:pt idx="16">
                    <c:v>6.3444899008575466E-3</c:v>
                  </c:pt>
                  <c:pt idx="17">
                    <c:v>6.4754098544507442E-3</c:v>
                  </c:pt>
                  <c:pt idx="18">
                    <c:v>1.0380750425169423E-2</c:v>
                  </c:pt>
                  <c:pt idx="19">
                    <c:v>1.0064677760731869E-2</c:v>
                  </c:pt>
                  <c:pt idx="20">
                    <c:v>8.2218164721853792E-3</c:v>
                  </c:pt>
                  <c:pt idx="21">
                    <c:v>8.7358523424034499E-3</c:v>
                  </c:pt>
                  <c:pt idx="22">
                    <c:v>6.5602199168527308E-3</c:v>
                  </c:pt>
                  <c:pt idx="23">
                    <c:v>3.734079057705579E-3</c:v>
                  </c:pt>
                  <c:pt idx="24">
                    <c:v>5.2303249472963297E-3</c:v>
                  </c:pt>
                  <c:pt idx="25">
                    <c:v>7.643116849459855E-3</c:v>
                  </c:pt>
                  <c:pt idx="26">
                    <c:v>1.0274846196198346E-2</c:v>
                  </c:pt>
                  <c:pt idx="27">
                    <c:v>1.3089171000013692E-2</c:v>
                  </c:pt>
                  <c:pt idx="28">
                    <c:v>1.5697807648885325E-2</c:v>
                  </c:pt>
                  <c:pt idx="29">
                    <c:v>1.710267397379173E-2</c:v>
                  </c:pt>
                  <c:pt idx="30">
                    <c:v>1.6794054622842159E-2</c:v>
                  </c:pt>
                  <c:pt idx="31">
                    <c:v>1.5547282799310386E-2</c:v>
                  </c:pt>
                  <c:pt idx="32">
                    <c:v>1.3979312757884506E-2</c:v>
                  </c:pt>
                  <c:pt idx="33">
                    <c:v>1.3980175358689756E-2</c:v>
                  </c:pt>
                  <c:pt idx="34">
                    <c:v>1.5017440921636481E-2</c:v>
                  </c:pt>
                  <c:pt idx="35">
                    <c:v>1.830843099459745E-2</c:v>
                  </c:pt>
                </c:numCache>
              </c:numRef>
            </c:plus>
            <c:minus>
              <c:numRef>
                <c:f>spectral_data!$C$33:$AL$33</c:f>
                <c:numCache>
                  <c:formatCode>General</c:formatCode>
                  <c:ptCount val="36"/>
                  <c:pt idx="0">
                    <c:v>5.0762336548758689E-2</c:v>
                  </c:pt>
                  <c:pt idx="1">
                    <c:v>3.202177631796424E-2</c:v>
                  </c:pt>
                  <c:pt idx="2">
                    <c:v>1.0934833393257081E-2</c:v>
                  </c:pt>
                  <c:pt idx="3">
                    <c:v>1.2443182163187383E-2</c:v>
                  </c:pt>
                  <c:pt idx="4">
                    <c:v>1.2021638329308099E-2</c:v>
                  </c:pt>
                  <c:pt idx="5">
                    <c:v>1.0825950765246978E-2</c:v>
                  </c:pt>
                  <c:pt idx="6">
                    <c:v>8.5242036986988429E-3</c:v>
                  </c:pt>
                  <c:pt idx="7">
                    <c:v>7.6784909703410563E-3</c:v>
                  </c:pt>
                  <c:pt idx="8">
                    <c:v>8.6341759774155574E-3</c:v>
                  </c:pt>
                  <c:pt idx="9">
                    <c:v>9.0846739397867915E-3</c:v>
                  </c:pt>
                  <c:pt idx="10">
                    <c:v>9.2419500372536122E-3</c:v>
                  </c:pt>
                  <c:pt idx="11">
                    <c:v>9.0109306595780748E-3</c:v>
                  </c:pt>
                  <c:pt idx="12">
                    <c:v>8.3010655457364073E-3</c:v>
                  </c:pt>
                  <c:pt idx="13">
                    <c:v>7.5593325658528726E-3</c:v>
                  </c:pt>
                  <c:pt idx="14">
                    <c:v>6.8237543166390878E-3</c:v>
                  </c:pt>
                  <c:pt idx="15">
                    <c:v>4.0669042077287687E-3</c:v>
                  </c:pt>
                  <c:pt idx="16">
                    <c:v>6.3444899008575466E-3</c:v>
                  </c:pt>
                  <c:pt idx="17">
                    <c:v>6.4754098544507442E-3</c:v>
                  </c:pt>
                  <c:pt idx="18">
                    <c:v>1.0380750425169423E-2</c:v>
                  </c:pt>
                  <c:pt idx="19">
                    <c:v>1.0064677760731869E-2</c:v>
                  </c:pt>
                  <c:pt idx="20">
                    <c:v>8.2218164721853792E-3</c:v>
                  </c:pt>
                  <c:pt idx="21">
                    <c:v>8.7358523424034499E-3</c:v>
                  </c:pt>
                  <c:pt idx="22">
                    <c:v>6.5602199168527308E-3</c:v>
                  </c:pt>
                  <c:pt idx="23">
                    <c:v>3.734079057705579E-3</c:v>
                  </c:pt>
                  <c:pt idx="24">
                    <c:v>5.2303249472963297E-3</c:v>
                  </c:pt>
                  <c:pt idx="25">
                    <c:v>7.643116849459855E-3</c:v>
                  </c:pt>
                  <c:pt idx="26">
                    <c:v>1.0274846196198346E-2</c:v>
                  </c:pt>
                  <c:pt idx="27">
                    <c:v>1.3089171000013692E-2</c:v>
                  </c:pt>
                  <c:pt idx="28">
                    <c:v>1.5697807648885325E-2</c:v>
                  </c:pt>
                  <c:pt idx="29">
                    <c:v>1.710267397379173E-2</c:v>
                  </c:pt>
                  <c:pt idx="30">
                    <c:v>1.6794054622842159E-2</c:v>
                  </c:pt>
                  <c:pt idx="31">
                    <c:v>1.5547282799310386E-2</c:v>
                  </c:pt>
                  <c:pt idx="32">
                    <c:v>1.3979312757884506E-2</c:v>
                  </c:pt>
                  <c:pt idx="33">
                    <c:v>1.3980175358689756E-2</c:v>
                  </c:pt>
                  <c:pt idx="34">
                    <c:v>1.5017440921636481E-2</c:v>
                  </c:pt>
                  <c:pt idx="35">
                    <c:v>1.830843099459745E-2</c:v>
                  </c:pt>
                </c:numCache>
              </c:numRef>
            </c:minus>
            <c:spPr>
              <a:ln w="12700">
                <a:solidFill>
                  <a:srgbClr val="000000"/>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spectral_data!$C$5:$AL$5</c:f>
              <c:numCache>
                <c:formatCode>0.000</c:formatCode>
                <c:ptCount val="36"/>
                <c:pt idx="0">
                  <c:v>0.13036252499999998</c:v>
                </c:pt>
                <c:pt idx="1">
                  <c:v>0.17707405000000004</c:v>
                </c:pt>
                <c:pt idx="2">
                  <c:v>0.25100990833333336</c:v>
                </c:pt>
                <c:pt idx="3">
                  <c:v>0.30624508333333333</c:v>
                </c:pt>
                <c:pt idx="4">
                  <c:v>0.32391549999999991</c:v>
                </c:pt>
                <c:pt idx="5">
                  <c:v>0.32993155000000002</c:v>
                </c:pt>
                <c:pt idx="6">
                  <c:v>0.33282910833333335</c:v>
                </c:pt>
                <c:pt idx="7">
                  <c:v>0.33097493333333333</c:v>
                </c:pt>
                <c:pt idx="8">
                  <c:v>0.3234239416666666</c:v>
                </c:pt>
                <c:pt idx="9">
                  <c:v>0.31133905000000001</c:v>
                </c:pt>
                <c:pt idx="10">
                  <c:v>0.29822598333333333</c:v>
                </c:pt>
                <c:pt idx="11">
                  <c:v>0.28533059999999999</c:v>
                </c:pt>
                <c:pt idx="12">
                  <c:v>0.26942757500000003</c:v>
                </c:pt>
                <c:pt idx="13">
                  <c:v>0.25037432499999995</c:v>
                </c:pt>
                <c:pt idx="14">
                  <c:v>0.23144281666666669</c:v>
                </c:pt>
                <c:pt idx="15">
                  <c:v>0.21425589166666667</c:v>
                </c:pt>
                <c:pt idx="16">
                  <c:v>0.19942239166666667</c:v>
                </c:pt>
                <c:pt idx="17">
                  <c:v>0.1845116416666667</c:v>
                </c:pt>
                <c:pt idx="18">
                  <c:v>0.16938429999999999</c:v>
                </c:pt>
                <c:pt idx="19">
                  <c:v>0.15728792500000002</c:v>
                </c:pt>
                <c:pt idx="20">
                  <c:v>0.14910803333333333</c:v>
                </c:pt>
                <c:pt idx="21">
                  <c:v>0.14482330000000002</c:v>
                </c:pt>
                <c:pt idx="22">
                  <c:v>0.14185823333333333</c:v>
                </c:pt>
                <c:pt idx="23">
                  <c:v>0.14057073333333331</c:v>
                </c:pt>
                <c:pt idx="24">
                  <c:v>0.14067464999999998</c:v>
                </c:pt>
                <c:pt idx="25">
                  <c:v>0.14109325833333333</c:v>
                </c:pt>
                <c:pt idx="26">
                  <c:v>0.14256815833333333</c:v>
                </c:pt>
                <c:pt idx="27">
                  <c:v>0.14653959166666666</c:v>
                </c:pt>
                <c:pt idx="28">
                  <c:v>0.15183760833333332</c:v>
                </c:pt>
                <c:pt idx="29">
                  <c:v>0.15351474166666668</c:v>
                </c:pt>
                <c:pt idx="30">
                  <c:v>0.15008934999999998</c:v>
                </c:pt>
                <c:pt idx="31">
                  <c:v>0.14395249166666668</c:v>
                </c:pt>
                <c:pt idx="32">
                  <c:v>0.13639470000000001</c:v>
                </c:pt>
                <c:pt idx="33">
                  <c:v>0.13235144499999998</c:v>
                </c:pt>
                <c:pt idx="34">
                  <c:v>0.13495744166666668</c:v>
                </c:pt>
                <c:pt idx="35">
                  <c:v>0.1467335433333333</c:v>
                </c:pt>
              </c:numCache>
            </c:numRef>
          </c:yVal>
          <c:smooth val="0"/>
          <c:extLst>
            <c:ext xmlns:c16="http://schemas.microsoft.com/office/drawing/2014/chart" uri="{C3380CC4-5D6E-409C-BE32-E72D297353CC}">
              <c16:uniqueId val="{00000002-21FF-4E4A-940A-C2F650C31508}"/>
            </c:ext>
          </c:extLst>
        </c:ser>
        <c:dLbls>
          <c:showLegendKey val="0"/>
          <c:showVal val="0"/>
          <c:showCatName val="0"/>
          <c:showSerName val="0"/>
          <c:showPercent val="0"/>
          <c:showBubbleSize val="0"/>
        </c:dLbls>
        <c:axId val="1327242527"/>
        <c:axId val="1"/>
      </c:scatterChart>
      <c:valAx>
        <c:axId val="1327242527"/>
        <c:scaling>
          <c:orientation val="minMax"/>
          <c:max val="750"/>
          <c:min val="350"/>
        </c:scaling>
        <c:delete val="0"/>
        <c:axPos val="b"/>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800" b="1" i="0" u="none" strike="noStrike" baseline="0">
                    <a:solidFill>
                      <a:srgbClr val="000000"/>
                    </a:solidFill>
                    <a:latin typeface="Arial"/>
                    <a:ea typeface="Arial"/>
                    <a:cs typeface="Arial"/>
                  </a:defRPr>
                </a:pPr>
                <a:r>
                  <a:rPr lang="en-US"/>
                  <a:t>wavelength (nm)</a:t>
                </a:r>
              </a:p>
            </c:rich>
          </c:tx>
          <c:layout>
            <c:manualLayout>
              <c:xMode val="edge"/>
              <c:yMode val="edge"/>
              <c:x val="0.45911100038150043"/>
              <c:y val="0.925030346912320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majorUnit val="50"/>
        <c:minorUnit val="50"/>
      </c:valAx>
      <c:valAx>
        <c:axId val="1"/>
        <c:scaling>
          <c:orientation val="minMax"/>
          <c:max val="1"/>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US" sz="825" b="1" i="0" u="none" strike="noStrike" baseline="0">
                    <a:solidFill>
                      <a:srgbClr val="000000"/>
                    </a:solidFill>
                    <a:latin typeface="Arial"/>
                    <a:cs typeface="Arial"/>
                  </a:rPr>
                  <a:t>R (%</a:t>
                </a:r>
                <a:r>
                  <a:rPr lang="en-US" sz="875" b="1" i="0" u="none" strike="noStrike" baseline="0">
                    <a:solidFill>
                      <a:srgbClr val="000000"/>
                    </a:solidFill>
                    <a:latin typeface="Arial"/>
                    <a:cs typeface="Arial"/>
                  </a:rPr>
                  <a:t>)</a:t>
                </a:r>
              </a:p>
            </c:rich>
          </c:tx>
          <c:layout>
            <c:manualLayout>
              <c:xMode val="edge"/>
              <c:yMode val="edge"/>
              <c:x val="9.7683191570532013E-3"/>
              <c:y val="0.4600150914374784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27242527"/>
        <c:crosses val="autoZero"/>
        <c:crossBetween val="midCat"/>
      </c:valAx>
      <c:spPr>
        <a:solidFill>
          <a:srgbClr val="C0C0C0"/>
        </a:solidFill>
        <a:ln w="12700">
          <a:solidFill>
            <a:srgbClr val="808080"/>
          </a:solidFill>
          <a:prstDash val="solid"/>
        </a:ln>
      </c:spPr>
    </c:plotArea>
    <c:legend>
      <c:legendPos val="r"/>
      <c:layout>
        <c:manualLayout>
          <c:xMode val="edge"/>
          <c:yMode val="edge"/>
          <c:x val="0.17094558524843101"/>
          <c:y val="0.17333901996194842"/>
          <c:w val="0.19170326345716907"/>
          <c:h val="0.14167131439197708"/>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4921259845" footer="0.4921259845"/>
    <c:pageSetup paperSize="9"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Spectrum of ColorChecker patches</a:t>
            </a:r>
          </a:p>
        </c:rich>
      </c:tx>
      <c:layout>
        <c:manualLayout>
          <c:xMode val="edge"/>
          <c:yMode val="edge"/>
          <c:x val="0.29793373429012265"/>
          <c:y val="3.3334426915759309E-2"/>
        </c:manualLayout>
      </c:layout>
      <c:overlay val="0"/>
      <c:spPr>
        <a:noFill/>
        <a:ln w="25400">
          <a:noFill/>
        </a:ln>
      </c:spPr>
    </c:title>
    <c:autoTitleDeleted val="0"/>
    <c:plotArea>
      <c:layout>
        <c:manualLayout>
          <c:layoutTarget val="inner"/>
          <c:xMode val="edge"/>
          <c:yMode val="edge"/>
          <c:x val="0.10745151072758521"/>
          <c:y val="0.14000459304618912"/>
          <c:w val="0.86449624539920833"/>
          <c:h val="0.72502378541776502"/>
        </c:manualLayout>
      </c:layout>
      <c:scatterChart>
        <c:scatterStyle val="lineMarker"/>
        <c:varyColors val="0"/>
        <c:ser>
          <c:idx val="2"/>
          <c:order val="0"/>
          <c:tx>
            <c:v>white 9.5</c:v>
          </c:tx>
          <c:spPr>
            <a:ln w="12700">
              <a:solidFill>
                <a:srgbClr val="FF00FF"/>
              </a:solidFill>
              <a:prstDash val="solid"/>
            </a:ln>
          </c:spPr>
          <c:marker>
            <c:symbol val="triangle"/>
            <c:size val="3"/>
            <c:spPr>
              <a:solidFill>
                <a:srgbClr val="FF00FF"/>
              </a:solidFill>
              <a:ln>
                <a:solidFill>
                  <a:srgbClr val="FF00FF"/>
                </a:solidFill>
                <a:prstDash val="solid"/>
              </a:ln>
            </c:spPr>
          </c:marker>
          <c:errBars>
            <c:errDir val="y"/>
            <c:errBarType val="both"/>
            <c:errValType val="cust"/>
            <c:noEndCap val="0"/>
            <c:plus>
              <c:numRef>
                <c:f>spectral_data!$C$49:$AL$49</c:f>
                <c:numCache>
                  <c:formatCode>General</c:formatCode>
                  <c:ptCount val="36"/>
                  <c:pt idx="0">
                    <c:v>0.10492026111304237</c:v>
                  </c:pt>
                  <c:pt idx="1">
                    <c:v>7.5364386748720105E-2</c:v>
                  </c:pt>
                  <c:pt idx="2">
                    <c:v>2.455263083789587E-2</c:v>
                  </c:pt>
                  <c:pt idx="3">
                    <c:v>2.1964148497857133E-2</c:v>
                  </c:pt>
                  <c:pt idx="4">
                    <c:v>2.5603396784792853E-2</c:v>
                  </c:pt>
                  <c:pt idx="5">
                    <c:v>2.7705292570324107E-2</c:v>
                  </c:pt>
                  <c:pt idx="6">
                    <c:v>2.6229811026993347E-2</c:v>
                  </c:pt>
                  <c:pt idx="7">
                    <c:v>2.5516958229193407E-2</c:v>
                  </c:pt>
                  <c:pt idx="8">
                    <c:v>2.4248573469144649E-2</c:v>
                  </c:pt>
                  <c:pt idx="9">
                    <c:v>2.4517983129531969E-2</c:v>
                  </c:pt>
                  <c:pt idx="10">
                    <c:v>2.58345056191964E-2</c:v>
                  </c:pt>
                  <c:pt idx="11">
                    <c:v>2.5161348747661308E-2</c:v>
                  </c:pt>
                  <c:pt idx="12">
                    <c:v>2.2681194599659008E-2</c:v>
                  </c:pt>
                  <c:pt idx="13">
                    <c:v>2.2000338155061826E-2</c:v>
                  </c:pt>
                  <c:pt idx="14">
                    <c:v>2.0981310145456306E-2</c:v>
                  </c:pt>
                  <c:pt idx="15">
                    <c:v>2.1213764578980988E-2</c:v>
                  </c:pt>
                  <c:pt idx="16">
                    <c:v>2.221685223121193E-2</c:v>
                  </c:pt>
                  <c:pt idx="17">
                    <c:v>2.1497864738270079E-2</c:v>
                  </c:pt>
                  <c:pt idx="18">
                    <c:v>2.1405478002991821E-2</c:v>
                  </c:pt>
                  <c:pt idx="19">
                    <c:v>2.1329243859434625E-2</c:v>
                  </c:pt>
                  <c:pt idx="20">
                    <c:v>2.1159490260175783E-2</c:v>
                  </c:pt>
                  <c:pt idx="21">
                    <c:v>2.0155209881207659E-2</c:v>
                  </c:pt>
                  <c:pt idx="22">
                    <c:v>2.126183628881095E-2</c:v>
                  </c:pt>
                  <c:pt idx="23">
                    <c:v>2.1425027031387611E-2</c:v>
                  </c:pt>
                  <c:pt idx="24">
                    <c:v>2.1352764066573642E-2</c:v>
                  </c:pt>
                  <c:pt idx="25">
                    <c:v>2.0535726194091074E-2</c:v>
                  </c:pt>
                  <c:pt idx="26">
                    <c:v>2.0234897037825349E-2</c:v>
                  </c:pt>
                  <c:pt idx="27">
                    <c:v>1.8858979101030838E-2</c:v>
                  </c:pt>
                  <c:pt idx="28">
                    <c:v>1.8174610312230548E-2</c:v>
                  </c:pt>
                  <c:pt idx="29">
                    <c:v>1.8478136159198424E-2</c:v>
                  </c:pt>
                  <c:pt idx="30">
                    <c:v>1.9049618340561281E-2</c:v>
                  </c:pt>
                  <c:pt idx="31">
                    <c:v>1.9576075355154925E-2</c:v>
                  </c:pt>
                  <c:pt idx="32">
                    <c:v>2.1196726321582846E-2</c:v>
                  </c:pt>
                  <c:pt idx="33">
                    <c:v>2.074188530378018E-2</c:v>
                  </c:pt>
                  <c:pt idx="34">
                    <c:v>2.0406264110132251E-2</c:v>
                  </c:pt>
                  <c:pt idx="35">
                    <c:v>1.9710981116530479E-2</c:v>
                  </c:pt>
                </c:numCache>
              </c:numRef>
            </c:plus>
            <c:minus>
              <c:numRef>
                <c:f>spectral_data!$C$49:$AL$49</c:f>
                <c:numCache>
                  <c:formatCode>General</c:formatCode>
                  <c:ptCount val="36"/>
                  <c:pt idx="0">
                    <c:v>0.10492026111304237</c:v>
                  </c:pt>
                  <c:pt idx="1">
                    <c:v>7.5364386748720105E-2</c:v>
                  </c:pt>
                  <c:pt idx="2">
                    <c:v>2.455263083789587E-2</c:v>
                  </c:pt>
                  <c:pt idx="3">
                    <c:v>2.1964148497857133E-2</c:v>
                  </c:pt>
                  <c:pt idx="4">
                    <c:v>2.5603396784792853E-2</c:v>
                  </c:pt>
                  <c:pt idx="5">
                    <c:v>2.7705292570324107E-2</c:v>
                  </c:pt>
                  <c:pt idx="6">
                    <c:v>2.6229811026993347E-2</c:v>
                  </c:pt>
                  <c:pt idx="7">
                    <c:v>2.5516958229193407E-2</c:v>
                  </c:pt>
                  <c:pt idx="8">
                    <c:v>2.4248573469144649E-2</c:v>
                  </c:pt>
                  <c:pt idx="9">
                    <c:v>2.4517983129531969E-2</c:v>
                  </c:pt>
                  <c:pt idx="10">
                    <c:v>2.58345056191964E-2</c:v>
                  </c:pt>
                  <c:pt idx="11">
                    <c:v>2.5161348747661308E-2</c:v>
                  </c:pt>
                  <c:pt idx="12">
                    <c:v>2.2681194599659008E-2</c:v>
                  </c:pt>
                  <c:pt idx="13">
                    <c:v>2.2000338155061826E-2</c:v>
                  </c:pt>
                  <c:pt idx="14">
                    <c:v>2.0981310145456306E-2</c:v>
                  </c:pt>
                  <c:pt idx="15">
                    <c:v>2.1213764578980988E-2</c:v>
                  </c:pt>
                  <c:pt idx="16">
                    <c:v>2.221685223121193E-2</c:v>
                  </c:pt>
                  <c:pt idx="17">
                    <c:v>2.1497864738270079E-2</c:v>
                  </c:pt>
                  <c:pt idx="18">
                    <c:v>2.1405478002991821E-2</c:v>
                  </c:pt>
                  <c:pt idx="19">
                    <c:v>2.1329243859434625E-2</c:v>
                  </c:pt>
                  <c:pt idx="20">
                    <c:v>2.1159490260175783E-2</c:v>
                  </c:pt>
                  <c:pt idx="21">
                    <c:v>2.0155209881207659E-2</c:v>
                  </c:pt>
                  <c:pt idx="22">
                    <c:v>2.126183628881095E-2</c:v>
                  </c:pt>
                  <c:pt idx="23">
                    <c:v>2.1425027031387611E-2</c:v>
                  </c:pt>
                  <c:pt idx="24">
                    <c:v>2.1352764066573642E-2</c:v>
                  </c:pt>
                  <c:pt idx="25">
                    <c:v>2.0535726194091074E-2</c:v>
                  </c:pt>
                  <c:pt idx="26">
                    <c:v>2.0234897037825349E-2</c:v>
                  </c:pt>
                  <c:pt idx="27">
                    <c:v>1.8858979101030838E-2</c:v>
                  </c:pt>
                  <c:pt idx="28">
                    <c:v>1.8174610312230548E-2</c:v>
                  </c:pt>
                  <c:pt idx="29">
                    <c:v>1.8478136159198424E-2</c:v>
                  </c:pt>
                  <c:pt idx="30">
                    <c:v>1.9049618340561281E-2</c:v>
                  </c:pt>
                  <c:pt idx="31">
                    <c:v>1.9576075355154925E-2</c:v>
                  </c:pt>
                  <c:pt idx="32">
                    <c:v>2.1196726321582846E-2</c:v>
                  </c:pt>
                  <c:pt idx="33">
                    <c:v>2.074188530378018E-2</c:v>
                  </c:pt>
                  <c:pt idx="34">
                    <c:v>2.0406264110132251E-2</c:v>
                  </c:pt>
                  <c:pt idx="35">
                    <c:v>1.9710981116530479E-2</c:v>
                  </c:pt>
                </c:numCache>
              </c:numRef>
            </c:minus>
            <c:spPr>
              <a:ln w="12700">
                <a:solidFill>
                  <a:srgbClr val="000000"/>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spectral_data!$C$21:$AL$21</c:f>
              <c:numCache>
                <c:formatCode>0.000</c:formatCode>
                <c:ptCount val="36"/>
                <c:pt idx="0">
                  <c:v>0.18936221666666672</c:v>
                </c:pt>
                <c:pt idx="1">
                  <c:v>0.25463909166666671</c:v>
                </c:pt>
                <c:pt idx="2">
                  <c:v>0.42260320000000007</c:v>
                </c:pt>
                <c:pt idx="3">
                  <c:v>0.66020928333333317</c:v>
                </c:pt>
                <c:pt idx="4">
                  <c:v>0.8109753333333336</c:v>
                </c:pt>
                <c:pt idx="5">
                  <c:v>0.86211784166666683</c:v>
                </c:pt>
                <c:pt idx="6">
                  <c:v>0.87657571666666656</c:v>
                </c:pt>
                <c:pt idx="7">
                  <c:v>0.88417361666666672</c:v>
                </c:pt>
                <c:pt idx="8">
                  <c:v>0.8910357666666664</c:v>
                </c:pt>
                <c:pt idx="9">
                  <c:v>0.89566405833333318</c:v>
                </c:pt>
                <c:pt idx="10">
                  <c:v>0.89931640833333337</c:v>
                </c:pt>
                <c:pt idx="11">
                  <c:v>0.9036963166666665</c:v>
                </c:pt>
                <c:pt idx="12">
                  <c:v>0.90718365833333325</c:v>
                </c:pt>
                <c:pt idx="13">
                  <c:v>0.90908444999999993</c:v>
                </c:pt>
                <c:pt idx="14">
                  <c:v>0.91091105000000006</c:v>
                </c:pt>
                <c:pt idx="15">
                  <c:v>0.91005279166666631</c:v>
                </c:pt>
                <c:pt idx="16">
                  <c:v>0.91121528333333357</c:v>
                </c:pt>
                <c:pt idx="17">
                  <c:v>0.91401962500000011</c:v>
                </c:pt>
                <c:pt idx="18">
                  <c:v>0.91342640833333333</c:v>
                </c:pt>
                <c:pt idx="19">
                  <c:v>0.91601871666666668</c:v>
                </c:pt>
                <c:pt idx="20">
                  <c:v>0.91548002499999981</c:v>
                </c:pt>
                <c:pt idx="21">
                  <c:v>0.91584150833333322</c:v>
                </c:pt>
                <c:pt idx="22">
                  <c:v>0.9143345249999999</c:v>
                </c:pt>
                <c:pt idx="23">
                  <c:v>0.91546715000000001</c:v>
                </c:pt>
                <c:pt idx="24">
                  <c:v>0.91763659999999991</c:v>
                </c:pt>
                <c:pt idx="25">
                  <c:v>0.9186266833333333</c:v>
                </c:pt>
                <c:pt idx="26">
                  <c:v>0.92101409166666659</c:v>
                </c:pt>
                <c:pt idx="27">
                  <c:v>0.92290979166666665</c:v>
                </c:pt>
                <c:pt idx="28">
                  <c:v>0.92385541666666671</c:v>
                </c:pt>
                <c:pt idx="29">
                  <c:v>0.92198851166666651</c:v>
                </c:pt>
                <c:pt idx="30">
                  <c:v>0.92242030833333344</c:v>
                </c:pt>
                <c:pt idx="31">
                  <c:v>0.92477104166666646</c:v>
                </c:pt>
                <c:pt idx="32">
                  <c:v>0.92748684166666662</c:v>
                </c:pt>
                <c:pt idx="33">
                  <c:v>0.92977089999999984</c:v>
                </c:pt>
                <c:pt idx="34">
                  <c:v>0.9304115833333334</c:v>
                </c:pt>
                <c:pt idx="35">
                  <c:v>0.93328930833333346</c:v>
                </c:pt>
              </c:numCache>
            </c:numRef>
          </c:yVal>
          <c:smooth val="0"/>
          <c:extLst>
            <c:ext xmlns:c16="http://schemas.microsoft.com/office/drawing/2014/chart" uri="{C3380CC4-5D6E-409C-BE32-E72D297353CC}">
              <c16:uniqueId val="{00000000-09E3-4244-A808-01FAA78FB0F3}"/>
            </c:ext>
          </c:extLst>
        </c:ser>
        <c:ser>
          <c:idx val="3"/>
          <c:order val="1"/>
          <c:tx>
            <c:v>neutral 8</c:v>
          </c:tx>
          <c:spPr>
            <a:ln w="12700">
              <a:solidFill>
                <a:srgbClr val="FF6600"/>
              </a:solidFill>
              <a:prstDash val="solid"/>
            </a:ln>
          </c:spPr>
          <c:marker>
            <c:symbol val="diamond"/>
            <c:size val="3"/>
            <c:spPr>
              <a:solidFill>
                <a:srgbClr val="FF6600"/>
              </a:solidFill>
              <a:ln>
                <a:solidFill>
                  <a:srgbClr val="FF6600"/>
                </a:solidFill>
                <a:prstDash val="solid"/>
              </a:ln>
            </c:spPr>
          </c:marker>
          <c:errBars>
            <c:errDir val="y"/>
            <c:errBarType val="both"/>
            <c:errValType val="cust"/>
            <c:noEndCap val="0"/>
            <c:plus>
              <c:numRef>
                <c:f>spectral_data!$C$50:$AL$50</c:f>
                <c:numCache>
                  <c:formatCode>General</c:formatCode>
                  <c:ptCount val="36"/>
                  <c:pt idx="0">
                    <c:v>8.3948867147349185E-2</c:v>
                  </c:pt>
                  <c:pt idx="1">
                    <c:v>5.7323474817240379E-2</c:v>
                  </c:pt>
                  <c:pt idx="2">
                    <c:v>1.7188783094988599E-2</c:v>
                  </c:pt>
                  <c:pt idx="3">
                    <c:v>1.5430974956117852E-2</c:v>
                  </c:pt>
                  <c:pt idx="4">
                    <c:v>1.4245623943975246E-2</c:v>
                  </c:pt>
                  <c:pt idx="5">
                    <c:v>1.3416086204102876E-2</c:v>
                  </c:pt>
                  <c:pt idx="6">
                    <c:v>1.1928643425212965E-2</c:v>
                  </c:pt>
                  <c:pt idx="7">
                    <c:v>1.2134092238699009E-2</c:v>
                  </c:pt>
                  <c:pt idx="8">
                    <c:v>1.1968572534604618E-2</c:v>
                  </c:pt>
                  <c:pt idx="9">
                    <c:v>1.2133409342868528E-2</c:v>
                  </c:pt>
                  <c:pt idx="10">
                    <c:v>1.2794450518190614E-2</c:v>
                  </c:pt>
                  <c:pt idx="11">
                    <c:v>1.23632201074658E-2</c:v>
                  </c:pt>
                  <c:pt idx="12">
                    <c:v>1.0764120809056076E-2</c:v>
                  </c:pt>
                  <c:pt idx="13">
                    <c:v>1.0516869720533678E-2</c:v>
                  </c:pt>
                  <c:pt idx="14">
                    <c:v>1.004468961097092E-2</c:v>
                  </c:pt>
                  <c:pt idx="15">
                    <c:v>1.0254141802824268E-2</c:v>
                  </c:pt>
                  <c:pt idx="16">
                    <c:v>1.1143988337991869E-2</c:v>
                  </c:pt>
                  <c:pt idx="17">
                    <c:v>1.0820126445138863E-2</c:v>
                  </c:pt>
                  <c:pt idx="18">
                    <c:v>1.0830486963920249E-2</c:v>
                  </c:pt>
                  <c:pt idx="19">
                    <c:v>1.0989718000000726E-2</c:v>
                  </c:pt>
                  <c:pt idx="20">
                    <c:v>1.0950473844993425E-2</c:v>
                  </c:pt>
                  <c:pt idx="21">
                    <c:v>1.0304760513053856E-2</c:v>
                  </c:pt>
                  <c:pt idx="22">
                    <c:v>1.0745093384167606E-2</c:v>
                  </c:pt>
                  <c:pt idx="23">
                    <c:v>1.0274584495961638E-2</c:v>
                  </c:pt>
                  <c:pt idx="24">
                    <c:v>9.8447381691713944E-3</c:v>
                  </c:pt>
                  <c:pt idx="25">
                    <c:v>9.2059775144379095E-3</c:v>
                  </c:pt>
                  <c:pt idx="26">
                    <c:v>9.1122005589961957E-3</c:v>
                  </c:pt>
                  <c:pt idx="27">
                    <c:v>8.7459634943028598E-3</c:v>
                  </c:pt>
                  <c:pt idx="28">
                    <c:v>8.9572093848680288E-3</c:v>
                  </c:pt>
                  <c:pt idx="29">
                    <c:v>8.9286025211896235E-3</c:v>
                  </c:pt>
                  <c:pt idx="30">
                    <c:v>8.7897915684754004E-3</c:v>
                  </c:pt>
                  <c:pt idx="31">
                    <c:v>8.6036930684039187E-3</c:v>
                  </c:pt>
                  <c:pt idx="32">
                    <c:v>8.7872215834844912E-3</c:v>
                  </c:pt>
                  <c:pt idx="33">
                    <c:v>8.4447456764682859E-3</c:v>
                  </c:pt>
                  <c:pt idx="34">
                    <c:v>8.4914650888719724E-3</c:v>
                  </c:pt>
                  <c:pt idx="35">
                    <c:v>8.7800080176181853E-3</c:v>
                  </c:pt>
                </c:numCache>
              </c:numRef>
            </c:plus>
            <c:minus>
              <c:numRef>
                <c:f>spectral_data!$C$50:$AL$50</c:f>
                <c:numCache>
                  <c:formatCode>General</c:formatCode>
                  <c:ptCount val="36"/>
                  <c:pt idx="0">
                    <c:v>8.3948867147349185E-2</c:v>
                  </c:pt>
                  <c:pt idx="1">
                    <c:v>5.7323474817240379E-2</c:v>
                  </c:pt>
                  <c:pt idx="2">
                    <c:v>1.7188783094988599E-2</c:v>
                  </c:pt>
                  <c:pt idx="3">
                    <c:v>1.5430974956117852E-2</c:v>
                  </c:pt>
                  <c:pt idx="4">
                    <c:v>1.4245623943975246E-2</c:v>
                  </c:pt>
                  <c:pt idx="5">
                    <c:v>1.3416086204102876E-2</c:v>
                  </c:pt>
                  <c:pt idx="6">
                    <c:v>1.1928643425212965E-2</c:v>
                  </c:pt>
                  <c:pt idx="7">
                    <c:v>1.2134092238699009E-2</c:v>
                  </c:pt>
                  <c:pt idx="8">
                    <c:v>1.1968572534604618E-2</c:v>
                  </c:pt>
                  <c:pt idx="9">
                    <c:v>1.2133409342868528E-2</c:v>
                  </c:pt>
                  <c:pt idx="10">
                    <c:v>1.2794450518190614E-2</c:v>
                  </c:pt>
                  <c:pt idx="11">
                    <c:v>1.23632201074658E-2</c:v>
                  </c:pt>
                  <c:pt idx="12">
                    <c:v>1.0764120809056076E-2</c:v>
                  </c:pt>
                  <c:pt idx="13">
                    <c:v>1.0516869720533678E-2</c:v>
                  </c:pt>
                  <c:pt idx="14">
                    <c:v>1.004468961097092E-2</c:v>
                  </c:pt>
                  <c:pt idx="15">
                    <c:v>1.0254141802824268E-2</c:v>
                  </c:pt>
                  <c:pt idx="16">
                    <c:v>1.1143988337991869E-2</c:v>
                  </c:pt>
                  <c:pt idx="17">
                    <c:v>1.0820126445138863E-2</c:v>
                  </c:pt>
                  <c:pt idx="18">
                    <c:v>1.0830486963920249E-2</c:v>
                  </c:pt>
                  <c:pt idx="19">
                    <c:v>1.0989718000000726E-2</c:v>
                  </c:pt>
                  <c:pt idx="20">
                    <c:v>1.0950473844993425E-2</c:v>
                  </c:pt>
                  <c:pt idx="21">
                    <c:v>1.0304760513053856E-2</c:v>
                  </c:pt>
                  <c:pt idx="22">
                    <c:v>1.0745093384167606E-2</c:v>
                  </c:pt>
                  <c:pt idx="23">
                    <c:v>1.0274584495961638E-2</c:v>
                  </c:pt>
                  <c:pt idx="24">
                    <c:v>9.8447381691713944E-3</c:v>
                  </c:pt>
                  <c:pt idx="25">
                    <c:v>9.2059775144379095E-3</c:v>
                  </c:pt>
                  <c:pt idx="26">
                    <c:v>9.1122005589961957E-3</c:v>
                  </c:pt>
                  <c:pt idx="27">
                    <c:v>8.7459634943028598E-3</c:v>
                  </c:pt>
                  <c:pt idx="28">
                    <c:v>8.9572093848680288E-3</c:v>
                  </c:pt>
                  <c:pt idx="29">
                    <c:v>8.9286025211896235E-3</c:v>
                  </c:pt>
                  <c:pt idx="30">
                    <c:v>8.7897915684754004E-3</c:v>
                  </c:pt>
                  <c:pt idx="31">
                    <c:v>8.6036930684039187E-3</c:v>
                  </c:pt>
                  <c:pt idx="32">
                    <c:v>8.7872215834844912E-3</c:v>
                  </c:pt>
                  <c:pt idx="33">
                    <c:v>8.4447456764682859E-3</c:v>
                  </c:pt>
                  <c:pt idx="34">
                    <c:v>8.4914650888719724E-3</c:v>
                  </c:pt>
                  <c:pt idx="35">
                    <c:v>8.7800080176181853E-3</c:v>
                  </c:pt>
                </c:numCache>
              </c:numRef>
            </c:minus>
            <c:spPr>
              <a:ln w="12700">
                <a:solidFill>
                  <a:srgbClr val="000000"/>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spectral_data!$C$22:$AL$22</c:f>
              <c:numCache>
                <c:formatCode>0.000</c:formatCode>
                <c:ptCount val="36"/>
                <c:pt idx="0">
                  <c:v>0.17084874999999997</c:v>
                </c:pt>
                <c:pt idx="1">
                  <c:v>0.23205840833333333</c:v>
                </c:pt>
                <c:pt idx="2">
                  <c:v>0.36506675833333341</c:v>
                </c:pt>
                <c:pt idx="3">
                  <c:v>0.50655672500000004</c:v>
                </c:pt>
                <c:pt idx="4">
                  <c:v>0.5674874166666668</c:v>
                </c:pt>
                <c:pt idx="5">
                  <c:v>0.58269558333333338</c:v>
                </c:pt>
                <c:pt idx="6">
                  <c:v>0.5877010416666667</c:v>
                </c:pt>
                <c:pt idx="7">
                  <c:v>0.59009179166666681</c:v>
                </c:pt>
                <c:pt idx="8">
                  <c:v>0.59099203333333317</c:v>
                </c:pt>
                <c:pt idx="9">
                  <c:v>0.58977116666666674</c:v>
                </c:pt>
                <c:pt idx="10">
                  <c:v>0.58840650833333341</c:v>
                </c:pt>
                <c:pt idx="11">
                  <c:v>0.58842537500000003</c:v>
                </c:pt>
                <c:pt idx="12">
                  <c:v>0.5889789666666666</c:v>
                </c:pt>
                <c:pt idx="13">
                  <c:v>0.58948388333333335</c:v>
                </c:pt>
                <c:pt idx="14">
                  <c:v>0.59059091666666663</c:v>
                </c:pt>
                <c:pt idx="15">
                  <c:v>0.59001854166666656</c:v>
                </c:pt>
                <c:pt idx="16">
                  <c:v>0.58989701666666672</c:v>
                </c:pt>
                <c:pt idx="17">
                  <c:v>0.59030225000000003</c:v>
                </c:pt>
                <c:pt idx="18">
                  <c:v>0.58929232500000017</c:v>
                </c:pt>
                <c:pt idx="19">
                  <c:v>0.59094326666666674</c:v>
                </c:pt>
                <c:pt idx="20">
                  <c:v>0.59030813333333343</c:v>
                </c:pt>
                <c:pt idx="21">
                  <c:v>0.58971344166666673</c:v>
                </c:pt>
                <c:pt idx="22">
                  <c:v>0.58713160000000009</c:v>
                </c:pt>
                <c:pt idx="23">
                  <c:v>0.58514774999999986</c:v>
                </c:pt>
                <c:pt idx="24">
                  <c:v>0.58304103333333346</c:v>
                </c:pt>
                <c:pt idx="25">
                  <c:v>0.57996207500000019</c:v>
                </c:pt>
                <c:pt idx="26">
                  <c:v>0.57778947499999989</c:v>
                </c:pt>
                <c:pt idx="27">
                  <c:v>0.57594806666666687</c:v>
                </c:pt>
                <c:pt idx="28">
                  <c:v>0.57439903333333342</c:v>
                </c:pt>
                <c:pt idx="29">
                  <c:v>0.57221039166666676</c:v>
                </c:pt>
                <c:pt idx="30">
                  <c:v>0.57061189999999995</c:v>
                </c:pt>
                <c:pt idx="31">
                  <c:v>0.56922402500000002</c:v>
                </c:pt>
                <c:pt idx="32">
                  <c:v>0.56827665833333341</c:v>
                </c:pt>
                <c:pt idx="33">
                  <c:v>0.56796933333333344</c:v>
                </c:pt>
                <c:pt idx="34">
                  <c:v>0.56648150833333344</c:v>
                </c:pt>
                <c:pt idx="35">
                  <c:v>0.56630907500000005</c:v>
                </c:pt>
              </c:numCache>
            </c:numRef>
          </c:yVal>
          <c:smooth val="0"/>
          <c:extLst>
            <c:ext xmlns:c16="http://schemas.microsoft.com/office/drawing/2014/chart" uri="{C3380CC4-5D6E-409C-BE32-E72D297353CC}">
              <c16:uniqueId val="{00000001-09E3-4244-A808-01FAA78FB0F3}"/>
            </c:ext>
          </c:extLst>
        </c:ser>
        <c:ser>
          <c:idx val="4"/>
          <c:order val="2"/>
          <c:tx>
            <c:v>neutral 6.5</c:v>
          </c:tx>
          <c:spPr>
            <a:ln w="12700">
              <a:solidFill>
                <a:srgbClr val="00FFFF"/>
              </a:solidFill>
              <a:prstDash val="solid"/>
            </a:ln>
          </c:spPr>
          <c:marker>
            <c:symbol val="circle"/>
            <c:size val="3"/>
            <c:spPr>
              <a:solidFill>
                <a:srgbClr val="00FFFF"/>
              </a:solidFill>
              <a:ln>
                <a:solidFill>
                  <a:srgbClr val="00FFFF"/>
                </a:solidFill>
                <a:prstDash val="solid"/>
              </a:ln>
            </c:spPr>
          </c:marker>
          <c:errBars>
            <c:errDir val="y"/>
            <c:errBarType val="both"/>
            <c:errValType val="cust"/>
            <c:noEndCap val="0"/>
            <c:plus>
              <c:numRef>
                <c:f>spectral_data!$C$51:$AL$51</c:f>
                <c:numCache>
                  <c:formatCode>General</c:formatCode>
                  <c:ptCount val="36"/>
                  <c:pt idx="0">
                    <c:v>5.4503371759286878E-2</c:v>
                  </c:pt>
                  <c:pt idx="1">
                    <c:v>3.3714700025688035E-2</c:v>
                  </c:pt>
                  <c:pt idx="2">
                    <c:v>1.0198915754510403E-2</c:v>
                  </c:pt>
                  <c:pt idx="3">
                    <c:v>1.0356279898995404E-2</c:v>
                  </c:pt>
                  <c:pt idx="4">
                    <c:v>9.4294820291315855E-3</c:v>
                  </c:pt>
                  <c:pt idx="5">
                    <c:v>9.8436655007174273E-3</c:v>
                  </c:pt>
                  <c:pt idx="6">
                    <c:v>1.0328990392295749E-2</c:v>
                  </c:pt>
                  <c:pt idx="7">
                    <c:v>1.0838282168953278E-2</c:v>
                  </c:pt>
                  <c:pt idx="8">
                    <c:v>1.0732158001239901E-2</c:v>
                  </c:pt>
                  <c:pt idx="9">
                    <c:v>1.0204078301555083E-2</c:v>
                  </c:pt>
                  <c:pt idx="10">
                    <c:v>1.0042584915673143E-2</c:v>
                  </c:pt>
                  <c:pt idx="11">
                    <c:v>1.0458943865551559E-2</c:v>
                  </c:pt>
                  <c:pt idx="12">
                    <c:v>1.0616997386283904E-2</c:v>
                  </c:pt>
                  <c:pt idx="13">
                    <c:v>1.0754325763281161E-2</c:v>
                  </c:pt>
                  <c:pt idx="14">
                    <c:v>1.0601154880104059E-2</c:v>
                  </c:pt>
                  <c:pt idx="15">
                    <c:v>1.0847264914514002E-2</c:v>
                  </c:pt>
                  <c:pt idx="16">
                    <c:v>1.1299602317333341E-2</c:v>
                  </c:pt>
                  <c:pt idx="17">
                    <c:v>1.083208242560035E-2</c:v>
                  </c:pt>
                  <c:pt idx="18">
                    <c:v>1.0395936387077033E-2</c:v>
                  </c:pt>
                  <c:pt idx="19">
                    <c:v>1.0178753372919696E-2</c:v>
                  </c:pt>
                  <c:pt idx="20">
                    <c:v>9.6632738488205347E-3</c:v>
                  </c:pt>
                  <c:pt idx="21">
                    <c:v>8.8233364755461955E-3</c:v>
                  </c:pt>
                  <c:pt idx="22">
                    <c:v>8.466087925775051E-3</c:v>
                  </c:pt>
                  <c:pt idx="23">
                    <c:v>7.9874739707317885E-3</c:v>
                  </c:pt>
                  <c:pt idx="24">
                    <c:v>7.6814101361215173E-3</c:v>
                  </c:pt>
                  <c:pt idx="25">
                    <c:v>7.730221569872674E-3</c:v>
                  </c:pt>
                  <c:pt idx="26">
                    <c:v>7.9174251230857626E-3</c:v>
                  </c:pt>
                  <c:pt idx="27">
                    <c:v>7.481189417331207E-3</c:v>
                  </c:pt>
                  <c:pt idx="28">
                    <c:v>7.1711234537859964E-3</c:v>
                  </c:pt>
                  <c:pt idx="29">
                    <c:v>7.3218275705436448E-3</c:v>
                  </c:pt>
                  <c:pt idx="30">
                    <c:v>7.5158450585199078E-3</c:v>
                  </c:pt>
                  <c:pt idx="31">
                    <c:v>7.6152075371904758E-3</c:v>
                  </c:pt>
                  <c:pt idx="32">
                    <c:v>8.0873285998865462E-3</c:v>
                  </c:pt>
                  <c:pt idx="33">
                    <c:v>8.1496059167821457E-3</c:v>
                  </c:pt>
                  <c:pt idx="34">
                    <c:v>8.3597153268675627E-3</c:v>
                  </c:pt>
                  <c:pt idx="35">
                    <c:v>8.702789628481233E-3</c:v>
                  </c:pt>
                </c:numCache>
              </c:numRef>
            </c:plus>
            <c:minus>
              <c:numRef>
                <c:f>spectral_data!$C$51:$AL$51</c:f>
                <c:numCache>
                  <c:formatCode>General</c:formatCode>
                  <c:ptCount val="36"/>
                  <c:pt idx="0">
                    <c:v>5.4503371759286878E-2</c:v>
                  </c:pt>
                  <c:pt idx="1">
                    <c:v>3.3714700025688035E-2</c:v>
                  </c:pt>
                  <c:pt idx="2">
                    <c:v>1.0198915754510403E-2</c:v>
                  </c:pt>
                  <c:pt idx="3">
                    <c:v>1.0356279898995404E-2</c:v>
                  </c:pt>
                  <c:pt idx="4">
                    <c:v>9.4294820291315855E-3</c:v>
                  </c:pt>
                  <c:pt idx="5">
                    <c:v>9.8436655007174273E-3</c:v>
                  </c:pt>
                  <c:pt idx="6">
                    <c:v>1.0328990392295749E-2</c:v>
                  </c:pt>
                  <c:pt idx="7">
                    <c:v>1.0838282168953278E-2</c:v>
                  </c:pt>
                  <c:pt idx="8">
                    <c:v>1.0732158001239901E-2</c:v>
                  </c:pt>
                  <c:pt idx="9">
                    <c:v>1.0204078301555083E-2</c:v>
                  </c:pt>
                  <c:pt idx="10">
                    <c:v>1.0042584915673143E-2</c:v>
                  </c:pt>
                  <c:pt idx="11">
                    <c:v>1.0458943865551559E-2</c:v>
                  </c:pt>
                  <c:pt idx="12">
                    <c:v>1.0616997386283904E-2</c:v>
                  </c:pt>
                  <c:pt idx="13">
                    <c:v>1.0754325763281161E-2</c:v>
                  </c:pt>
                  <c:pt idx="14">
                    <c:v>1.0601154880104059E-2</c:v>
                  </c:pt>
                  <c:pt idx="15">
                    <c:v>1.0847264914514002E-2</c:v>
                  </c:pt>
                  <c:pt idx="16">
                    <c:v>1.1299602317333341E-2</c:v>
                  </c:pt>
                  <c:pt idx="17">
                    <c:v>1.083208242560035E-2</c:v>
                  </c:pt>
                  <c:pt idx="18">
                    <c:v>1.0395936387077033E-2</c:v>
                  </c:pt>
                  <c:pt idx="19">
                    <c:v>1.0178753372919696E-2</c:v>
                  </c:pt>
                  <c:pt idx="20">
                    <c:v>9.6632738488205347E-3</c:v>
                  </c:pt>
                  <c:pt idx="21">
                    <c:v>8.8233364755461955E-3</c:v>
                  </c:pt>
                  <c:pt idx="22">
                    <c:v>8.466087925775051E-3</c:v>
                  </c:pt>
                  <c:pt idx="23">
                    <c:v>7.9874739707317885E-3</c:v>
                  </c:pt>
                  <c:pt idx="24">
                    <c:v>7.6814101361215173E-3</c:v>
                  </c:pt>
                  <c:pt idx="25">
                    <c:v>7.730221569872674E-3</c:v>
                  </c:pt>
                  <c:pt idx="26">
                    <c:v>7.9174251230857626E-3</c:v>
                  </c:pt>
                  <c:pt idx="27">
                    <c:v>7.481189417331207E-3</c:v>
                  </c:pt>
                  <c:pt idx="28">
                    <c:v>7.1711234537859964E-3</c:v>
                  </c:pt>
                  <c:pt idx="29">
                    <c:v>7.3218275705436448E-3</c:v>
                  </c:pt>
                  <c:pt idx="30">
                    <c:v>7.5158450585199078E-3</c:v>
                  </c:pt>
                  <c:pt idx="31">
                    <c:v>7.6152075371904758E-3</c:v>
                  </c:pt>
                  <c:pt idx="32">
                    <c:v>8.0873285998865462E-3</c:v>
                  </c:pt>
                  <c:pt idx="33">
                    <c:v>8.1496059167821457E-3</c:v>
                  </c:pt>
                  <c:pt idx="34">
                    <c:v>8.3597153268675627E-3</c:v>
                  </c:pt>
                  <c:pt idx="35">
                    <c:v>8.702789628481233E-3</c:v>
                  </c:pt>
                </c:numCache>
              </c:numRef>
            </c:minus>
            <c:spPr>
              <a:ln w="12700">
                <a:solidFill>
                  <a:srgbClr val="000000"/>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spectral_data!$C$23:$AL$23</c:f>
              <c:numCache>
                <c:formatCode>0.000</c:formatCode>
                <c:ptCount val="36"/>
                <c:pt idx="0">
                  <c:v>0.14420820000000001</c:v>
                </c:pt>
                <c:pt idx="1">
                  <c:v>0.19245511666666668</c:v>
                </c:pt>
                <c:pt idx="2">
                  <c:v>0.27183985833333335</c:v>
                </c:pt>
                <c:pt idx="3">
                  <c:v>0.33081377500000003</c:v>
                </c:pt>
                <c:pt idx="4">
                  <c:v>0.35041952500000006</c:v>
                </c:pt>
                <c:pt idx="5">
                  <c:v>0.35691864166666654</c:v>
                </c:pt>
                <c:pt idx="6">
                  <c:v>0.36123140000000009</c:v>
                </c:pt>
                <c:pt idx="7">
                  <c:v>0.36326178333333325</c:v>
                </c:pt>
                <c:pt idx="8">
                  <c:v>0.36296977499999999</c:v>
                </c:pt>
                <c:pt idx="9">
                  <c:v>0.36081002500000009</c:v>
                </c:pt>
                <c:pt idx="10">
                  <c:v>0.35873606666666674</c:v>
                </c:pt>
                <c:pt idx="11">
                  <c:v>0.35810809999999998</c:v>
                </c:pt>
                <c:pt idx="12">
                  <c:v>0.35845529166666668</c:v>
                </c:pt>
                <c:pt idx="13">
                  <c:v>0.35918600833333325</c:v>
                </c:pt>
                <c:pt idx="14">
                  <c:v>0.36041196666666669</c:v>
                </c:pt>
                <c:pt idx="15">
                  <c:v>0.36045582500000001</c:v>
                </c:pt>
                <c:pt idx="16">
                  <c:v>0.36056023333333337</c:v>
                </c:pt>
                <c:pt idx="17">
                  <c:v>0.3608293500000001</c:v>
                </c:pt>
                <c:pt idx="18">
                  <c:v>0.36042625833333336</c:v>
                </c:pt>
                <c:pt idx="19">
                  <c:v>0.36184815000000004</c:v>
                </c:pt>
                <c:pt idx="20">
                  <c:v>0.36175061666666669</c:v>
                </c:pt>
                <c:pt idx="21">
                  <c:v>0.36132579166666667</c:v>
                </c:pt>
                <c:pt idx="22">
                  <c:v>0.35932281666666666</c:v>
                </c:pt>
                <c:pt idx="23">
                  <c:v>0.35753359166666665</c:v>
                </c:pt>
                <c:pt idx="24">
                  <c:v>0.35543389999999991</c:v>
                </c:pt>
                <c:pt idx="25">
                  <c:v>0.35241499166666673</c:v>
                </c:pt>
                <c:pt idx="26">
                  <c:v>0.34989749166666662</c:v>
                </c:pt>
                <c:pt idx="27">
                  <c:v>0.34764038333333336</c:v>
                </c:pt>
                <c:pt idx="28">
                  <c:v>0.34546812499999996</c:v>
                </c:pt>
                <c:pt idx="29">
                  <c:v>0.34271730833333336</c:v>
                </c:pt>
                <c:pt idx="30">
                  <c:v>0.34016676666666673</c:v>
                </c:pt>
                <c:pt idx="31">
                  <c:v>0.33760040000000013</c:v>
                </c:pt>
                <c:pt idx="32">
                  <c:v>0.33530812500000001</c:v>
                </c:pt>
                <c:pt idx="33">
                  <c:v>0.33383276666666661</c:v>
                </c:pt>
                <c:pt idx="34">
                  <c:v>0.3318030833333333</c:v>
                </c:pt>
                <c:pt idx="35">
                  <c:v>0.3305434416666666</c:v>
                </c:pt>
              </c:numCache>
            </c:numRef>
          </c:yVal>
          <c:smooth val="0"/>
          <c:extLst>
            <c:ext xmlns:c16="http://schemas.microsoft.com/office/drawing/2014/chart" uri="{C3380CC4-5D6E-409C-BE32-E72D297353CC}">
              <c16:uniqueId val="{00000002-09E3-4244-A808-01FAA78FB0F3}"/>
            </c:ext>
          </c:extLst>
        </c:ser>
        <c:ser>
          <c:idx val="5"/>
          <c:order val="3"/>
          <c:tx>
            <c:v>neutral 5</c:v>
          </c:tx>
          <c:spPr>
            <a:ln w="12700">
              <a:solidFill>
                <a:srgbClr val="0000FF"/>
              </a:solidFill>
              <a:prstDash val="solid"/>
            </a:ln>
          </c:spPr>
          <c:marker>
            <c:symbol val="triangle"/>
            <c:size val="3"/>
            <c:spPr>
              <a:solidFill>
                <a:srgbClr val="0000FF"/>
              </a:solidFill>
              <a:ln>
                <a:solidFill>
                  <a:srgbClr val="0000FF"/>
                </a:solidFill>
                <a:prstDash val="solid"/>
              </a:ln>
            </c:spPr>
          </c:marker>
          <c:errBars>
            <c:errDir val="y"/>
            <c:errBarType val="both"/>
            <c:errValType val="cust"/>
            <c:noEndCap val="0"/>
            <c:plus>
              <c:numRef>
                <c:f>spectral_data!$C$52:$AL$52</c:f>
                <c:numCache>
                  <c:formatCode>General</c:formatCode>
                  <c:ptCount val="36"/>
                  <c:pt idx="0">
                    <c:v>2.4020819822789467E-2</c:v>
                  </c:pt>
                  <c:pt idx="1">
                    <c:v>1.2490835141145667E-2</c:v>
                  </c:pt>
                  <c:pt idx="2">
                    <c:v>5.1324774479799707E-3</c:v>
                  </c:pt>
                  <c:pt idx="3">
                    <c:v>5.642630045990922E-3</c:v>
                  </c:pt>
                  <c:pt idx="4">
                    <c:v>5.3519531882920603E-3</c:v>
                  </c:pt>
                  <c:pt idx="5">
                    <c:v>5.5611475873695131E-3</c:v>
                  </c:pt>
                  <c:pt idx="6">
                    <c:v>5.5061523838986371E-3</c:v>
                  </c:pt>
                  <c:pt idx="7">
                    <c:v>5.3177464432094959E-3</c:v>
                  </c:pt>
                  <c:pt idx="8">
                    <c:v>5.4610689203884594E-3</c:v>
                  </c:pt>
                  <c:pt idx="9">
                    <c:v>5.2086611087941177E-3</c:v>
                  </c:pt>
                  <c:pt idx="10">
                    <c:v>5.1214600890447399E-3</c:v>
                  </c:pt>
                  <c:pt idx="11">
                    <c:v>5.376588466196942E-3</c:v>
                  </c:pt>
                  <c:pt idx="12">
                    <c:v>5.5571737830961898E-3</c:v>
                  </c:pt>
                  <c:pt idx="13">
                    <c:v>5.3305228002441174E-3</c:v>
                  </c:pt>
                  <c:pt idx="14">
                    <c:v>5.4027837381010945E-3</c:v>
                  </c:pt>
                  <c:pt idx="15">
                    <c:v>5.2008582231450728E-3</c:v>
                  </c:pt>
                  <c:pt idx="16">
                    <c:v>4.8650618553733923E-3</c:v>
                  </c:pt>
                  <c:pt idx="17">
                    <c:v>4.5062270804253979E-3</c:v>
                  </c:pt>
                  <c:pt idx="18">
                    <c:v>4.4655376251476345E-3</c:v>
                  </c:pt>
                  <c:pt idx="19">
                    <c:v>4.5990009478883735E-3</c:v>
                  </c:pt>
                  <c:pt idx="20">
                    <c:v>5.3121731520076512E-3</c:v>
                  </c:pt>
                  <c:pt idx="21">
                    <c:v>5.4071306014524759E-3</c:v>
                  </c:pt>
                  <c:pt idx="22">
                    <c:v>5.1958932535788463E-3</c:v>
                  </c:pt>
                  <c:pt idx="23">
                    <c:v>4.8372453091348544E-3</c:v>
                  </c:pt>
                  <c:pt idx="24">
                    <c:v>5.152883426347973E-3</c:v>
                  </c:pt>
                  <c:pt idx="25">
                    <c:v>5.3004167111446636E-3</c:v>
                  </c:pt>
                  <c:pt idx="26">
                    <c:v>5.8293461390050679E-3</c:v>
                  </c:pt>
                  <c:pt idx="27">
                    <c:v>6.1866969885057566E-3</c:v>
                  </c:pt>
                  <c:pt idx="28">
                    <c:v>6.1845645355685409E-3</c:v>
                  </c:pt>
                  <c:pt idx="29">
                    <c:v>5.8531994134704297E-3</c:v>
                  </c:pt>
                  <c:pt idx="30">
                    <c:v>5.9187130050853227E-3</c:v>
                  </c:pt>
                  <c:pt idx="31">
                    <c:v>6.0452663709221538E-3</c:v>
                  </c:pt>
                  <c:pt idx="32">
                    <c:v>6.2020177177715095E-3</c:v>
                  </c:pt>
                  <c:pt idx="33">
                    <c:v>6.3734916539074675E-3</c:v>
                  </c:pt>
                  <c:pt idx="34">
                    <c:v>6.7222237068077272E-3</c:v>
                  </c:pt>
                  <c:pt idx="35">
                    <c:v>7.0905723086470461E-3</c:v>
                  </c:pt>
                </c:numCache>
              </c:numRef>
            </c:plus>
            <c:minus>
              <c:numRef>
                <c:f>spectral_data!$C$52:$AL$52</c:f>
                <c:numCache>
                  <c:formatCode>General</c:formatCode>
                  <c:ptCount val="36"/>
                  <c:pt idx="0">
                    <c:v>2.4020819822789467E-2</c:v>
                  </c:pt>
                  <c:pt idx="1">
                    <c:v>1.2490835141145667E-2</c:v>
                  </c:pt>
                  <c:pt idx="2">
                    <c:v>5.1324774479799707E-3</c:v>
                  </c:pt>
                  <c:pt idx="3">
                    <c:v>5.642630045990922E-3</c:v>
                  </c:pt>
                  <c:pt idx="4">
                    <c:v>5.3519531882920603E-3</c:v>
                  </c:pt>
                  <c:pt idx="5">
                    <c:v>5.5611475873695131E-3</c:v>
                  </c:pt>
                  <c:pt idx="6">
                    <c:v>5.5061523838986371E-3</c:v>
                  </c:pt>
                  <c:pt idx="7">
                    <c:v>5.3177464432094959E-3</c:v>
                  </c:pt>
                  <c:pt idx="8">
                    <c:v>5.4610689203884594E-3</c:v>
                  </c:pt>
                  <c:pt idx="9">
                    <c:v>5.2086611087941177E-3</c:v>
                  </c:pt>
                  <c:pt idx="10">
                    <c:v>5.1214600890447399E-3</c:v>
                  </c:pt>
                  <c:pt idx="11">
                    <c:v>5.376588466196942E-3</c:v>
                  </c:pt>
                  <c:pt idx="12">
                    <c:v>5.5571737830961898E-3</c:v>
                  </c:pt>
                  <c:pt idx="13">
                    <c:v>5.3305228002441174E-3</c:v>
                  </c:pt>
                  <c:pt idx="14">
                    <c:v>5.4027837381010945E-3</c:v>
                  </c:pt>
                  <c:pt idx="15">
                    <c:v>5.2008582231450728E-3</c:v>
                  </c:pt>
                  <c:pt idx="16">
                    <c:v>4.8650618553733923E-3</c:v>
                  </c:pt>
                  <c:pt idx="17">
                    <c:v>4.5062270804253979E-3</c:v>
                  </c:pt>
                  <c:pt idx="18">
                    <c:v>4.4655376251476345E-3</c:v>
                  </c:pt>
                  <c:pt idx="19">
                    <c:v>4.5990009478883735E-3</c:v>
                  </c:pt>
                  <c:pt idx="20">
                    <c:v>5.3121731520076512E-3</c:v>
                  </c:pt>
                  <c:pt idx="21">
                    <c:v>5.4071306014524759E-3</c:v>
                  </c:pt>
                  <c:pt idx="22">
                    <c:v>5.1958932535788463E-3</c:v>
                  </c:pt>
                  <c:pt idx="23">
                    <c:v>4.8372453091348544E-3</c:v>
                  </c:pt>
                  <c:pt idx="24">
                    <c:v>5.152883426347973E-3</c:v>
                  </c:pt>
                  <c:pt idx="25">
                    <c:v>5.3004167111446636E-3</c:v>
                  </c:pt>
                  <c:pt idx="26">
                    <c:v>5.8293461390050679E-3</c:v>
                  </c:pt>
                  <c:pt idx="27">
                    <c:v>6.1866969885057566E-3</c:v>
                  </c:pt>
                  <c:pt idx="28">
                    <c:v>6.1845645355685409E-3</c:v>
                  </c:pt>
                  <c:pt idx="29">
                    <c:v>5.8531994134704297E-3</c:v>
                  </c:pt>
                  <c:pt idx="30">
                    <c:v>5.9187130050853227E-3</c:v>
                  </c:pt>
                  <c:pt idx="31">
                    <c:v>6.0452663709221538E-3</c:v>
                  </c:pt>
                  <c:pt idx="32">
                    <c:v>6.2020177177715095E-3</c:v>
                  </c:pt>
                  <c:pt idx="33">
                    <c:v>6.3734916539074675E-3</c:v>
                  </c:pt>
                  <c:pt idx="34">
                    <c:v>6.7222237068077272E-3</c:v>
                  </c:pt>
                  <c:pt idx="35">
                    <c:v>7.0905723086470461E-3</c:v>
                  </c:pt>
                </c:numCache>
              </c:numRef>
            </c:minus>
            <c:spPr>
              <a:ln w="12700">
                <a:solidFill>
                  <a:srgbClr val="000000"/>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spectral_data!$C$24:$AL$24</c:f>
              <c:numCache>
                <c:formatCode>0.000</c:formatCode>
                <c:ptCount val="36"/>
                <c:pt idx="0">
                  <c:v>0.10519212166666664</c:v>
                </c:pt>
                <c:pt idx="1">
                  <c:v>0.13132604999999997</c:v>
                </c:pt>
                <c:pt idx="2">
                  <c:v>0.16259793333333331</c:v>
                </c:pt>
                <c:pt idx="3">
                  <c:v>0.1801656833333333</c:v>
                </c:pt>
                <c:pt idx="4">
                  <c:v>0.18591685833333332</c:v>
                </c:pt>
                <c:pt idx="5">
                  <c:v>0.18953383333333332</c:v>
                </c:pt>
                <c:pt idx="6">
                  <c:v>0.19286083333333337</c:v>
                </c:pt>
                <c:pt idx="7">
                  <c:v>0.19423227499999995</c:v>
                </c:pt>
                <c:pt idx="8">
                  <c:v>0.19378337500000001</c:v>
                </c:pt>
                <c:pt idx="9">
                  <c:v>0.19232811666666666</c:v>
                </c:pt>
                <c:pt idx="10">
                  <c:v>0.19105973333333329</c:v>
                </c:pt>
                <c:pt idx="11">
                  <c:v>0.1908462916666667</c:v>
                </c:pt>
                <c:pt idx="12">
                  <c:v>0.19124635833333331</c:v>
                </c:pt>
                <c:pt idx="13">
                  <c:v>0.19157932500000005</c:v>
                </c:pt>
                <c:pt idx="14">
                  <c:v>0.19205149999999999</c:v>
                </c:pt>
                <c:pt idx="15">
                  <c:v>0.19210119166666667</c:v>
                </c:pt>
                <c:pt idx="16">
                  <c:v>0.19217038333333333</c:v>
                </c:pt>
                <c:pt idx="17">
                  <c:v>0.19231270833333333</c:v>
                </c:pt>
                <c:pt idx="18">
                  <c:v>0.1920581666666667</c:v>
                </c:pt>
                <c:pt idx="19">
                  <c:v>0.19263221666666666</c:v>
                </c:pt>
                <c:pt idx="20">
                  <c:v>0.19238150833333331</c:v>
                </c:pt>
                <c:pt idx="21">
                  <c:v>0.19192907499999998</c:v>
                </c:pt>
                <c:pt idx="22">
                  <c:v>0.19059474999999995</c:v>
                </c:pt>
                <c:pt idx="23">
                  <c:v>0.18938618333333329</c:v>
                </c:pt>
                <c:pt idx="24">
                  <c:v>0.18798600833333329</c:v>
                </c:pt>
                <c:pt idx="25">
                  <c:v>0.18586741666666662</c:v>
                </c:pt>
                <c:pt idx="26">
                  <c:v>0.18397521666666666</c:v>
                </c:pt>
                <c:pt idx="27">
                  <c:v>0.18231740000000002</c:v>
                </c:pt>
                <c:pt idx="28">
                  <c:v>0.18085162499999999</c:v>
                </c:pt>
                <c:pt idx="29">
                  <c:v>0.17925228333333335</c:v>
                </c:pt>
                <c:pt idx="30">
                  <c:v>0.17777185833333337</c:v>
                </c:pt>
                <c:pt idx="31">
                  <c:v>0.17604476666666671</c:v>
                </c:pt>
                <c:pt idx="32">
                  <c:v>0.17433875000000001</c:v>
                </c:pt>
                <c:pt idx="33">
                  <c:v>0.17336829166666667</c:v>
                </c:pt>
                <c:pt idx="34">
                  <c:v>0.17218856666666665</c:v>
                </c:pt>
                <c:pt idx="35">
                  <c:v>0.17138879166666668</c:v>
                </c:pt>
              </c:numCache>
            </c:numRef>
          </c:yVal>
          <c:smooth val="0"/>
          <c:extLst>
            <c:ext xmlns:c16="http://schemas.microsoft.com/office/drawing/2014/chart" uri="{C3380CC4-5D6E-409C-BE32-E72D297353CC}">
              <c16:uniqueId val="{00000003-09E3-4244-A808-01FAA78FB0F3}"/>
            </c:ext>
          </c:extLst>
        </c:ser>
        <c:ser>
          <c:idx val="6"/>
          <c:order val="4"/>
          <c:tx>
            <c:v>neutral 3.5</c:v>
          </c:tx>
          <c:spPr>
            <a:ln w="12700">
              <a:solidFill>
                <a:srgbClr val="008080"/>
              </a:solidFill>
              <a:prstDash val="solid"/>
            </a:ln>
          </c:spPr>
          <c:marker>
            <c:symbol val="diamond"/>
            <c:size val="3"/>
            <c:spPr>
              <a:solidFill>
                <a:srgbClr val="008080"/>
              </a:solidFill>
              <a:ln>
                <a:solidFill>
                  <a:srgbClr val="008080"/>
                </a:solidFill>
                <a:prstDash val="solid"/>
              </a:ln>
            </c:spPr>
          </c:marker>
          <c:errBars>
            <c:errDir val="y"/>
            <c:errBarType val="both"/>
            <c:errValType val="cust"/>
            <c:noEndCap val="0"/>
            <c:plus>
              <c:numRef>
                <c:f>spectral_data!$C$53:$AL$53</c:f>
                <c:numCache>
                  <c:formatCode>General</c:formatCode>
                  <c:ptCount val="36"/>
                  <c:pt idx="0">
                    <c:v>5.8210402263141796E-3</c:v>
                  </c:pt>
                  <c:pt idx="1">
                    <c:v>3.4857486420963361E-3</c:v>
                  </c:pt>
                  <c:pt idx="2">
                    <c:v>4.1654769569752694E-3</c:v>
                  </c:pt>
                  <c:pt idx="3">
                    <c:v>4.187607105107881E-3</c:v>
                  </c:pt>
                  <c:pt idx="4">
                    <c:v>3.9599609003773311E-3</c:v>
                  </c:pt>
                  <c:pt idx="5">
                    <c:v>3.7461833066810488E-3</c:v>
                  </c:pt>
                  <c:pt idx="6">
                    <c:v>3.6341436570572318E-3</c:v>
                  </c:pt>
                  <c:pt idx="7">
                    <c:v>3.5730454648970358E-3</c:v>
                  </c:pt>
                  <c:pt idx="8">
                    <c:v>3.4979494804896001E-3</c:v>
                  </c:pt>
                  <c:pt idx="9">
                    <c:v>3.3113311455459484E-3</c:v>
                  </c:pt>
                  <c:pt idx="10">
                    <c:v>3.1567144125065273E-3</c:v>
                  </c:pt>
                  <c:pt idx="11">
                    <c:v>3.0944952634708749E-3</c:v>
                  </c:pt>
                  <c:pt idx="12">
                    <c:v>3.1513938717949519E-3</c:v>
                  </c:pt>
                  <c:pt idx="13">
                    <c:v>2.9900604337105593E-3</c:v>
                  </c:pt>
                  <c:pt idx="14">
                    <c:v>2.9253823795591352E-3</c:v>
                  </c:pt>
                  <c:pt idx="15">
                    <c:v>2.7592896316113347E-3</c:v>
                  </c:pt>
                  <c:pt idx="16">
                    <c:v>2.6864808167128408E-3</c:v>
                  </c:pt>
                  <c:pt idx="17">
                    <c:v>2.5425380407810942E-3</c:v>
                  </c:pt>
                  <c:pt idx="18">
                    <c:v>2.4874855844721779E-3</c:v>
                  </c:pt>
                  <c:pt idx="19">
                    <c:v>2.5625291820199872E-3</c:v>
                  </c:pt>
                  <c:pt idx="20">
                    <c:v>2.7633273133470197E-3</c:v>
                  </c:pt>
                  <c:pt idx="21">
                    <c:v>2.6044510023657849E-3</c:v>
                  </c:pt>
                  <c:pt idx="22">
                    <c:v>2.4932998471334168E-3</c:v>
                  </c:pt>
                  <c:pt idx="23">
                    <c:v>2.3221495510662628E-3</c:v>
                  </c:pt>
                  <c:pt idx="24">
                    <c:v>2.4465709225550687E-3</c:v>
                  </c:pt>
                  <c:pt idx="25">
                    <c:v>2.3803750263236669E-3</c:v>
                  </c:pt>
                  <c:pt idx="26">
                    <c:v>2.4250182584571547E-3</c:v>
                  </c:pt>
                  <c:pt idx="27">
                    <c:v>2.0542023826059658E-3</c:v>
                  </c:pt>
                  <c:pt idx="28">
                    <c:v>1.9524131331611725E-3</c:v>
                  </c:pt>
                  <c:pt idx="29">
                    <c:v>1.8844445671979725E-3</c:v>
                  </c:pt>
                  <c:pt idx="30">
                    <c:v>2.1305594480109246E-3</c:v>
                  </c:pt>
                  <c:pt idx="31">
                    <c:v>2.1220146527526937E-3</c:v>
                  </c:pt>
                  <c:pt idx="32">
                    <c:v>2.3336361135126069E-3</c:v>
                  </c:pt>
                  <c:pt idx="33">
                    <c:v>2.288157578811228E-3</c:v>
                  </c:pt>
                  <c:pt idx="34">
                    <c:v>2.2591364945438513E-3</c:v>
                  </c:pt>
                  <c:pt idx="35">
                    <c:v>2.2899131470385261E-3</c:v>
                  </c:pt>
                </c:numCache>
              </c:numRef>
            </c:plus>
            <c:minus>
              <c:numRef>
                <c:f>spectral_data!$C$53:$AL$53</c:f>
                <c:numCache>
                  <c:formatCode>General</c:formatCode>
                  <c:ptCount val="36"/>
                  <c:pt idx="0">
                    <c:v>5.8210402263141796E-3</c:v>
                  </c:pt>
                  <c:pt idx="1">
                    <c:v>3.4857486420963361E-3</c:v>
                  </c:pt>
                  <c:pt idx="2">
                    <c:v>4.1654769569752694E-3</c:v>
                  </c:pt>
                  <c:pt idx="3">
                    <c:v>4.187607105107881E-3</c:v>
                  </c:pt>
                  <c:pt idx="4">
                    <c:v>3.9599609003773311E-3</c:v>
                  </c:pt>
                  <c:pt idx="5">
                    <c:v>3.7461833066810488E-3</c:v>
                  </c:pt>
                  <c:pt idx="6">
                    <c:v>3.6341436570572318E-3</c:v>
                  </c:pt>
                  <c:pt idx="7">
                    <c:v>3.5730454648970358E-3</c:v>
                  </c:pt>
                  <c:pt idx="8">
                    <c:v>3.4979494804896001E-3</c:v>
                  </c:pt>
                  <c:pt idx="9">
                    <c:v>3.3113311455459484E-3</c:v>
                  </c:pt>
                  <c:pt idx="10">
                    <c:v>3.1567144125065273E-3</c:v>
                  </c:pt>
                  <c:pt idx="11">
                    <c:v>3.0944952634708749E-3</c:v>
                  </c:pt>
                  <c:pt idx="12">
                    <c:v>3.1513938717949519E-3</c:v>
                  </c:pt>
                  <c:pt idx="13">
                    <c:v>2.9900604337105593E-3</c:v>
                  </c:pt>
                  <c:pt idx="14">
                    <c:v>2.9253823795591352E-3</c:v>
                  </c:pt>
                  <c:pt idx="15">
                    <c:v>2.7592896316113347E-3</c:v>
                  </c:pt>
                  <c:pt idx="16">
                    <c:v>2.6864808167128408E-3</c:v>
                  </c:pt>
                  <c:pt idx="17">
                    <c:v>2.5425380407810942E-3</c:v>
                  </c:pt>
                  <c:pt idx="18">
                    <c:v>2.4874855844721779E-3</c:v>
                  </c:pt>
                  <c:pt idx="19">
                    <c:v>2.5625291820199872E-3</c:v>
                  </c:pt>
                  <c:pt idx="20">
                    <c:v>2.7633273133470197E-3</c:v>
                  </c:pt>
                  <c:pt idx="21">
                    <c:v>2.6044510023657849E-3</c:v>
                  </c:pt>
                  <c:pt idx="22">
                    <c:v>2.4932998471334168E-3</c:v>
                  </c:pt>
                  <c:pt idx="23">
                    <c:v>2.3221495510662628E-3</c:v>
                  </c:pt>
                  <c:pt idx="24">
                    <c:v>2.4465709225550687E-3</c:v>
                  </c:pt>
                  <c:pt idx="25">
                    <c:v>2.3803750263236669E-3</c:v>
                  </c:pt>
                  <c:pt idx="26">
                    <c:v>2.4250182584571547E-3</c:v>
                  </c:pt>
                  <c:pt idx="27">
                    <c:v>2.0542023826059658E-3</c:v>
                  </c:pt>
                  <c:pt idx="28">
                    <c:v>1.9524131331611725E-3</c:v>
                  </c:pt>
                  <c:pt idx="29">
                    <c:v>1.8844445671979725E-3</c:v>
                  </c:pt>
                  <c:pt idx="30">
                    <c:v>2.1305594480109246E-3</c:v>
                  </c:pt>
                  <c:pt idx="31">
                    <c:v>2.1220146527526937E-3</c:v>
                  </c:pt>
                  <c:pt idx="32">
                    <c:v>2.3336361135126069E-3</c:v>
                  </c:pt>
                  <c:pt idx="33">
                    <c:v>2.288157578811228E-3</c:v>
                  </c:pt>
                  <c:pt idx="34">
                    <c:v>2.2591364945438513E-3</c:v>
                  </c:pt>
                  <c:pt idx="35">
                    <c:v>2.2899131470385261E-3</c:v>
                  </c:pt>
                </c:numCache>
              </c:numRef>
            </c:minus>
            <c:spPr>
              <a:ln w="12700">
                <a:solidFill>
                  <a:srgbClr val="000000"/>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spectral_data!$C$25:$AL$25</c:f>
              <c:numCache>
                <c:formatCode>0.000</c:formatCode>
                <c:ptCount val="36"/>
                <c:pt idx="0">
                  <c:v>6.795998666666668E-2</c:v>
                </c:pt>
                <c:pt idx="1">
                  <c:v>7.6722958333333327E-2</c:v>
                </c:pt>
                <c:pt idx="2">
                  <c:v>8.3881776666666671E-2</c:v>
                </c:pt>
                <c:pt idx="3">
                  <c:v>8.7412565000000012E-2</c:v>
                </c:pt>
                <c:pt idx="4">
                  <c:v>8.8884930000000001E-2</c:v>
                </c:pt>
                <c:pt idx="5">
                  <c:v>9.044284166666669E-2</c:v>
                </c:pt>
                <c:pt idx="6">
                  <c:v>9.1865874999999972E-2</c:v>
                </c:pt>
                <c:pt idx="7">
                  <c:v>9.2043781666666671E-2</c:v>
                </c:pt>
                <c:pt idx="8">
                  <c:v>9.1350823333333331E-2</c:v>
                </c:pt>
                <c:pt idx="9">
                  <c:v>9.0392671666666702E-2</c:v>
                </c:pt>
                <c:pt idx="10">
                  <c:v>8.9747216666666657E-2</c:v>
                </c:pt>
                <c:pt idx="11">
                  <c:v>8.9649576666666675E-2</c:v>
                </c:pt>
                <c:pt idx="12">
                  <c:v>8.9812308333333354E-2</c:v>
                </c:pt>
                <c:pt idx="13">
                  <c:v>8.9879099999999976E-2</c:v>
                </c:pt>
                <c:pt idx="14">
                  <c:v>8.9969768333333366E-2</c:v>
                </c:pt>
                <c:pt idx="15">
                  <c:v>8.9963418333333336E-2</c:v>
                </c:pt>
                <c:pt idx="16">
                  <c:v>9.0013728333333334E-2</c:v>
                </c:pt>
                <c:pt idx="17">
                  <c:v>9.0062035000000012E-2</c:v>
                </c:pt>
                <c:pt idx="18">
                  <c:v>8.9862064999999991E-2</c:v>
                </c:pt>
                <c:pt idx="19">
                  <c:v>8.9903781666666654E-2</c:v>
                </c:pt>
                <c:pt idx="20">
                  <c:v>8.9512599999999998E-2</c:v>
                </c:pt>
                <c:pt idx="21">
                  <c:v>8.9164920000000009E-2</c:v>
                </c:pt>
                <c:pt idx="22">
                  <c:v>8.8521574999999991E-2</c:v>
                </c:pt>
                <c:pt idx="23">
                  <c:v>8.8062719999999983E-2</c:v>
                </c:pt>
                <c:pt idx="24">
                  <c:v>8.7493856666666675E-2</c:v>
                </c:pt>
                <c:pt idx="25">
                  <c:v>8.6448968333333334E-2</c:v>
                </c:pt>
                <c:pt idx="26">
                  <c:v>8.5510016666666661E-2</c:v>
                </c:pt>
                <c:pt idx="27">
                  <c:v>8.4778198333333332E-2</c:v>
                </c:pt>
                <c:pt idx="28">
                  <c:v>8.4201243333333328E-2</c:v>
                </c:pt>
                <c:pt idx="29">
                  <c:v>8.3680528333333309E-2</c:v>
                </c:pt>
                <c:pt idx="30">
                  <c:v>8.3213175000000014E-2</c:v>
                </c:pt>
                <c:pt idx="31">
                  <c:v>8.2538628333333322E-2</c:v>
                </c:pt>
                <c:pt idx="32">
                  <c:v>8.1762811666666671E-2</c:v>
                </c:pt>
                <c:pt idx="33">
                  <c:v>8.1428073333333323E-2</c:v>
                </c:pt>
                <c:pt idx="34">
                  <c:v>8.0929021666666684E-2</c:v>
                </c:pt>
                <c:pt idx="35">
                  <c:v>8.0676678333333335E-2</c:v>
                </c:pt>
              </c:numCache>
            </c:numRef>
          </c:yVal>
          <c:smooth val="0"/>
          <c:extLst>
            <c:ext xmlns:c16="http://schemas.microsoft.com/office/drawing/2014/chart" uri="{C3380CC4-5D6E-409C-BE32-E72D297353CC}">
              <c16:uniqueId val="{00000004-09E3-4244-A808-01FAA78FB0F3}"/>
            </c:ext>
          </c:extLst>
        </c:ser>
        <c:ser>
          <c:idx val="7"/>
          <c:order val="5"/>
          <c:tx>
            <c:v>black 2</c:v>
          </c:tx>
          <c:spPr>
            <a:ln w="12700">
              <a:solidFill>
                <a:srgbClr val="FF0000"/>
              </a:solidFill>
              <a:prstDash val="solid"/>
            </a:ln>
          </c:spPr>
          <c:marker>
            <c:symbol val="circle"/>
            <c:size val="3"/>
            <c:spPr>
              <a:solidFill>
                <a:srgbClr val="FF0000"/>
              </a:solidFill>
              <a:ln>
                <a:solidFill>
                  <a:srgbClr val="FF0000"/>
                </a:solidFill>
                <a:prstDash val="solid"/>
              </a:ln>
            </c:spPr>
          </c:marker>
          <c:errBars>
            <c:errDir val="y"/>
            <c:errBarType val="both"/>
            <c:errValType val="cust"/>
            <c:noEndCap val="0"/>
            <c:plus>
              <c:numRef>
                <c:f>spectral_data!$C$54:$AL$54</c:f>
                <c:numCache>
                  <c:formatCode>General</c:formatCode>
                  <c:ptCount val="36"/>
                  <c:pt idx="0">
                    <c:v>3.1308921492440903E-3</c:v>
                  </c:pt>
                  <c:pt idx="1">
                    <c:v>2.331293379534769E-3</c:v>
                  </c:pt>
                  <c:pt idx="2">
                    <c:v>1.9479932391939668E-3</c:v>
                  </c:pt>
                  <c:pt idx="3">
                    <c:v>1.7474443061488269E-3</c:v>
                  </c:pt>
                  <c:pt idx="4">
                    <c:v>1.5462517386455447E-3</c:v>
                  </c:pt>
                  <c:pt idx="5">
                    <c:v>1.5116738149772691E-3</c:v>
                  </c:pt>
                  <c:pt idx="6">
                    <c:v>1.5250677616940897E-3</c:v>
                  </c:pt>
                  <c:pt idx="7">
                    <c:v>1.5175020092972737E-3</c:v>
                  </c:pt>
                  <c:pt idx="8">
                    <c:v>1.5247048249324893E-3</c:v>
                  </c:pt>
                  <c:pt idx="9">
                    <c:v>1.4846019136503794E-3</c:v>
                  </c:pt>
                  <c:pt idx="10">
                    <c:v>1.4649975132192232E-3</c:v>
                  </c:pt>
                  <c:pt idx="11">
                    <c:v>1.4628259619270951E-3</c:v>
                  </c:pt>
                  <c:pt idx="12">
                    <c:v>1.4839906788025959E-3</c:v>
                  </c:pt>
                  <c:pt idx="13">
                    <c:v>1.5104518095751518E-3</c:v>
                  </c:pt>
                  <c:pt idx="14">
                    <c:v>1.5316415369366102E-3</c:v>
                  </c:pt>
                  <c:pt idx="15">
                    <c:v>1.5116731705432326E-3</c:v>
                  </c:pt>
                  <c:pt idx="16">
                    <c:v>1.5205193593858782E-3</c:v>
                  </c:pt>
                  <c:pt idx="17">
                    <c:v>1.472821118061345E-3</c:v>
                  </c:pt>
                  <c:pt idx="18">
                    <c:v>1.444896529330479E-3</c:v>
                  </c:pt>
                  <c:pt idx="19">
                    <c:v>1.4847652630178168E-3</c:v>
                  </c:pt>
                  <c:pt idx="20">
                    <c:v>1.5587923348452843E-3</c:v>
                  </c:pt>
                  <c:pt idx="21">
                    <c:v>1.5615818254579475E-3</c:v>
                  </c:pt>
                  <c:pt idx="22">
                    <c:v>1.5578872446361451E-3</c:v>
                  </c:pt>
                  <c:pt idx="23">
                    <c:v>1.495535102963284E-3</c:v>
                  </c:pt>
                  <c:pt idx="24">
                    <c:v>1.5047388121355568E-3</c:v>
                  </c:pt>
                  <c:pt idx="25">
                    <c:v>1.5189255337177941E-3</c:v>
                  </c:pt>
                  <c:pt idx="26">
                    <c:v>1.567985417204539E-3</c:v>
                  </c:pt>
                  <c:pt idx="27">
                    <c:v>1.5730906296278642E-3</c:v>
                  </c:pt>
                  <c:pt idx="28">
                    <c:v>1.5947616794001957E-3</c:v>
                  </c:pt>
                  <c:pt idx="29">
                    <c:v>1.5106830252862222E-3</c:v>
                  </c:pt>
                  <c:pt idx="30">
                    <c:v>1.4713458846224447E-3</c:v>
                  </c:pt>
                  <c:pt idx="31">
                    <c:v>1.5251560168440205E-3</c:v>
                  </c:pt>
                  <c:pt idx="32">
                    <c:v>1.6389170022088706E-3</c:v>
                  </c:pt>
                  <c:pt idx="33">
                    <c:v>1.6748302128529501E-3</c:v>
                  </c:pt>
                  <c:pt idx="34">
                    <c:v>1.6977032954966628E-3</c:v>
                  </c:pt>
                  <c:pt idx="35">
                    <c:v>1.7733311658907761E-3</c:v>
                  </c:pt>
                </c:numCache>
              </c:numRef>
            </c:plus>
            <c:minus>
              <c:numRef>
                <c:f>spectral_data!$C$54:$AL$54</c:f>
                <c:numCache>
                  <c:formatCode>General</c:formatCode>
                  <c:ptCount val="36"/>
                  <c:pt idx="0">
                    <c:v>3.1308921492440903E-3</c:v>
                  </c:pt>
                  <c:pt idx="1">
                    <c:v>2.331293379534769E-3</c:v>
                  </c:pt>
                  <c:pt idx="2">
                    <c:v>1.9479932391939668E-3</c:v>
                  </c:pt>
                  <c:pt idx="3">
                    <c:v>1.7474443061488269E-3</c:v>
                  </c:pt>
                  <c:pt idx="4">
                    <c:v>1.5462517386455447E-3</c:v>
                  </c:pt>
                  <c:pt idx="5">
                    <c:v>1.5116738149772691E-3</c:v>
                  </c:pt>
                  <c:pt idx="6">
                    <c:v>1.5250677616940897E-3</c:v>
                  </c:pt>
                  <c:pt idx="7">
                    <c:v>1.5175020092972737E-3</c:v>
                  </c:pt>
                  <c:pt idx="8">
                    <c:v>1.5247048249324893E-3</c:v>
                  </c:pt>
                  <c:pt idx="9">
                    <c:v>1.4846019136503794E-3</c:v>
                  </c:pt>
                  <c:pt idx="10">
                    <c:v>1.4649975132192232E-3</c:v>
                  </c:pt>
                  <c:pt idx="11">
                    <c:v>1.4628259619270951E-3</c:v>
                  </c:pt>
                  <c:pt idx="12">
                    <c:v>1.4839906788025959E-3</c:v>
                  </c:pt>
                  <c:pt idx="13">
                    <c:v>1.5104518095751518E-3</c:v>
                  </c:pt>
                  <c:pt idx="14">
                    <c:v>1.5316415369366102E-3</c:v>
                  </c:pt>
                  <c:pt idx="15">
                    <c:v>1.5116731705432326E-3</c:v>
                  </c:pt>
                  <c:pt idx="16">
                    <c:v>1.5205193593858782E-3</c:v>
                  </c:pt>
                  <c:pt idx="17">
                    <c:v>1.472821118061345E-3</c:v>
                  </c:pt>
                  <c:pt idx="18">
                    <c:v>1.444896529330479E-3</c:v>
                  </c:pt>
                  <c:pt idx="19">
                    <c:v>1.4847652630178168E-3</c:v>
                  </c:pt>
                  <c:pt idx="20">
                    <c:v>1.5587923348452843E-3</c:v>
                  </c:pt>
                  <c:pt idx="21">
                    <c:v>1.5615818254579475E-3</c:v>
                  </c:pt>
                  <c:pt idx="22">
                    <c:v>1.5578872446361451E-3</c:v>
                  </c:pt>
                  <c:pt idx="23">
                    <c:v>1.495535102963284E-3</c:v>
                  </c:pt>
                  <c:pt idx="24">
                    <c:v>1.5047388121355568E-3</c:v>
                  </c:pt>
                  <c:pt idx="25">
                    <c:v>1.5189255337177941E-3</c:v>
                  </c:pt>
                  <c:pt idx="26">
                    <c:v>1.567985417204539E-3</c:v>
                  </c:pt>
                  <c:pt idx="27">
                    <c:v>1.5730906296278642E-3</c:v>
                  </c:pt>
                  <c:pt idx="28">
                    <c:v>1.5947616794001957E-3</c:v>
                  </c:pt>
                  <c:pt idx="29">
                    <c:v>1.5106830252862222E-3</c:v>
                  </c:pt>
                  <c:pt idx="30">
                    <c:v>1.4713458846224447E-3</c:v>
                  </c:pt>
                  <c:pt idx="31">
                    <c:v>1.5251560168440205E-3</c:v>
                  </c:pt>
                  <c:pt idx="32">
                    <c:v>1.6389170022088706E-3</c:v>
                  </c:pt>
                  <c:pt idx="33">
                    <c:v>1.6748302128529501E-3</c:v>
                  </c:pt>
                  <c:pt idx="34">
                    <c:v>1.6977032954966628E-3</c:v>
                  </c:pt>
                  <c:pt idx="35">
                    <c:v>1.7733311658907761E-3</c:v>
                  </c:pt>
                </c:numCache>
              </c:numRef>
            </c:minus>
            <c:spPr>
              <a:ln w="12700">
                <a:solidFill>
                  <a:srgbClr val="000000"/>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spectral_data!$C$26:$AL$26</c:f>
              <c:numCache>
                <c:formatCode>0.000</c:formatCode>
                <c:ptCount val="36"/>
                <c:pt idx="0">
                  <c:v>3.1023515000000002E-2</c:v>
                </c:pt>
                <c:pt idx="1">
                  <c:v>3.1989098333333341E-2</c:v>
                </c:pt>
                <c:pt idx="2">
                  <c:v>3.2279888333333333E-2</c:v>
                </c:pt>
                <c:pt idx="3">
                  <c:v>3.2560003333333323E-2</c:v>
                </c:pt>
                <c:pt idx="4">
                  <c:v>3.2753593333333324E-2</c:v>
                </c:pt>
                <c:pt idx="5">
                  <c:v>3.2821775000000004E-2</c:v>
                </c:pt>
                <c:pt idx="6">
                  <c:v>3.2822549999999999E-2</c:v>
                </c:pt>
                <c:pt idx="7">
                  <c:v>3.262162833333334E-2</c:v>
                </c:pt>
                <c:pt idx="8">
                  <c:v>3.2483540000000005E-2</c:v>
                </c:pt>
                <c:pt idx="9">
                  <c:v>3.2403561666666671E-2</c:v>
                </c:pt>
                <c:pt idx="10">
                  <c:v>3.2325961666666667E-2</c:v>
                </c:pt>
                <c:pt idx="11">
                  <c:v>3.2307445000000004E-2</c:v>
                </c:pt>
                <c:pt idx="12">
                  <c:v>3.228158833333334E-2</c:v>
                </c:pt>
                <c:pt idx="13">
                  <c:v>3.2154531666666666E-2</c:v>
                </c:pt>
                <c:pt idx="14">
                  <c:v>3.2086668333333332E-2</c:v>
                </c:pt>
                <c:pt idx="15">
                  <c:v>3.1982216666666667E-2</c:v>
                </c:pt>
                <c:pt idx="16">
                  <c:v>3.196098499999999E-2</c:v>
                </c:pt>
                <c:pt idx="17">
                  <c:v>3.1976361666666661E-2</c:v>
                </c:pt>
                <c:pt idx="18">
                  <c:v>3.1919643333333338E-2</c:v>
                </c:pt>
                <c:pt idx="19">
                  <c:v>3.1947816666666656E-2</c:v>
                </c:pt>
                <c:pt idx="20">
                  <c:v>3.1817339999999993E-2</c:v>
                </c:pt>
                <c:pt idx="21">
                  <c:v>3.179289166666667E-2</c:v>
                </c:pt>
                <c:pt idx="22">
                  <c:v>3.1730429999999997E-2</c:v>
                </c:pt>
                <c:pt idx="23">
                  <c:v>3.1848683333333329E-2</c:v>
                </c:pt>
                <c:pt idx="24">
                  <c:v>3.1934163333333335E-2</c:v>
                </c:pt>
                <c:pt idx="25">
                  <c:v>3.1904118333333328E-2</c:v>
                </c:pt>
                <c:pt idx="26">
                  <c:v>3.1907638333333342E-2</c:v>
                </c:pt>
                <c:pt idx="27">
                  <c:v>3.194081666666667E-2</c:v>
                </c:pt>
                <c:pt idx="28">
                  <c:v>3.2015288333333343E-2</c:v>
                </c:pt>
                <c:pt idx="29">
                  <c:v>3.2121724999999997E-2</c:v>
                </c:pt>
                <c:pt idx="30">
                  <c:v>3.2216643333333343E-2</c:v>
                </c:pt>
                <c:pt idx="31">
                  <c:v>3.2225984999999999E-2</c:v>
                </c:pt>
                <c:pt idx="32">
                  <c:v>3.2242825000000003E-2</c:v>
                </c:pt>
                <c:pt idx="33">
                  <c:v>3.2329086666666666E-2</c:v>
                </c:pt>
                <c:pt idx="34">
                  <c:v>3.2372633333333331E-2</c:v>
                </c:pt>
                <c:pt idx="35">
                  <c:v>3.2503143333333331E-2</c:v>
                </c:pt>
              </c:numCache>
            </c:numRef>
          </c:yVal>
          <c:smooth val="0"/>
          <c:extLst>
            <c:ext xmlns:c16="http://schemas.microsoft.com/office/drawing/2014/chart" uri="{C3380CC4-5D6E-409C-BE32-E72D297353CC}">
              <c16:uniqueId val="{00000005-09E3-4244-A808-01FAA78FB0F3}"/>
            </c:ext>
          </c:extLst>
        </c:ser>
        <c:dLbls>
          <c:showLegendKey val="0"/>
          <c:showVal val="0"/>
          <c:showCatName val="0"/>
          <c:showSerName val="0"/>
          <c:showPercent val="0"/>
          <c:showBubbleSize val="0"/>
        </c:dLbls>
        <c:axId val="1334160975"/>
        <c:axId val="1"/>
      </c:scatterChart>
      <c:valAx>
        <c:axId val="1334160975"/>
        <c:scaling>
          <c:orientation val="minMax"/>
          <c:max val="750"/>
          <c:min val="350"/>
        </c:scaling>
        <c:delete val="0"/>
        <c:axPos val="b"/>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800" b="1" i="0" u="none" strike="noStrike" baseline="0">
                    <a:solidFill>
                      <a:srgbClr val="000000"/>
                    </a:solidFill>
                    <a:latin typeface="Arial"/>
                    <a:ea typeface="Arial"/>
                    <a:cs typeface="Arial"/>
                  </a:defRPr>
                </a:pPr>
                <a:r>
                  <a:rPr lang="en-US"/>
                  <a:t>wavelength (nm)</a:t>
                </a:r>
              </a:p>
            </c:rich>
          </c:tx>
          <c:layout>
            <c:manualLayout>
              <c:xMode val="edge"/>
              <c:yMode val="edge"/>
              <c:x val="0.45911100038150043"/>
              <c:y val="0.925030346912320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majorUnit val="50"/>
        <c:minorUnit val="50"/>
      </c:valAx>
      <c:valAx>
        <c:axId val="1"/>
        <c:scaling>
          <c:orientation val="minMax"/>
          <c:max val="1"/>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US" sz="825" b="1" i="0" u="none" strike="noStrike" baseline="0">
                    <a:solidFill>
                      <a:srgbClr val="000000"/>
                    </a:solidFill>
                    <a:latin typeface="Arial"/>
                    <a:cs typeface="Arial"/>
                  </a:rPr>
                  <a:t>R (%</a:t>
                </a:r>
                <a:r>
                  <a:rPr lang="en-US" sz="875" b="1" i="0" u="none" strike="noStrike" baseline="0">
                    <a:solidFill>
                      <a:srgbClr val="000000"/>
                    </a:solidFill>
                    <a:latin typeface="Arial"/>
                    <a:cs typeface="Arial"/>
                  </a:rPr>
                  <a:t>)</a:t>
                </a:r>
              </a:p>
            </c:rich>
          </c:tx>
          <c:layout>
            <c:manualLayout>
              <c:xMode val="edge"/>
              <c:yMode val="edge"/>
              <c:x val="9.7683191570532013E-3"/>
              <c:y val="0.4600150914374784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34160975"/>
        <c:crosses val="autoZero"/>
        <c:crossBetween val="midCat"/>
      </c:valAx>
      <c:spPr>
        <a:solidFill>
          <a:srgbClr val="C0C0C0"/>
        </a:solidFill>
        <a:ln w="12700">
          <a:solidFill>
            <a:srgbClr val="808080"/>
          </a:solidFill>
          <a:prstDash val="solid"/>
        </a:ln>
      </c:spPr>
    </c:plotArea>
    <c:legend>
      <c:legendPos val="r"/>
      <c:layout>
        <c:manualLayout>
          <c:xMode val="edge"/>
          <c:yMode val="edge"/>
          <c:x val="0.38096444712507482"/>
          <c:y val="0.30667672762498566"/>
          <c:w val="0.50306843658823985"/>
          <c:h val="9.833655940148997E-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4921259845" footer="0.4921259845"/>
    <c:pageSetup paperSize="9" orientation="landscape" horizontalDpi="1200" verticalDpi="120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Spectrum of ColorChecker patches</a:t>
            </a:r>
          </a:p>
        </c:rich>
      </c:tx>
      <c:layout>
        <c:manualLayout>
          <c:xMode val="edge"/>
          <c:yMode val="edge"/>
          <c:x val="0.29793373429012265"/>
          <c:y val="3.3334426915759309E-2"/>
        </c:manualLayout>
      </c:layout>
      <c:overlay val="0"/>
      <c:spPr>
        <a:noFill/>
        <a:ln w="25400">
          <a:noFill/>
        </a:ln>
      </c:spPr>
    </c:title>
    <c:autoTitleDeleted val="0"/>
    <c:plotArea>
      <c:layout>
        <c:manualLayout>
          <c:layoutTarget val="inner"/>
          <c:xMode val="edge"/>
          <c:yMode val="edge"/>
          <c:x val="0.10745151072758521"/>
          <c:y val="0.14000459304618912"/>
          <c:w val="0.86449624539920833"/>
          <c:h val="0.72502378541776502"/>
        </c:manualLayout>
      </c:layout>
      <c:scatterChart>
        <c:scatterStyle val="lineMarker"/>
        <c:varyColors val="0"/>
        <c:ser>
          <c:idx val="4"/>
          <c:order val="0"/>
          <c:tx>
            <c:v>blue (13)</c:v>
          </c:tx>
          <c:spPr>
            <a:ln w="12700">
              <a:solidFill>
                <a:srgbClr val="3366FF"/>
              </a:solidFill>
              <a:prstDash val="solid"/>
            </a:ln>
          </c:spPr>
          <c:marker>
            <c:symbol val="circle"/>
            <c:size val="3"/>
            <c:spPr>
              <a:solidFill>
                <a:srgbClr val="3366FF"/>
              </a:solidFill>
              <a:ln>
                <a:solidFill>
                  <a:srgbClr val="3366FF"/>
                </a:solidFill>
                <a:prstDash val="solid"/>
              </a:ln>
            </c:spPr>
          </c:marker>
          <c:errBars>
            <c:errDir val="y"/>
            <c:errBarType val="both"/>
            <c:errValType val="cust"/>
            <c:noEndCap val="0"/>
            <c:plus>
              <c:numRef>
                <c:f>spectral_data!$C$43:$AL$43</c:f>
                <c:numCache>
                  <c:formatCode>General</c:formatCode>
                  <c:ptCount val="36"/>
                  <c:pt idx="0">
                    <c:v>1.9024759184717806E-2</c:v>
                  </c:pt>
                  <c:pt idx="1">
                    <c:v>2.6706499342457932E-2</c:v>
                  </c:pt>
                  <c:pt idx="2">
                    <c:v>4.0784334187514863E-2</c:v>
                  </c:pt>
                  <c:pt idx="3">
                    <c:v>4.0853042667363233E-2</c:v>
                  </c:pt>
                  <c:pt idx="4">
                    <c:v>2.9998720309128871E-2</c:v>
                  </c:pt>
                  <c:pt idx="5">
                    <c:v>2.3034621030991329E-2</c:v>
                  </c:pt>
                  <c:pt idx="6">
                    <c:v>1.822930680590833E-2</c:v>
                  </c:pt>
                  <c:pt idx="7">
                    <c:v>1.9966072106973244E-2</c:v>
                  </c:pt>
                  <c:pt idx="8">
                    <c:v>2.3485538196257635E-2</c:v>
                  </c:pt>
                  <c:pt idx="9">
                    <c:v>2.1146600194269193E-2</c:v>
                  </c:pt>
                  <c:pt idx="10">
                    <c:v>1.59337102743057E-2</c:v>
                  </c:pt>
                  <c:pt idx="11">
                    <c:v>1.3618743909875173E-2</c:v>
                  </c:pt>
                  <c:pt idx="12">
                    <c:v>1.3348309260418897E-2</c:v>
                  </c:pt>
                  <c:pt idx="13">
                    <c:v>1.1479393844014403E-2</c:v>
                  </c:pt>
                  <c:pt idx="14">
                    <c:v>8.4795399384563624E-3</c:v>
                  </c:pt>
                  <c:pt idx="15">
                    <c:v>5.6446971344256969E-3</c:v>
                  </c:pt>
                  <c:pt idx="16">
                    <c:v>3.8254931664705193E-3</c:v>
                  </c:pt>
                  <c:pt idx="17">
                    <c:v>2.8524569837972652E-3</c:v>
                  </c:pt>
                  <c:pt idx="18">
                    <c:v>2.2066303174470433E-3</c:v>
                  </c:pt>
                  <c:pt idx="19">
                    <c:v>2.2201002199704052E-3</c:v>
                  </c:pt>
                  <c:pt idx="20">
                    <c:v>2.5186294594920595E-3</c:v>
                  </c:pt>
                  <c:pt idx="21">
                    <c:v>2.4548288387585345E-3</c:v>
                  </c:pt>
                  <c:pt idx="22">
                    <c:v>2.2740297917154023E-3</c:v>
                  </c:pt>
                  <c:pt idx="23">
                    <c:v>2.0795981810154476E-3</c:v>
                  </c:pt>
                  <c:pt idx="24">
                    <c:v>1.9413154043307734E-3</c:v>
                  </c:pt>
                  <c:pt idx="25">
                    <c:v>1.6924837937635612E-3</c:v>
                  </c:pt>
                  <c:pt idx="26">
                    <c:v>2.5282712826033482E-3</c:v>
                  </c:pt>
                  <c:pt idx="27">
                    <c:v>4.1573676776117084E-3</c:v>
                  </c:pt>
                  <c:pt idx="28">
                    <c:v>5.9568370826228673E-3</c:v>
                  </c:pt>
                  <c:pt idx="29">
                    <c:v>7.0292154996877106E-3</c:v>
                  </c:pt>
                  <c:pt idx="30">
                    <c:v>7.7577702181757802E-3</c:v>
                  </c:pt>
                  <c:pt idx="31">
                    <c:v>1.025860017743515E-2</c:v>
                  </c:pt>
                  <c:pt idx="32">
                    <c:v>1.4936695132227836E-2</c:v>
                  </c:pt>
                  <c:pt idx="33">
                    <c:v>2.1002051437816253E-2</c:v>
                  </c:pt>
                  <c:pt idx="34">
                    <c:v>2.7467363143599346E-2</c:v>
                  </c:pt>
                  <c:pt idx="35">
                    <c:v>3.38997508960375E-2</c:v>
                  </c:pt>
                </c:numCache>
              </c:numRef>
            </c:plus>
            <c:minus>
              <c:numRef>
                <c:f>spectral_data!$C$43:$AL$43</c:f>
                <c:numCache>
                  <c:formatCode>General</c:formatCode>
                  <c:ptCount val="36"/>
                  <c:pt idx="0">
                    <c:v>1.9024759184717806E-2</c:v>
                  </c:pt>
                  <c:pt idx="1">
                    <c:v>2.6706499342457932E-2</c:v>
                  </c:pt>
                  <c:pt idx="2">
                    <c:v>4.0784334187514863E-2</c:v>
                  </c:pt>
                  <c:pt idx="3">
                    <c:v>4.0853042667363233E-2</c:v>
                  </c:pt>
                  <c:pt idx="4">
                    <c:v>2.9998720309128871E-2</c:v>
                  </c:pt>
                  <c:pt idx="5">
                    <c:v>2.3034621030991329E-2</c:v>
                  </c:pt>
                  <c:pt idx="6">
                    <c:v>1.822930680590833E-2</c:v>
                  </c:pt>
                  <c:pt idx="7">
                    <c:v>1.9966072106973244E-2</c:v>
                  </c:pt>
                  <c:pt idx="8">
                    <c:v>2.3485538196257635E-2</c:v>
                  </c:pt>
                  <c:pt idx="9">
                    <c:v>2.1146600194269193E-2</c:v>
                  </c:pt>
                  <c:pt idx="10">
                    <c:v>1.59337102743057E-2</c:v>
                  </c:pt>
                  <c:pt idx="11">
                    <c:v>1.3618743909875173E-2</c:v>
                  </c:pt>
                  <c:pt idx="12">
                    <c:v>1.3348309260418897E-2</c:v>
                  </c:pt>
                  <c:pt idx="13">
                    <c:v>1.1479393844014403E-2</c:v>
                  </c:pt>
                  <c:pt idx="14">
                    <c:v>8.4795399384563624E-3</c:v>
                  </c:pt>
                  <c:pt idx="15">
                    <c:v>5.6446971344256969E-3</c:v>
                  </c:pt>
                  <c:pt idx="16">
                    <c:v>3.8254931664705193E-3</c:v>
                  </c:pt>
                  <c:pt idx="17">
                    <c:v>2.8524569837972652E-3</c:v>
                  </c:pt>
                  <c:pt idx="18">
                    <c:v>2.2066303174470433E-3</c:v>
                  </c:pt>
                  <c:pt idx="19">
                    <c:v>2.2201002199704052E-3</c:v>
                  </c:pt>
                  <c:pt idx="20">
                    <c:v>2.5186294594920595E-3</c:v>
                  </c:pt>
                  <c:pt idx="21">
                    <c:v>2.4548288387585345E-3</c:v>
                  </c:pt>
                  <c:pt idx="22">
                    <c:v>2.2740297917154023E-3</c:v>
                  </c:pt>
                  <c:pt idx="23">
                    <c:v>2.0795981810154476E-3</c:v>
                  </c:pt>
                  <c:pt idx="24">
                    <c:v>1.9413154043307734E-3</c:v>
                  </c:pt>
                  <c:pt idx="25">
                    <c:v>1.6924837937635612E-3</c:v>
                  </c:pt>
                  <c:pt idx="26">
                    <c:v>2.5282712826033482E-3</c:v>
                  </c:pt>
                  <c:pt idx="27">
                    <c:v>4.1573676776117084E-3</c:v>
                  </c:pt>
                  <c:pt idx="28">
                    <c:v>5.9568370826228673E-3</c:v>
                  </c:pt>
                  <c:pt idx="29">
                    <c:v>7.0292154996877106E-3</c:v>
                  </c:pt>
                  <c:pt idx="30">
                    <c:v>7.7577702181757802E-3</c:v>
                  </c:pt>
                  <c:pt idx="31">
                    <c:v>1.025860017743515E-2</c:v>
                  </c:pt>
                  <c:pt idx="32">
                    <c:v>1.4936695132227836E-2</c:v>
                  </c:pt>
                  <c:pt idx="33">
                    <c:v>2.1002051437816253E-2</c:v>
                  </c:pt>
                  <c:pt idx="34">
                    <c:v>2.7467363143599346E-2</c:v>
                  </c:pt>
                  <c:pt idx="35">
                    <c:v>3.38997508960375E-2</c:v>
                  </c:pt>
                </c:numCache>
              </c:numRef>
            </c:minus>
            <c:spPr>
              <a:ln w="12700">
                <a:solidFill>
                  <a:srgbClr val="000000"/>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spectral_data!$C$15:$AL$15</c:f>
              <c:numCache>
                <c:formatCode>0.000</c:formatCode>
                <c:ptCount val="36"/>
                <c:pt idx="0">
                  <c:v>6.6244793333333343E-2</c:v>
                </c:pt>
                <c:pt idx="1">
                  <c:v>7.8636151666666654E-2</c:v>
                </c:pt>
                <c:pt idx="2">
                  <c:v>0.10158902</c:v>
                </c:pt>
                <c:pt idx="3">
                  <c:v>0.14554145833333332</c:v>
                </c:pt>
                <c:pt idx="4">
                  <c:v>0.19951425</c:v>
                </c:pt>
                <c:pt idx="5">
                  <c:v>0.24439939999999996</c:v>
                </c:pt>
                <c:pt idx="6">
                  <c:v>0.28249712499999996</c:v>
                </c:pt>
                <c:pt idx="7">
                  <c:v>0.30935777499999995</c:v>
                </c:pt>
                <c:pt idx="8">
                  <c:v>0.30758933333333327</c:v>
                </c:pt>
                <c:pt idx="9">
                  <c:v>0.27780770833333329</c:v>
                </c:pt>
                <c:pt idx="10">
                  <c:v>0.23086725833333335</c:v>
                </c:pt>
                <c:pt idx="11">
                  <c:v>0.1775398</c:v>
                </c:pt>
                <c:pt idx="12">
                  <c:v>0.1297134833333333</c:v>
                </c:pt>
                <c:pt idx="13">
                  <c:v>9.427922499999998E-2</c:v>
                </c:pt>
                <c:pt idx="14">
                  <c:v>6.9541328333333333E-2</c:v>
                </c:pt>
                <c:pt idx="15">
                  <c:v>5.3989398333333334E-2</c:v>
                </c:pt>
                <c:pt idx="16">
                  <c:v>4.5821586666666657E-2</c:v>
                </c:pt>
                <c:pt idx="17">
                  <c:v>4.1667020000000006E-2</c:v>
                </c:pt>
                <c:pt idx="18">
                  <c:v>3.943856166666667E-2</c:v>
                </c:pt>
                <c:pt idx="19">
                  <c:v>3.8310046666666674E-2</c:v>
                </c:pt>
                <c:pt idx="20">
                  <c:v>3.774989833333333E-2</c:v>
                </c:pt>
                <c:pt idx="21">
                  <c:v>3.7752858333333326E-2</c:v>
                </c:pt>
                <c:pt idx="22">
                  <c:v>3.7969446666666663E-2</c:v>
                </c:pt>
                <c:pt idx="23">
                  <c:v>3.8520499999999992E-2</c:v>
                </c:pt>
                <c:pt idx="24">
                  <c:v>3.9246943333333333E-2</c:v>
                </c:pt>
                <c:pt idx="25">
                  <c:v>3.986566833333334E-2</c:v>
                </c:pt>
                <c:pt idx="26">
                  <c:v>4.0795713333333344E-2</c:v>
                </c:pt>
                <c:pt idx="27">
                  <c:v>4.2323726666666658E-2</c:v>
                </c:pt>
                <c:pt idx="28">
                  <c:v>4.4179011666666677E-2</c:v>
                </c:pt>
                <c:pt idx="29">
                  <c:v>4.5473491666666657E-2</c:v>
                </c:pt>
                <c:pt idx="30">
                  <c:v>4.5844298333333332E-2</c:v>
                </c:pt>
                <c:pt idx="31">
                  <c:v>4.6417776666666653E-2</c:v>
                </c:pt>
                <c:pt idx="32">
                  <c:v>4.8367741666666658E-2</c:v>
                </c:pt>
                <c:pt idx="33">
                  <c:v>5.2171875000000006E-2</c:v>
                </c:pt>
                <c:pt idx="34">
                  <c:v>5.7311021666666663E-2</c:v>
                </c:pt>
                <c:pt idx="35">
                  <c:v>6.4983178333333322E-2</c:v>
                </c:pt>
              </c:numCache>
            </c:numRef>
          </c:yVal>
          <c:smooth val="0"/>
          <c:extLst>
            <c:ext xmlns:c16="http://schemas.microsoft.com/office/drawing/2014/chart" uri="{C3380CC4-5D6E-409C-BE32-E72D297353CC}">
              <c16:uniqueId val="{00000000-F3CB-4CC3-BC14-42CAD851B987}"/>
            </c:ext>
          </c:extLst>
        </c:ser>
        <c:ser>
          <c:idx val="3"/>
          <c:order val="1"/>
          <c:tx>
            <c:v>green (14)</c:v>
          </c:tx>
          <c:spPr>
            <a:ln w="12700">
              <a:solidFill>
                <a:srgbClr val="339966"/>
              </a:solidFill>
              <a:prstDash val="solid"/>
            </a:ln>
          </c:spPr>
          <c:marker>
            <c:symbol val="diamond"/>
            <c:size val="3"/>
            <c:spPr>
              <a:solidFill>
                <a:srgbClr val="339966"/>
              </a:solidFill>
              <a:ln>
                <a:solidFill>
                  <a:srgbClr val="339966"/>
                </a:solidFill>
                <a:prstDash val="solid"/>
              </a:ln>
            </c:spPr>
          </c:marker>
          <c:errBars>
            <c:errDir val="y"/>
            <c:errBarType val="both"/>
            <c:errValType val="cust"/>
            <c:noEndCap val="0"/>
            <c:plus>
              <c:numRef>
                <c:f>spectral_data!$C$44:$AL$44</c:f>
                <c:numCache>
                  <c:formatCode>General</c:formatCode>
                  <c:ptCount val="36"/>
                  <c:pt idx="0">
                    <c:v>9.1166402717413938E-3</c:v>
                  </c:pt>
                  <c:pt idx="1">
                    <c:v>4.0139985715442394E-3</c:v>
                  </c:pt>
                  <c:pt idx="2">
                    <c:v>2.6752985428937074E-3</c:v>
                  </c:pt>
                  <c:pt idx="3">
                    <c:v>2.0757006349636509E-3</c:v>
                  </c:pt>
                  <c:pt idx="4">
                    <c:v>2.2202219240039013E-3</c:v>
                  </c:pt>
                  <c:pt idx="5">
                    <c:v>2.5643242260439424E-3</c:v>
                  </c:pt>
                  <c:pt idx="6">
                    <c:v>2.7997686409244648E-3</c:v>
                  </c:pt>
                  <c:pt idx="7">
                    <c:v>2.5318844053556894E-3</c:v>
                  </c:pt>
                  <c:pt idx="8">
                    <c:v>2.6651133117313831E-3</c:v>
                  </c:pt>
                  <c:pt idx="9">
                    <c:v>3.2794725412824939E-3</c:v>
                  </c:pt>
                  <c:pt idx="10">
                    <c:v>6.2843150095646567E-3</c:v>
                  </c:pt>
                  <c:pt idx="11">
                    <c:v>1.4482151625672741E-2</c:v>
                  </c:pt>
                  <c:pt idx="12">
                    <c:v>2.3442515440239713E-2</c:v>
                  </c:pt>
                  <c:pt idx="13">
                    <c:v>2.1867873647907189E-2</c:v>
                  </c:pt>
                  <c:pt idx="14">
                    <c:v>9.6790565233786392E-3</c:v>
                  </c:pt>
                  <c:pt idx="15">
                    <c:v>1.0154374929647488E-2</c:v>
                  </c:pt>
                  <c:pt idx="16">
                    <c:v>1.3683371779343135E-2</c:v>
                  </c:pt>
                  <c:pt idx="17">
                    <c:v>1.2049946015868486E-2</c:v>
                  </c:pt>
                  <c:pt idx="18">
                    <c:v>1.0082382985290177E-2</c:v>
                  </c:pt>
                  <c:pt idx="19">
                    <c:v>8.4051321653856523E-3</c:v>
                  </c:pt>
                  <c:pt idx="20">
                    <c:v>5.8916996168887096E-3</c:v>
                  </c:pt>
                  <c:pt idx="21">
                    <c:v>5.2827273619549123E-3</c:v>
                  </c:pt>
                  <c:pt idx="22">
                    <c:v>5.2318640643933276E-3</c:v>
                  </c:pt>
                  <c:pt idx="23">
                    <c:v>5.9091769799818243E-3</c:v>
                  </c:pt>
                  <c:pt idx="24">
                    <c:v>7.7599647775810727E-3</c:v>
                  </c:pt>
                  <c:pt idx="25">
                    <c:v>8.7575459014453561E-3</c:v>
                  </c:pt>
                  <c:pt idx="26">
                    <c:v>9.5655887793294134E-3</c:v>
                  </c:pt>
                  <c:pt idx="27">
                    <c:v>1.0578878897296935E-2</c:v>
                  </c:pt>
                  <c:pt idx="28">
                    <c:v>1.2082410098796917E-2</c:v>
                  </c:pt>
                  <c:pt idx="29">
                    <c:v>1.4539965877163155E-2</c:v>
                  </c:pt>
                  <c:pt idx="30">
                    <c:v>1.7426503137195466E-2</c:v>
                  </c:pt>
                  <c:pt idx="31">
                    <c:v>1.9647248151712846E-2</c:v>
                  </c:pt>
                  <c:pt idx="32">
                    <c:v>2.0658285034344994E-2</c:v>
                  </c:pt>
                  <c:pt idx="33">
                    <c:v>2.0075921675657492E-2</c:v>
                  </c:pt>
                  <c:pt idx="34">
                    <c:v>1.8611339437745563E-2</c:v>
                  </c:pt>
                  <c:pt idx="35">
                    <c:v>1.8582530794235184E-2</c:v>
                  </c:pt>
                </c:numCache>
              </c:numRef>
            </c:plus>
            <c:minus>
              <c:numRef>
                <c:f>spectral_data!$C$44:$AL$44</c:f>
                <c:numCache>
                  <c:formatCode>General</c:formatCode>
                  <c:ptCount val="36"/>
                  <c:pt idx="0">
                    <c:v>9.1166402717413938E-3</c:v>
                  </c:pt>
                  <c:pt idx="1">
                    <c:v>4.0139985715442394E-3</c:v>
                  </c:pt>
                  <c:pt idx="2">
                    <c:v>2.6752985428937074E-3</c:v>
                  </c:pt>
                  <c:pt idx="3">
                    <c:v>2.0757006349636509E-3</c:v>
                  </c:pt>
                  <c:pt idx="4">
                    <c:v>2.2202219240039013E-3</c:v>
                  </c:pt>
                  <c:pt idx="5">
                    <c:v>2.5643242260439424E-3</c:v>
                  </c:pt>
                  <c:pt idx="6">
                    <c:v>2.7997686409244648E-3</c:v>
                  </c:pt>
                  <c:pt idx="7">
                    <c:v>2.5318844053556894E-3</c:v>
                  </c:pt>
                  <c:pt idx="8">
                    <c:v>2.6651133117313831E-3</c:v>
                  </c:pt>
                  <c:pt idx="9">
                    <c:v>3.2794725412824939E-3</c:v>
                  </c:pt>
                  <c:pt idx="10">
                    <c:v>6.2843150095646567E-3</c:v>
                  </c:pt>
                  <c:pt idx="11">
                    <c:v>1.4482151625672741E-2</c:v>
                  </c:pt>
                  <c:pt idx="12">
                    <c:v>2.3442515440239713E-2</c:v>
                  </c:pt>
                  <c:pt idx="13">
                    <c:v>2.1867873647907189E-2</c:v>
                  </c:pt>
                  <c:pt idx="14">
                    <c:v>9.6790565233786392E-3</c:v>
                  </c:pt>
                  <c:pt idx="15">
                    <c:v>1.0154374929647488E-2</c:v>
                  </c:pt>
                  <c:pt idx="16">
                    <c:v>1.3683371779343135E-2</c:v>
                  </c:pt>
                  <c:pt idx="17">
                    <c:v>1.2049946015868486E-2</c:v>
                  </c:pt>
                  <c:pt idx="18">
                    <c:v>1.0082382985290177E-2</c:v>
                  </c:pt>
                  <c:pt idx="19">
                    <c:v>8.4051321653856523E-3</c:v>
                  </c:pt>
                  <c:pt idx="20">
                    <c:v>5.8916996168887096E-3</c:v>
                  </c:pt>
                  <c:pt idx="21">
                    <c:v>5.2827273619549123E-3</c:v>
                  </c:pt>
                  <c:pt idx="22">
                    <c:v>5.2318640643933276E-3</c:v>
                  </c:pt>
                  <c:pt idx="23">
                    <c:v>5.9091769799818243E-3</c:v>
                  </c:pt>
                  <c:pt idx="24">
                    <c:v>7.7599647775810727E-3</c:v>
                  </c:pt>
                  <c:pt idx="25">
                    <c:v>8.7575459014453561E-3</c:v>
                  </c:pt>
                  <c:pt idx="26">
                    <c:v>9.5655887793294134E-3</c:v>
                  </c:pt>
                  <c:pt idx="27">
                    <c:v>1.0578878897296935E-2</c:v>
                  </c:pt>
                  <c:pt idx="28">
                    <c:v>1.2082410098796917E-2</c:v>
                  </c:pt>
                  <c:pt idx="29">
                    <c:v>1.4539965877163155E-2</c:v>
                  </c:pt>
                  <c:pt idx="30">
                    <c:v>1.7426503137195466E-2</c:v>
                  </c:pt>
                  <c:pt idx="31">
                    <c:v>1.9647248151712846E-2</c:v>
                  </c:pt>
                  <c:pt idx="32">
                    <c:v>2.0658285034344994E-2</c:v>
                  </c:pt>
                  <c:pt idx="33">
                    <c:v>2.0075921675657492E-2</c:v>
                  </c:pt>
                  <c:pt idx="34">
                    <c:v>1.8611339437745563E-2</c:v>
                  </c:pt>
                  <c:pt idx="35">
                    <c:v>1.8582530794235184E-2</c:v>
                  </c:pt>
                </c:numCache>
              </c:numRef>
            </c:minus>
            <c:spPr>
              <a:ln w="12700">
                <a:solidFill>
                  <a:srgbClr val="000000"/>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spectral_data!$C$16:$AL$16</c:f>
              <c:numCache>
                <c:formatCode>0.000</c:formatCode>
                <c:ptCount val="36"/>
                <c:pt idx="0">
                  <c:v>5.1950585000000001E-2</c:v>
                </c:pt>
                <c:pt idx="1">
                  <c:v>5.3060478333333341E-2</c:v>
                </c:pt>
                <c:pt idx="2">
                  <c:v>5.4199813333333319E-2</c:v>
                </c:pt>
                <c:pt idx="3">
                  <c:v>5.5447223333333344E-2</c:v>
                </c:pt>
                <c:pt idx="4">
                  <c:v>5.6766230000000001E-2</c:v>
                </c:pt>
                <c:pt idx="5">
                  <c:v>5.8562460000000004E-2</c:v>
                </c:pt>
                <c:pt idx="6">
                  <c:v>6.1373238333333344E-2</c:v>
                </c:pt>
                <c:pt idx="7">
                  <c:v>6.5759441666666654E-2</c:v>
                </c:pt>
                <c:pt idx="8">
                  <c:v>7.483413333333333E-2</c:v>
                </c:pt>
                <c:pt idx="9">
                  <c:v>9.2692154999999984E-2</c:v>
                </c:pt>
                <c:pt idx="10">
                  <c:v>0.12488222499999999</c:v>
                </c:pt>
                <c:pt idx="11">
                  <c:v>0.17789125833333333</c:v>
                </c:pt>
                <c:pt idx="12">
                  <c:v>0.24578515833333331</c:v>
                </c:pt>
                <c:pt idx="13">
                  <c:v>0.30725077499999998</c:v>
                </c:pt>
                <c:pt idx="14">
                  <c:v>0.33715770000000006</c:v>
                </c:pt>
                <c:pt idx="15">
                  <c:v>0.33353582500000006</c:v>
                </c:pt>
                <c:pt idx="16">
                  <c:v>0.31652869999999994</c:v>
                </c:pt>
                <c:pt idx="17">
                  <c:v>0.29299385000000006</c:v>
                </c:pt>
                <c:pt idx="18">
                  <c:v>0.2618644</c:v>
                </c:pt>
                <c:pt idx="19">
                  <c:v>0.22999249166666669</c:v>
                </c:pt>
                <c:pt idx="20">
                  <c:v>0.197653675</c:v>
                </c:pt>
                <c:pt idx="21">
                  <c:v>0.16503741666666669</c:v>
                </c:pt>
                <c:pt idx="22">
                  <c:v>0.13501274166666669</c:v>
                </c:pt>
                <c:pt idx="23">
                  <c:v>0.11490038333333331</c:v>
                </c:pt>
                <c:pt idx="24">
                  <c:v>0.10397176333333333</c:v>
                </c:pt>
                <c:pt idx="25">
                  <c:v>9.7914645000000036E-2</c:v>
                </c:pt>
                <c:pt idx="26">
                  <c:v>9.4389604999999988E-2</c:v>
                </c:pt>
                <c:pt idx="27">
                  <c:v>9.2348633333333346E-2</c:v>
                </c:pt>
                <c:pt idx="28">
                  <c:v>9.276993666666665E-2</c:v>
                </c:pt>
                <c:pt idx="29">
                  <c:v>9.6526669999999995E-2</c:v>
                </c:pt>
                <c:pt idx="30">
                  <c:v>0.10240156333333332</c:v>
                </c:pt>
                <c:pt idx="31">
                  <c:v>0.10842288666666669</c:v>
                </c:pt>
                <c:pt idx="32">
                  <c:v>0.11345308999999999</c:v>
                </c:pt>
                <c:pt idx="33">
                  <c:v>0.11532589000000001</c:v>
                </c:pt>
                <c:pt idx="34">
                  <c:v>0.11392289833333334</c:v>
                </c:pt>
                <c:pt idx="35">
                  <c:v>0.11427009833333335</c:v>
                </c:pt>
              </c:numCache>
            </c:numRef>
          </c:yVal>
          <c:smooth val="0"/>
          <c:extLst>
            <c:ext xmlns:c16="http://schemas.microsoft.com/office/drawing/2014/chart" uri="{C3380CC4-5D6E-409C-BE32-E72D297353CC}">
              <c16:uniqueId val="{00000001-F3CB-4CC3-BC14-42CAD851B987}"/>
            </c:ext>
          </c:extLst>
        </c:ser>
        <c:ser>
          <c:idx val="2"/>
          <c:order val="2"/>
          <c:tx>
            <c:v>red (15)</c:v>
          </c:tx>
          <c:spPr>
            <a:ln w="12700">
              <a:solidFill>
                <a:srgbClr val="FF0000"/>
              </a:solidFill>
              <a:prstDash val="solid"/>
            </a:ln>
          </c:spPr>
          <c:marker>
            <c:symbol val="triangle"/>
            <c:size val="3"/>
            <c:spPr>
              <a:solidFill>
                <a:srgbClr val="FF0000"/>
              </a:solidFill>
              <a:ln>
                <a:solidFill>
                  <a:srgbClr val="FF0000"/>
                </a:solidFill>
                <a:prstDash val="solid"/>
              </a:ln>
            </c:spPr>
          </c:marker>
          <c:errBars>
            <c:errDir val="y"/>
            <c:errBarType val="both"/>
            <c:errValType val="cust"/>
            <c:noEndCap val="0"/>
            <c:plus>
              <c:numRef>
                <c:f>spectral_data!$C$45:$AL$45</c:f>
                <c:numCache>
                  <c:formatCode>General</c:formatCode>
                  <c:ptCount val="36"/>
                  <c:pt idx="0">
                    <c:v>1.3454856083270024E-2</c:v>
                  </c:pt>
                  <c:pt idx="1">
                    <c:v>6.966248245822722E-3</c:v>
                  </c:pt>
                  <c:pt idx="2">
                    <c:v>3.8652370378834296E-3</c:v>
                  </c:pt>
                  <c:pt idx="3">
                    <c:v>3.0901099917395908E-3</c:v>
                  </c:pt>
                  <c:pt idx="4">
                    <c:v>2.7219160149892898E-3</c:v>
                  </c:pt>
                  <c:pt idx="5">
                    <c:v>2.6351388382477984E-3</c:v>
                  </c:pt>
                  <c:pt idx="6">
                    <c:v>2.5539951078630721E-3</c:v>
                  </c:pt>
                  <c:pt idx="7">
                    <c:v>2.4123884121891254E-3</c:v>
                  </c:pt>
                  <c:pt idx="8">
                    <c:v>2.4795545364569753E-3</c:v>
                  </c:pt>
                  <c:pt idx="9">
                    <c:v>2.1954427199622085E-3</c:v>
                  </c:pt>
                  <c:pt idx="10">
                    <c:v>1.9148449362537301E-3</c:v>
                  </c:pt>
                  <c:pt idx="11">
                    <c:v>1.9229450553235009E-3</c:v>
                  </c:pt>
                  <c:pt idx="12">
                    <c:v>2.3382512602665119E-3</c:v>
                  </c:pt>
                  <c:pt idx="13">
                    <c:v>3.3800487921119529E-3</c:v>
                  </c:pt>
                  <c:pt idx="14">
                    <c:v>4.8579642373673595E-3</c:v>
                  </c:pt>
                  <c:pt idx="15">
                    <c:v>5.4137672571146697E-3</c:v>
                  </c:pt>
                  <c:pt idx="16">
                    <c:v>5.2792111032655209E-3</c:v>
                  </c:pt>
                  <c:pt idx="17">
                    <c:v>5.4229419581252559E-3</c:v>
                  </c:pt>
                  <c:pt idx="18">
                    <c:v>6.242465215830246E-3</c:v>
                  </c:pt>
                  <c:pt idx="19">
                    <c:v>7.3560878682470002E-3</c:v>
                  </c:pt>
                  <c:pt idx="20">
                    <c:v>6.4139047161716799E-3</c:v>
                  </c:pt>
                  <c:pt idx="21">
                    <c:v>1.0467980842345679E-2</c:v>
                  </c:pt>
                  <c:pt idx="22">
                    <c:v>1.9278872355071149E-2</c:v>
                  </c:pt>
                  <c:pt idx="23">
                    <c:v>2.338527462086977E-2</c:v>
                  </c:pt>
                  <c:pt idx="24">
                    <c:v>1.8960227932295865E-2</c:v>
                  </c:pt>
                  <c:pt idx="25">
                    <c:v>1.8908815108768739E-2</c:v>
                  </c:pt>
                  <c:pt idx="26">
                    <c:v>2.635488248128014E-2</c:v>
                  </c:pt>
                  <c:pt idx="27">
                    <c:v>3.1710741937566948E-2</c:v>
                  </c:pt>
                  <c:pt idx="28">
                    <c:v>3.5028825279894718E-2</c:v>
                  </c:pt>
                  <c:pt idx="29">
                    <c:v>3.6061954073948695E-2</c:v>
                  </c:pt>
                  <c:pt idx="30">
                    <c:v>3.6798716357609493E-2</c:v>
                  </c:pt>
                  <c:pt idx="31">
                    <c:v>3.8707517607497965E-2</c:v>
                  </c:pt>
                  <c:pt idx="32">
                    <c:v>4.1060175980718282E-2</c:v>
                  </c:pt>
                  <c:pt idx="33">
                    <c:v>4.2299502486837025E-2</c:v>
                  </c:pt>
                  <c:pt idx="34">
                    <c:v>4.308029711062706E-2</c:v>
                  </c:pt>
                  <c:pt idx="35">
                    <c:v>4.4458155177068331E-2</c:v>
                  </c:pt>
                </c:numCache>
              </c:numRef>
            </c:plus>
            <c:minus>
              <c:numRef>
                <c:f>spectral_data!$C$45:$AL$45</c:f>
                <c:numCache>
                  <c:formatCode>General</c:formatCode>
                  <c:ptCount val="36"/>
                  <c:pt idx="0">
                    <c:v>1.3454856083270024E-2</c:v>
                  </c:pt>
                  <c:pt idx="1">
                    <c:v>6.966248245822722E-3</c:v>
                  </c:pt>
                  <c:pt idx="2">
                    <c:v>3.8652370378834296E-3</c:v>
                  </c:pt>
                  <c:pt idx="3">
                    <c:v>3.0901099917395908E-3</c:v>
                  </c:pt>
                  <c:pt idx="4">
                    <c:v>2.7219160149892898E-3</c:v>
                  </c:pt>
                  <c:pt idx="5">
                    <c:v>2.6351388382477984E-3</c:v>
                  </c:pt>
                  <c:pt idx="6">
                    <c:v>2.5539951078630721E-3</c:v>
                  </c:pt>
                  <c:pt idx="7">
                    <c:v>2.4123884121891254E-3</c:v>
                  </c:pt>
                  <c:pt idx="8">
                    <c:v>2.4795545364569753E-3</c:v>
                  </c:pt>
                  <c:pt idx="9">
                    <c:v>2.1954427199622085E-3</c:v>
                  </c:pt>
                  <c:pt idx="10">
                    <c:v>1.9148449362537301E-3</c:v>
                  </c:pt>
                  <c:pt idx="11">
                    <c:v>1.9229450553235009E-3</c:v>
                  </c:pt>
                  <c:pt idx="12">
                    <c:v>2.3382512602665119E-3</c:v>
                  </c:pt>
                  <c:pt idx="13">
                    <c:v>3.3800487921119529E-3</c:v>
                  </c:pt>
                  <c:pt idx="14">
                    <c:v>4.8579642373673595E-3</c:v>
                  </c:pt>
                  <c:pt idx="15">
                    <c:v>5.4137672571146697E-3</c:v>
                  </c:pt>
                  <c:pt idx="16">
                    <c:v>5.2792111032655209E-3</c:v>
                  </c:pt>
                  <c:pt idx="17">
                    <c:v>5.4229419581252559E-3</c:v>
                  </c:pt>
                  <c:pt idx="18">
                    <c:v>6.242465215830246E-3</c:v>
                  </c:pt>
                  <c:pt idx="19">
                    <c:v>7.3560878682470002E-3</c:v>
                  </c:pt>
                  <c:pt idx="20">
                    <c:v>6.4139047161716799E-3</c:v>
                  </c:pt>
                  <c:pt idx="21">
                    <c:v>1.0467980842345679E-2</c:v>
                  </c:pt>
                  <c:pt idx="22">
                    <c:v>1.9278872355071149E-2</c:v>
                  </c:pt>
                  <c:pt idx="23">
                    <c:v>2.338527462086977E-2</c:v>
                  </c:pt>
                  <c:pt idx="24">
                    <c:v>1.8960227932295865E-2</c:v>
                  </c:pt>
                  <c:pt idx="25">
                    <c:v>1.8908815108768739E-2</c:v>
                  </c:pt>
                  <c:pt idx="26">
                    <c:v>2.635488248128014E-2</c:v>
                  </c:pt>
                  <c:pt idx="27">
                    <c:v>3.1710741937566948E-2</c:v>
                  </c:pt>
                  <c:pt idx="28">
                    <c:v>3.5028825279894718E-2</c:v>
                  </c:pt>
                  <c:pt idx="29">
                    <c:v>3.6061954073948695E-2</c:v>
                  </c:pt>
                  <c:pt idx="30">
                    <c:v>3.6798716357609493E-2</c:v>
                  </c:pt>
                  <c:pt idx="31">
                    <c:v>3.8707517607497965E-2</c:v>
                  </c:pt>
                  <c:pt idx="32">
                    <c:v>4.1060175980718282E-2</c:v>
                  </c:pt>
                  <c:pt idx="33">
                    <c:v>4.2299502486837025E-2</c:v>
                  </c:pt>
                  <c:pt idx="34">
                    <c:v>4.308029711062706E-2</c:v>
                  </c:pt>
                  <c:pt idx="35">
                    <c:v>4.4458155177068331E-2</c:v>
                  </c:pt>
                </c:numCache>
              </c:numRef>
            </c:minus>
            <c:spPr>
              <a:ln w="12700">
                <a:solidFill>
                  <a:srgbClr val="000000"/>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spectral_data!$C$17:$AL$17</c:f>
              <c:numCache>
                <c:formatCode>0.000</c:formatCode>
                <c:ptCount val="36"/>
                <c:pt idx="0">
                  <c:v>4.9923225000000002E-2</c:v>
                </c:pt>
                <c:pt idx="1">
                  <c:v>4.8772241666666674E-2</c:v>
                </c:pt>
                <c:pt idx="2">
                  <c:v>4.7593495000000006E-2</c:v>
                </c:pt>
                <c:pt idx="3">
                  <c:v>4.7235858333333346E-2</c:v>
                </c:pt>
                <c:pt idx="4">
                  <c:v>4.7163109999999994E-2</c:v>
                </c:pt>
                <c:pt idx="5">
                  <c:v>4.7354438333333325E-2</c:v>
                </c:pt>
                <c:pt idx="6">
                  <c:v>4.7418793333333327E-2</c:v>
                </c:pt>
                <c:pt idx="7">
                  <c:v>4.6920133333333336E-2</c:v>
                </c:pt>
                <c:pt idx="8">
                  <c:v>4.6072473333333329E-2</c:v>
                </c:pt>
                <c:pt idx="9">
                  <c:v>4.517525166666668E-2</c:v>
                </c:pt>
                <c:pt idx="10">
                  <c:v>4.4439310000000003E-2</c:v>
                </c:pt>
                <c:pt idx="11">
                  <c:v>4.4288720000000011E-2</c:v>
                </c:pt>
                <c:pt idx="12">
                  <c:v>4.4680819999999989E-2</c:v>
                </c:pt>
                <c:pt idx="13">
                  <c:v>4.5595713333333329E-2</c:v>
                </c:pt>
                <c:pt idx="14">
                  <c:v>4.6780213333333334E-2</c:v>
                </c:pt>
                <c:pt idx="15">
                  <c:v>4.7640060000000005E-2</c:v>
                </c:pt>
                <c:pt idx="16">
                  <c:v>4.8585868333333337E-2</c:v>
                </c:pt>
                <c:pt idx="17">
                  <c:v>5.0365253333333332E-2</c:v>
                </c:pt>
                <c:pt idx="18">
                  <c:v>5.3846846666666663E-2</c:v>
                </c:pt>
                <c:pt idx="19">
                  <c:v>5.9860634999999988E-2</c:v>
                </c:pt>
                <c:pt idx="20">
                  <c:v>7.2117415000000004E-2</c:v>
                </c:pt>
                <c:pt idx="21">
                  <c:v>0.10355886499999999</c:v>
                </c:pt>
                <c:pt idx="22">
                  <c:v>0.1775223083333333</c:v>
                </c:pt>
                <c:pt idx="23">
                  <c:v>0.3120716916666666</c:v>
                </c:pt>
                <c:pt idx="24">
                  <c:v>0.46683287499999998</c:v>
                </c:pt>
                <c:pt idx="25">
                  <c:v>0.58083155833333333</c:v>
                </c:pt>
                <c:pt idx="26">
                  <c:v>0.64443485833333336</c:v>
                </c:pt>
                <c:pt idx="27">
                  <c:v>0.67483810000000011</c:v>
                </c:pt>
                <c:pt idx="28">
                  <c:v>0.6901755283333334</c:v>
                </c:pt>
                <c:pt idx="29">
                  <c:v>0.69824450833333329</c:v>
                </c:pt>
                <c:pt idx="30">
                  <c:v>0.70591686666666675</c:v>
                </c:pt>
                <c:pt idx="31">
                  <c:v>0.71495444166666666</c:v>
                </c:pt>
                <c:pt idx="32">
                  <c:v>0.72370286666666683</c:v>
                </c:pt>
                <c:pt idx="33">
                  <c:v>0.73010432500000022</c:v>
                </c:pt>
                <c:pt idx="34">
                  <c:v>0.73371400833333345</c:v>
                </c:pt>
                <c:pt idx="35">
                  <c:v>0.73840710000000009</c:v>
                </c:pt>
              </c:numCache>
            </c:numRef>
          </c:yVal>
          <c:smooth val="0"/>
          <c:extLst>
            <c:ext xmlns:c16="http://schemas.microsoft.com/office/drawing/2014/chart" uri="{C3380CC4-5D6E-409C-BE32-E72D297353CC}">
              <c16:uniqueId val="{00000002-F3CB-4CC3-BC14-42CAD851B987}"/>
            </c:ext>
          </c:extLst>
        </c:ser>
        <c:dLbls>
          <c:showLegendKey val="0"/>
          <c:showVal val="0"/>
          <c:showCatName val="0"/>
          <c:showSerName val="0"/>
          <c:showPercent val="0"/>
          <c:showBubbleSize val="0"/>
        </c:dLbls>
        <c:axId val="1443092623"/>
        <c:axId val="1"/>
      </c:scatterChart>
      <c:valAx>
        <c:axId val="1443092623"/>
        <c:scaling>
          <c:orientation val="minMax"/>
          <c:max val="750"/>
          <c:min val="350"/>
        </c:scaling>
        <c:delete val="0"/>
        <c:axPos val="b"/>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800" b="1" i="0" u="none" strike="noStrike" baseline="0">
                    <a:solidFill>
                      <a:srgbClr val="000000"/>
                    </a:solidFill>
                    <a:latin typeface="Arial"/>
                    <a:ea typeface="Arial"/>
                    <a:cs typeface="Arial"/>
                  </a:defRPr>
                </a:pPr>
                <a:r>
                  <a:rPr lang="en-US"/>
                  <a:t>wavelength (nm)</a:t>
                </a:r>
              </a:p>
            </c:rich>
          </c:tx>
          <c:layout>
            <c:manualLayout>
              <c:xMode val="edge"/>
              <c:yMode val="edge"/>
              <c:x val="0.45911100038150043"/>
              <c:y val="0.925030346912320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majorUnit val="50"/>
        <c:minorUnit val="50"/>
      </c:valAx>
      <c:valAx>
        <c:axId val="1"/>
        <c:scaling>
          <c:orientation val="minMax"/>
          <c:max val="1"/>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US" sz="825" b="1" i="0" u="none" strike="noStrike" baseline="0">
                    <a:solidFill>
                      <a:srgbClr val="000000"/>
                    </a:solidFill>
                    <a:latin typeface="Arial"/>
                    <a:cs typeface="Arial"/>
                  </a:rPr>
                  <a:t>R (%</a:t>
                </a:r>
                <a:r>
                  <a:rPr lang="en-US" sz="875" b="1" i="0" u="none" strike="noStrike" baseline="0">
                    <a:solidFill>
                      <a:srgbClr val="000000"/>
                    </a:solidFill>
                    <a:latin typeface="Arial"/>
                    <a:cs typeface="Arial"/>
                  </a:rPr>
                  <a:t>)</a:t>
                </a:r>
              </a:p>
            </c:rich>
          </c:tx>
          <c:layout>
            <c:manualLayout>
              <c:xMode val="edge"/>
              <c:yMode val="edge"/>
              <c:x val="9.7683191570532013E-3"/>
              <c:y val="0.4600150914374784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43092623"/>
        <c:crosses val="autoZero"/>
        <c:crossBetween val="midCat"/>
      </c:valAx>
      <c:spPr>
        <a:solidFill>
          <a:srgbClr val="C0C0C0"/>
        </a:solidFill>
        <a:ln w="12700">
          <a:solidFill>
            <a:srgbClr val="808080"/>
          </a:solidFill>
          <a:prstDash val="solid"/>
        </a:ln>
      </c:spPr>
    </c:plotArea>
    <c:legend>
      <c:legendPos val="r"/>
      <c:layout>
        <c:manualLayout>
          <c:xMode val="edge"/>
          <c:yMode val="edge"/>
          <c:x val="0.17949286451085256"/>
          <c:y val="0.17833918399931231"/>
          <c:w val="0.17460870493232597"/>
          <c:h val="0.14167131439197708"/>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4921259845" footer="0.4921259845"/>
    <c:pageSetup paperSize="9" orientation="landscape" horizontalDpi="1200" verticalDpi="120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Spectrum of ColorChecker patches</a:t>
            </a:r>
          </a:p>
        </c:rich>
      </c:tx>
      <c:layout>
        <c:manualLayout>
          <c:xMode val="edge"/>
          <c:yMode val="edge"/>
          <c:x val="0.29793373429012265"/>
          <c:y val="3.3334426915759309E-2"/>
        </c:manualLayout>
      </c:layout>
      <c:overlay val="0"/>
      <c:spPr>
        <a:noFill/>
        <a:ln w="25400">
          <a:noFill/>
        </a:ln>
      </c:spPr>
    </c:title>
    <c:autoTitleDeleted val="0"/>
    <c:plotArea>
      <c:layout>
        <c:manualLayout>
          <c:layoutTarget val="inner"/>
          <c:xMode val="edge"/>
          <c:yMode val="edge"/>
          <c:x val="0.10745151072758521"/>
          <c:y val="0.14000459304618912"/>
          <c:w val="0.86449624539920833"/>
          <c:h val="0.72502378541776502"/>
        </c:manualLayout>
      </c:layout>
      <c:scatterChart>
        <c:scatterStyle val="lineMarker"/>
        <c:varyColors val="0"/>
        <c:ser>
          <c:idx val="2"/>
          <c:order val="0"/>
          <c:tx>
            <c:v>yellow (16)</c:v>
          </c:tx>
          <c:spPr>
            <a:ln w="12700">
              <a:solidFill>
                <a:srgbClr val="FFCC00"/>
              </a:solidFill>
              <a:prstDash val="solid"/>
            </a:ln>
          </c:spPr>
          <c:marker>
            <c:symbol val="triangle"/>
            <c:size val="3"/>
            <c:spPr>
              <a:solidFill>
                <a:srgbClr val="FFCC00"/>
              </a:solidFill>
              <a:ln>
                <a:solidFill>
                  <a:srgbClr val="FFCC00"/>
                </a:solidFill>
                <a:prstDash val="solid"/>
              </a:ln>
            </c:spPr>
          </c:marker>
          <c:errBars>
            <c:errDir val="y"/>
            <c:errBarType val="both"/>
            <c:errValType val="cust"/>
            <c:noEndCap val="0"/>
            <c:plus>
              <c:numRef>
                <c:f>spectral_data!$C$46:$AL$46</c:f>
                <c:numCache>
                  <c:formatCode>General</c:formatCode>
                  <c:ptCount val="36"/>
                  <c:pt idx="0">
                    <c:v>2.6335495629679895E-2</c:v>
                  </c:pt>
                  <c:pt idx="1">
                    <c:v>1.404116794146517E-2</c:v>
                  </c:pt>
                  <c:pt idx="2">
                    <c:v>5.305046905073117E-3</c:v>
                  </c:pt>
                  <c:pt idx="3">
                    <c:v>3.9222233364465007E-3</c:v>
                  </c:pt>
                  <c:pt idx="4">
                    <c:v>3.5898415230685501E-3</c:v>
                  </c:pt>
                  <c:pt idx="5">
                    <c:v>3.4975462974846886E-3</c:v>
                  </c:pt>
                  <c:pt idx="6">
                    <c:v>3.6230098694623051E-3</c:v>
                  </c:pt>
                  <c:pt idx="7">
                    <c:v>3.6359529302007003E-3</c:v>
                  </c:pt>
                  <c:pt idx="8">
                    <c:v>3.9002995537555643E-3</c:v>
                  </c:pt>
                  <c:pt idx="9">
                    <c:v>4.7440039928410647E-3</c:v>
                  </c:pt>
                  <c:pt idx="10">
                    <c:v>7.8986573775905785E-3</c:v>
                  </c:pt>
                  <c:pt idx="11">
                    <c:v>1.3368404913705494E-2</c:v>
                  </c:pt>
                  <c:pt idx="12">
                    <c:v>1.9838612782925674E-2</c:v>
                  </c:pt>
                  <c:pt idx="13">
                    <c:v>2.1537112188325901E-2</c:v>
                  </c:pt>
                  <c:pt idx="14">
                    <c:v>1.4867119709000082E-2</c:v>
                  </c:pt>
                  <c:pt idx="15">
                    <c:v>1.3872089432127055E-2</c:v>
                  </c:pt>
                  <c:pt idx="16">
                    <c:v>1.6896099499854402E-2</c:v>
                  </c:pt>
                  <c:pt idx="17">
                    <c:v>1.7954615373366574E-2</c:v>
                  </c:pt>
                  <c:pt idx="18">
                    <c:v>1.7695972475120711E-2</c:v>
                  </c:pt>
                  <c:pt idx="19">
                    <c:v>1.6476798607671306E-2</c:v>
                  </c:pt>
                  <c:pt idx="20">
                    <c:v>1.5594435815059617E-2</c:v>
                  </c:pt>
                  <c:pt idx="21">
                    <c:v>1.4728688049548723E-2</c:v>
                  </c:pt>
                  <c:pt idx="22">
                    <c:v>1.5417987744997246E-2</c:v>
                  </c:pt>
                  <c:pt idx="23">
                    <c:v>1.6670265606445508E-2</c:v>
                  </c:pt>
                  <c:pt idx="24">
                    <c:v>1.8316431262455055E-2</c:v>
                  </c:pt>
                  <c:pt idx="25">
                    <c:v>1.9452996603875752E-2</c:v>
                  </c:pt>
                  <c:pt idx="26">
                    <c:v>2.057326848105236E-2</c:v>
                  </c:pt>
                  <c:pt idx="27">
                    <c:v>2.1270599890594214E-2</c:v>
                  </c:pt>
                  <c:pt idx="28">
                    <c:v>2.1892414538973642E-2</c:v>
                  </c:pt>
                  <c:pt idx="29">
                    <c:v>2.2583487966030706E-2</c:v>
                  </c:pt>
                  <c:pt idx="30">
                    <c:v>2.3153715551716181E-2</c:v>
                  </c:pt>
                  <c:pt idx="31">
                    <c:v>2.3496041916885854E-2</c:v>
                  </c:pt>
                  <c:pt idx="32">
                    <c:v>2.4783462141990228E-2</c:v>
                  </c:pt>
                  <c:pt idx="33">
                    <c:v>2.4299221348418543E-2</c:v>
                  </c:pt>
                  <c:pt idx="34">
                    <c:v>2.4603717517509293E-2</c:v>
                  </c:pt>
                  <c:pt idx="35">
                    <c:v>2.4922965479076999E-2</c:v>
                  </c:pt>
                </c:numCache>
              </c:numRef>
            </c:plus>
            <c:minus>
              <c:numRef>
                <c:f>spectral_data!$C$46:$AL$46</c:f>
                <c:numCache>
                  <c:formatCode>General</c:formatCode>
                  <c:ptCount val="36"/>
                  <c:pt idx="0">
                    <c:v>2.6335495629679895E-2</c:v>
                  </c:pt>
                  <c:pt idx="1">
                    <c:v>1.404116794146517E-2</c:v>
                  </c:pt>
                  <c:pt idx="2">
                    <c:v>5.305046905073117E-3</c:v>
                  </c:pt>
                  <c:pt idx="3">
                    <c:v>3.9222233364465007E-3</c:v>
                  </c:pt>
                  <c:pt idx="4">
                    <c:v>3.5898415230685501E-3</c:v>
                  </c:pt>
                  <c:pt idx="5">
                    <c:v>3.4975462974846886E-3</c:v>
                  </c:pt>
                  <c:pt idx="6">
                    <c:v>3.6230098694623051E-3</c:v>
                  </c:pt>
                  <c:pt idx="7">
                    <c:v>3.6359529302007003E-3</c:v>
                  </c:pt>
                  <c:pt idx="8">
                    <c:v>3.9002995537555643E-3</c:v>
                  </c:pt>
                  <c:pt idx="9">
                    <c:v>4.7440039928410647E-3</c:v>
                  </c:pt>
                  <c:pt idx="10">
                    <c:v>7.8986573775905785E-3</c:v>
                  </c:pt>
                  <c:pt idx="11">
                    <c:v>1.3368404913705494E-2</c:v>
                  </c:pt>
                  <c:pt idx="12">
                    <c:v>1.9838612782925674E-2</c:v>
                  </c:pt>
                  <c:pt idx="13">
                    <c:v>2.1537112188325901E-2</c:v>
                  </c:pt>
                  <c:pt idx="14">
                    <c:v>1.4867119709000082E-2</c:v>
                  </c:pt>
                  <c:pt idx="15">
                    <c:v>1.3872089432127055E-2</c:v>
                  </c:pt>
                  <c:pt idx="16">
                    <c:v>1.6896099499854402E-2</c:v>
                  </c:pt>
                  <c:pt idx="17">
                    <c:v>1.7954615373366574E-2</c:v>
                  </c:pt>
                  <c:pt idx="18">
                    <c:v>1.7695972475120711E-2</c:v>
                  </c:pt>
                  <c:pt idx="19">
                    <c:v>1.6476798607671306E-2</c:v>
                  </c:pt>
                  <c:pt idx="20">
                    <c:v>1.5594435815059617E-2</c:v>
                  </c:pt>
                  <c:pt idx="21">
                    <c:v>1.4728688049548723E-2</c:v>
                  </c:pt>
                  <c:pt idx="22">
                    <c:v>1.5417987744997246E-2</c:v>
                  </c:pt>
                  <c:pt idx="23">
                    <c:v>1.6670265606445508E-2</c:v>
                  </c:pt>
                  <c:pt idx="24">
                    <c:v>1.8316431262455055E-2</c:v>
                  </c:pt>
                  <c:pt idx="25">
                    <c:v>1.9452996603875752E-2</c:v>
                  </c:pt>
                  <c:pt idx="26">
                    <c:v>2.057326848105236E-2</c:v>
                  </c:pt>
                  <c:pt idx="27">
                    <c:v>2.1270599890594214E-2</c:v>
                  </c:pt>
                  <c:pt idx="28">
                    <c:v>2.1892414538973642E-2</c:v>
                  </c:pt>
                  <c:pt idx="29">
                    <c:v>2.2583487966030706E-2</c:v>
                  </c:pt>
                  <c:pt idx="30">
                    <c:v>2.3153715551716181E-2</c:v>
                  </c:pt>
                  <c:pt idx="31">
                    <c:v>2.3496041916885854E-2</c:v>
                  </c:pt>
                  <c:pt idx="32">
                    <c:v>2.4783462141990228E-2</c:v>
                  </c:pt>
                  <c:pt idx="33">
                    <c:v>2.4299221348418543E-2</c:v>
                  </c:pt>
                  <c:pt idx="34">
                    <c:v>2.4603717517509293E-2</c:v>
                  </c:pt>
                  <c:pt idx="35">
                    <c:v>2.4922965479076999E-2</c:v>
                  </c:pt>
                </c:numCache>
              </c:numRef>
            </c:minus>
            <c:spPr>
              <a:ln w="12700">
                <a:solidFill>
                  <a:srgbClr val="000000"/>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spectral_data!$C$18:$AL$18</c:f>
              <c:numCache>
                <c:formatCode>0.000</c:formatCode>
                <c:ptCount val="36"/>
                <c:pt idx="0">
                  <c:v>5.7984714999999992E-2</c:v>
                </c:pt>
                <c:pt idx="1">
                  <c:v>5.4418081666666653E-2</c:v>
                </c:pt>
                <c:pt idx="2">
                  <c:v>5.2161384999999998E-2</c:v>
                </c:pt>
                <c:pt idx="3">
                  <c:v>5.1984519999999992E-2</c:v>
                </c:pt>
                <c:pt idx="4">
                  <c:v>5.2625083333333315E-2</c:v>
                </c:pt>
                <c:pt idx="5">
                  <c:v>5.3983561666666666E-2</c:v>
                </c:pt>
                <c:pt idx="6">
                  <c:v>5.6077268333333326E-2</c:v>
                </c:pt>
                <c:pt idx="7">
                  <c:v>5.9422578333333344E-2</c:v>
                </c:pt>
                <c:pt idx="8">
                  <c:v>6.6588805000000001E-2</c:v>
                </c:pt>
                <c:pt idx="9">
                  <c:v>8.0680693333333317E-2</c:v>
                </c:pt>
                <c:pt idx="10">
                  <c:v>0.10688392166666666</c:v>
                </c:pt>
                <c:pt idx="11">
                  <c:v>0.15204183333333335</c:v>
                </c:pt>
                <c:pt idx="12">
                  <c:v>0.22507274999999999</c:v>
                </c:pt>
                <c:pt idx="13">
                  <c:v>0.33553063333333349</c:v>
                </c:pt>
                <c:pt idx="14">
                  <c:v>0.46239250833333334</c:v>
                </c:pt>
                <c:pt idx="15">
                  <c:v>0.55873254999999999</c:v>
                </c:pt>
                <c:pt idx="16">
                  <c:v>0.61572680833333326</c:v>
                </c:pt>
                <c:pt idx="17">
                  <c:v>0.64972505833333327</c:v>
                </c:pt>
                <c:pt idx="18">
                  <c:v>0.67221923333333322</c:v>
                </c:pt>
                <c:pt idx="19">
                  <c:v>0.69386825000000019</c:v>
                </c:pt>
                <c:pt idx="20">
                  <c:v>0.70995190833333333</c:v>
                </c:pt>
                <c:pt idx="21">
                  <c:v>0.72318983333333342</c:v>
                </c:pt>
                <c:pt idx="22">
                  <c:v>0.73143508333333351</c:v>
                </c:pt>
                <c:pt idx="23">
                  <c:v>0.73904127499999983</c:v>
                </c:pt>
                <c:pt idx="24">
                  <c:v>0.74620015000000017</c:v>
                </c:pt>
                <c:pt idx="25">
                  <c:v>0.75180381666666674</c:v>
                </c:pt>
                <c:pt idx="26">
                  <c:v>0.75815850833333343</c:v>
                </c:pt>
                <c:pt idx="27">
                  <c:v>0.7639408666666665</c:v>
                </c:pt>
                <c:pt idx="28">
                  <c:v>0.76868908333333352</c:v>
                </c:pt>
                <c:pt idx="29">
                  <c:v>0.7709818249999999</c:v>
                </c:pt>
                <c:pt idx="30">
                  <c:v>0.77550842499999983</c:v>
                </c:pt>
                <c:pt idx="31">
                  <c:v>0.78240208333333305</c:v>
                </c:pt>
                <c:pt idx="32">
                  <c:v>0.79017699166666688</c:v>
                </c:pt>
                <c:pt idx="33">
                  <c:v>0.79618977499999999</c:v>
                </c:pt>
                <c:pt idx="34">
                  <c:v>0.79929620833333315</c:v>
                </c:pt>
                <c:pt idx="35">
                  <c:v>0.80366093333333355</c:v>
                </c:pt>
              </c:numCache>
            </c:numRef>
          </c:yVal>
          <c:smooth val="0"/>
          <c:extLst>
            <c:ext xmlns:c16="http://schemas.microsoft.com/office/drawing/2014/chart" uri="{C3380CC4-5D6E-409C-BE32-E72D297353CC}">
              <c16:uniqueId val="{00000000-447E-4D26-B4A1-D562F71DBB59}"/>
            </c:ext>
          </c:extLst>
        </c:ser>
        <c:ser>
          <c:idx val="3"/>
          <c:order val="1"/>
          <c:tx>
            <c:v>magenta (17)</c:v>
          </c:tx>
          <c:spPr>
            <a:ln w="12700">
              <a:solidFill>
                <a:srgbClr val="FF00FF"/>
              </a:solidFill>
              <a:prstDash val="solid"/>
            </a:ln>
          </c:spPr>
          <c:marker>
            <c:symbol val="diamond"/>
            <c:size val="3"/>
            <c:spPr>
              <a:solidFill>
                <a:srgbClr val="FF00FF"/>
              </a:solidFill>
              <a:ln>
                <a:solidFill>
                  <a:srgbClr val="FF00FF"/>
                </a:solidFill>
                <a:prstDash val="solid"/>
              </a:ln>
            </c:spPr>
          </c:marker>
          <c:errBars>
            <c:errDir val="y"/>
            <c:errBarType val="both"/>
            <c:errValType val="cust"/>
            <c:noEndCap val="0"/>
            <c:plus>
              <c:numRef>
                <c:f>spectral_data!$C$47:$AL$47</c:f>
                <c:numCache>
                  <c:formatCode>General</c:formatCode>
                  <c:ptCount val="36"/>
                  <c:pt idx="0">
                    <c:v>5.7288306244941127E-2</c:v>
                  </c:pt>
                  <c:pt idx="1">
                    <c:v>3.5782783266148976E-2</c:v>
                  </c:pt>
                  <c:pt idx="2">
                    <c:v>9.5642089649717807E-3</c:v>
                  </c:pt>
                  <c:pt idx="3">
                    <c:v>1.0686798002020593E-2</c:v>
                  </c:pt>
                  <c:pt idx="4">
                    <c:v>9.987018439241371E-3</c:v>
                  </c:pt>
                  <c:pt idx="5">
                    <c:v>8.8901443982113571E-3</c:v>
                  </c:pt>
                  <c:pt idx="6">
                    <c:v>7.5872086211023187E-3</c:v>
                  </c:pt>
                  <c:pt idx="7">
                    <c:v>6.9408416260060921E-3</c:v>
                  </c:pt>
                  <c:pt idx="8">
                    <c:v>6.5442245679226451E-3</c:v>
                  </c:pt>
                  <c:pt idx="9">
                    <c:v>6.5503544055486185E-3</c:v>
                  </c:pt>
                  <c:pt idx="10">
                    <c:v>6.275550183217668E-3</c:v>
                  </c:pt>
                  <c:pt idx="11">
                    <c:v>5.8574307898945901E-3</c:v>
                  </c:pt>
                  <c:pt idx="12">
                    <c:v>5.0980380491282319E-3</c:v>
                  </c:pt>
                  <c:pt idx="13">
                    <c:v>4.9047892852263561E-3</c:v>
                  </c:pt>
                  <c:pt idx="14">
                    <c:v>4.2112566232552166E-3</c:v>
                  </c:pt>
                  <c:pt idx="15">
                    <c:v>3.197998407106147E-3</c:v>
                  </c:pt>
                  <c:pt idx="16">
                    <c:v>3.3683113469767639E-3</c:v>
                  </c:pt>
                  <c:pt idx="17">
                    <c:v>4.1679682951025277E-3</c:v>
                  </c:pt>
                  <c:pt idx="18">
                    <c:v>3.3969796044600871E-3</c:v>
                  </c:pt>
                  <c:pt idx="19">
                    <c:v>4.1990884528480682E-3</c:v>
                  </c:pt>
                  <c:pt idx="20">
                    <c:v>5.7239638806735804E-3</c:v>
                  </c:pt>
                  <c:pt idx="21">
                    <c:v>8.6471270060295251E-3</c:v>
                  </c:pt>
                  <c:pt idx="22">
                    <c:v>1.4777799178851841E-2</c:v>
                  </c:pt>
                  <c:pt idx="23">
                    <c:v>1.7516433100102292E-2</c:v>
                  </c:pt>
                  <c:pt idx="24">
                    <c:v>1.4090310263464368E-2</c:v>
                  </c:pt>
                  <c:pt idx="25">
                    <c:v>1.5135634958479157E-2</c:v>
                  </c:pt>
                  <c:pt idx="26">
                    <c:v>2.3309883409825736E-2</c:v>
                  </c:pt>
                  <c:pt idx="27">
                    <c:v>3.1847618368215154E-2</c:v>
                  </c:pt>
                  <c:pt idx="28">
                    <c:v>3.7894388018248432E-2</c:v>
                  </c:pt>
                  <c:pt idx="29">
                    <c:v>4.0355142534873961E-2</c:v>
                  </c:pt>
                  <c:pt idx="30">
                    <c:v>4.0073740522879688E-2</c:v>
                  </c:pt>
                  <c:pt idx="31">
                    <c:v>3.8714877982958196E-2</c:v>
                  </c:pt>
                  <c:pt idx="32">
                    <c:v>3.7720333571808456E-2</c:v>
                  </c:pt>
                  <c:pt idx="33">
                    <c:v>3.7875265959937079E-2</c:v>
                  </c:pt>
                  <c:pt idx="34">
                    <c:v>3.8745097294509874E-2</c:v>
                  </c:pt>
                  <c:pt idx="35">
                    <c:v>3.9124597298576369E-2</c:v>
                  </c:pt>
                </c:numCache>
              </c:numRef>
            </c:plus>
            <c:minus>
              <c:numRef>
                <c:f>spectral_data!$C$47:$AL$47</c:f>
                <c:numCache>
                  <c:formatCode>General</c:formatCode>
                  <c:ptCount val="36"/>
                  <c:pt idx="0">
                    <c:v>5.7288306244941127E-2</c:v>
                  </c:pt>
                  <c:pt idx="1">
                    <c:v>3.5782783266148976E-2</c:v>
                  </c:pt>
                  <c:pt idx="2">
                    <c:v>9.5642089649717807E-3</c:v>
                  </c:pt>
                  <c:pt idx="3">
                    <c:v>1.0686798002020593E-2</c:v>
                  </c:pt>
                  <c:pt idx="4">
                    <c:v>9.987018439241371E-3</c:v>
                  </c:pt>
                  <c:pt idx="5">
                    <c:v>8.8901443982113571E-3</c:v>
                  </c:pt>
                  <c:pt idx="6">
                    <c:v>7.5872086211023187E-3</c:v>
                  </c:pt>
                  <c:pt idx="7">
                    <c:v>6.9408416260060921E-3</c:v>
                  </c:pt>
                  <c:pt idx="8">
                    <c:v>6.5442245679226451E-3</c:v>
                  </c:pt>
                  <c:pt idx="9">
                    <c:v>6.5503544055486185E-3</c:v>
                  </c:pt>
                  <c:pt idx="10">
                    <c:v>6.275550183217668E-3</c:v>
                  </c:pt>
                  <c:pt idx="11">
                    <c:v>5.8574307898945901E-3</c:v>
                  </c:pt>
                  <c:pt idx="12">
                    <c:v>5.0980380491282319E-3</c:v>
                  </c:pt>
                  <c:pt idx="13">
                    <c:v>4.9047892852263561E-3</c:v>
                  </c:pt>
                  <c:pt idx="14">
                    <c:v>4.2112566232552166E-3</c:v>
                  </c:pt>
                  <c:pt idx="15">
                    <c:v>3.197998407106147E-3</c:v>
                  </c:pt>
                  <c:pt idx="16">
                    <c:v>3.3683113469767639E-3</c:v>
                  </c:pt>
                  <c:pt idx="17">
                    <c:v>4.1679682951025277E-3</c:v>
                  </c:pt>
                  <c:pt idx="18">
                    <c:v>3.3969796044600871E-3</c:v>
                  </c:pt>
                  <c:pt idx="19">
                    <c:v>4.1990884528480682E-3</c:v>
                  </c:pt>
                  <c:pt idx="20">
                    <c:v>5.7239638806735804E-3</c:v>
                  </c:pt>
                  <c:pt idx="21">
                    <c:v>8.6471270060295251E-3</c:v>
                  </c:pt>
                  <c:pt idx="22">
                    <c:v>1.4777799178851841E-2</c:v>
                  </c:pt>
                  <c:pt idx="23">
                    <c:v>1.7516433100102292E-2</c:v>
                  </c:pt>
                  <c:pt idx="24">
                    <c:v>1.4090310263464368E-2</c:v>
                  </c:pt>
                  <c:pt idx="25">
                    <c:v>1.5135634958479157E-2</c:v>
                  </c:pt>
                  <c:pt idx="26">
                    <c:v>2.3309883409825736E-2</c:v>
                  </c:pt>
                  <c:pt idx="27">
                    <c:v>3.1847618368215154E-2</c:v>
                  </c:pt>
                  <c:pt idx="28">
                    <c:v>3.7894388018248432E-2</c:v>
                  </c:pt>
                  <c:pt idx="29">
                    <c:v>4.0355142534873961E-2</c:v>
                  </c:pt>
                  <c:pt idx="30">
                    <c:v>4.0073740522879688E-2</c:v>
                  </c:pt>
                  <c:pt idx="31">
                    <c:v>3.8714877982958196E-2</c:v>
                  </c:pt>
                  <c:pt idx="32">
                    <c:v>3.7720333571808456E-2</c:v>
                  </c:pt>
                  <c:pt idx="33">
                    <c:v>3.7875265959937079E-2</c:v>
                  </c:pt>
                  <c:pt idx="34">
                    <c:v>3.8745097294509874E-2</c:v>
                  </c:pt>
                  <c:pt idx="35">
                    <c:v>3.9124597298576369E-2</c:v>
                  </c:pt>
                </c:numCache>
              </c:numRef>
            </c:minus>
            <c:spPr>
              <a:ln w="12700">
                <a:solidFill>
                  <a:srgbClr val="3366FF"/>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spectral_data!$C$19:$AL$19</c:f>
              <c:numCache>
                <c:formatCode>0.000</c:formatCode>
                <c:ptCount val="36"/>
                <c:pt idx="0">
                  <c:v>0.14454729166666663</c:v>
                </c:pt>
                <c:pt idx="1">
                  <c:v>0.19511432500000001</c:v>
                </c:pt>
                <c:pt idx="2">
                  <c:v>0.28259317499999997</c:v>
                </c:pt>
                <c:pt idx="3">
                  <c:v>0.34576877499999997</c:v>
                </c:pt>
                <c:pt idx="4">
                  <c:v>0.36182406666666667</c:v>
                </c:pt>
                <c:pt idx="5">
                  <c:v>0.35432335833333339</c:v>
                </c:pt>
                <c:pt idx="6">
                  <c:v>0.33361042500000004</c:v>
                </c:pt>
                <c:pt idx="7">
                  <c:v>0.30571021666666665</c:v>
                </c:pt>
                <c:pt idx="8">
                  <c:v>0.27622666666666668</c:v>
                </c:pt>
                <c:pt idx="9">
                  <c:v>0.24755615833333339</c:v>
                </c:pt>
                <c:pt idx="10">
                  <c:v>0.21805285833333332</c:v>
                </c:pt>
                <c:pt idx="11">
                  <c:v>0.18988172500000003</c:v>
                </c:pt>
                <c:pt idx="12">
                  <c:v>0.16785840833333332</c:v>
                </c:pt>
                <c:pt idx="13">
                  <c:v>0.14895508333333335</c:v>
                </c:pt>
                <c:pt idx="14">
                  <c:v>0.12697034166666665</c:v>
                </c:pt>
                <c:pt idx="15">
                  <c:v>0.10723302500000001</c:v>
                </c:pt>
                <c:pt idx="16">
                  <c:v>9.9615650000000014E-2</c:v>
                </c:pt>
                <c:pt idx="17">
                  <c:v>0.10188859166666669</c:v>
                </c:pt>
                <c:pt idx="18">
                  <c:v>0.10356040833333333</c:v>
                </c:pt>
                <c:pt idx="19">
                  <c:v>0.10906664166666667</c:v>
                </c:pt>
                <c:pt idx="20">
                  <c:v>0.13680310833333337</c:v>
                </c:pt>
                <c:pt idx="21">
                  <c:v>0.19962652500000003</c:v>
                </c:pt>
                <c:pt idx="22">
                  <c:v>0.29012802499999996</c:v>
                </c:pt>
                <c:pt idx="23">
                  <c:v>0.40005980833333327</c:v>
                </c:pt>
                <c:pt idx="24">
                  <c:v>0.51579829999999993</c:v>
                </c:pt>
                <c:pt idx="25">
                  <c:v>0.61486172500000003</c:v>
                </c:pt>
                <c:pt idx="26">
                  <c:v>0.68655250833333337</c:v>
                </c:pt>
                <c:pt idx="27">
                  <c:v>0.73176912500000002</c:v>
                </c:pt>
                <c:pt idx="28">
                  <c:v>0.75974908333333313</c:v>
                </c:pt>
                <c:pt idx="29">
                  <c:v>0.7743274750000001</c:v>
                </c:pt>
                <c:pt idx="30">
                  <c:v>0.78314423333333338</c:v>
                </c:pt>
                <c:pt idx="31">
                  <c:v>0.79255961666666686</c:v>
                </c:pt>
                <c:pt idx="32">
                  <c:v>0.80337270000000027</c:v>
                </c:pt>
                <c:pt idx="33">
                  <c:v>0.81155197500000009</c:v>
                </c:pt>
                <c:pt idx="34">
                  <c:v>0.81718194166666658</c:v>
                </c:pt>
                <c:pt idx="35">
                  <c:v>0.82540950000000002</c:v>
                </c:pt>
              </c:numCache>
            </c:numRef>
          </c:yVal>
          <c:smooth val="0"/>
          <c:extLst>
            <c:ext xmlns:c16="http://schemas.microsoft.com/office/drawing/2014/chart" uri="{C3380CC4-5D6E-409C-BE32-E72D297353CC}">
              <c16:uniqueId val="{00000001-447E-4D26-B4A1-D562F71DBB59}"/>
            </c:ext>
          </c:extLst>
        </c:ser>
        <c:ser>
          <c:idx val="4"/>
          <c:order val="2"/>
          <c:tx>
            <c:v>cyan (18)</c:v>
          </c:tx>
          <c:spPr>
            <a:ln w="12700">
              <a:solidFill>
                <a:srgbClr val="00FFFF"/>
              </a:solidFill>
              <a:prstDash val="solid"/>
            </a:ln>
          </c:spPr>
          <c:marker>
            <c:symbol val="circle"/>
            <c:size val="3"/>
            <c:spPr>
              <a:solidFill>
                <a:srgbClr val="00FFFF"/>
              </a:solidFill>
              <a:ln>
                <a:solidFill>
                  <a:srgbClr val="00FFFF"/>
                </a:solidFill>
                <a:prstDash val="solid"/>
              </a:ln>
            </c:spPr>
          </c:marker>
          <c:errBars>
            <c:errDir val="y"/>
            <c:errBarType val="both"/>
            <c:errValType val="cust"/>
            <c:noEndCap val="0"/>
            <c:plus>
              <c:numRef>
                <c:f>spectral_data!$C$48:$AL$48</c:f>
                <c:numCache>
                  <c:formatCode>General</c:formatCode>
                  <c:ptCount val="36"/>
                  <c:pt idx="0">
                    <c:v>3.4936306135733883E-2</c:v>
                  </c:pt>
                  <c:pt idx="1">
                    <c:v>2.1562051659680077E-2</c:v>
                  </c:pt>
                  <c:pt idx="2">
                    <c:v>7.873002078163896E-3</c:v>
                  </c:pt>
                  <c:pt idx="3">
                    <c:v>1.0351476709315719E-2</c:v>
                  </c:pt>
                  <c:pt idx="4">
                    <c:v>1.0785593454329201E-2</c:v>
                  </c:pt>
                  <c:pt idx="5">
                    <c:v>1.2393325960538291E-2</c:v>
                  </c:pt>
                  <c:pt idx="6">
                    <c:v>1.3747552170068325E-2</c:v>
                  </c:pt>
                  <c:pt idx="7">
                    <c:v>1.4749290155420812E-2</c:v>
                  </c:pt>
                  <c:pt idx="8">
                    <c:v>1.4145972832846937E-2</c:v>
                  </c:pt>
                  <c:pt idx="9">
                    <c:v>1.2928641981129389E-2</c:v>
                  </c:pt>
                  <c:pt idx="10">
                    <c:v>1.27034545516244E-2</c:v>
                  </c:pt>
                  <c:pt idx="11">
                    <c:v>1.2442567275576844E-2</c:v>
                  </c:pt>
                  <c:pt idx="12">
                    <c:v>1.1735435714072907E-2</c:v>
                  </c:pt>
                  <c:pt idx="13">
                    <c:v>1.1400632616093122E-2</c:v>
                  </c:pt>
                  <c:pt idx="14">
                    <c:v>1.0534576979369759E-2</c:v>
                  </c:pt>
                  <c:pt idx="15">
                    <c:v>9.2320581316904082E-3</c:v>
                  </c:pt>
                  <c:pt idx="16">
                    <c:v>8.5443645054174046E-3</c:v>
                  </c:pt>
                  <c:pt idx="17">
                    <c:v>7.1050917953991875E-3</c:v>
                  </c:pt>
                  <c:pt idx="18">
                    <c:v>5.6265624081776435E-3</c:v>
                  </c:pt>
                  <c:pt idx="19">
                    <c:v>4.6342087304909593E-3</c:v>
                  </c:pt>
                  <c:pt idx="20">
                    <c:v>3.9726217473064823E-3</c:v>
                  </c:pt>
                  <c:pt idx="21">
                    <c:v>3.2524250903320211E-3</c:v>
                  </c:pt>
                  <c:pt idx="22">
                    <c:v>2.8585120188923999E-3</c:v>
                  </c:pt>
                  <c:pt idx="23">
                    <c:v>2.7123845247097726E-3</c:v>
                  </c:pt>
                  <c:pt idx="24">
                    <c:v>2.9170591351471418E-3</c:v>
                  </c:pt>
                  <c:pt idx="25">
                    <c:v>3.048030160659541E-3</c:v>
                  </c:pt>
                  <c:pt idx="26">
                    <c:v>3.0950655822350862E-3</c:v>
                  </c:pt>
                  <c:pt idx="27">
                    <c:v>2.8535508238733301E-3</c:v>
                  </c:pt>
                  <c:pt idx="28">
                    <c:v>2.8699922906700892E-3</c:v>
                  </c:pt>
                  <c:pt idx="29">
                    <c:v>3.0257596021704119E-3</c:v>
                  </c:pt>
                  <c:pt idx="30">
                    <c:v>3.2250599279672132E-3</c:v>
                  </c:pt>
                  <c:pt idx="31">
                    <c:v>3.3258915939806148E-3</c:v>
                  </c:pt>
                  <c:pt idx="32">
                    <c:v>3.3694242107129382E-3</c:v>
                  </c:pt>
                  <c:pt idx="33">
                    <c:v>3.4754993568893821E-3</c:v>
                  </c:pt>
                  <c:pt idx="34">
                    <c:v>3.4498160111459037E-3</c:v>
                  </c:pt>
                  <c:pt idx="35">
                    <c:v>4.1396706798832537E-3</c:v>
                  </c:pt>
                </c:numCache>
              </c:numRef>
            </c:plus>
            <c:minus>
              <c:numRef>
                <c:f>spectral_data!$C$48:$AL$48</c:f>
                <c:numCache>
                  <c:formatCode>General</c:formatCode>
                  <c:ptCount val="36"/>
                  <c:pt idx="0">
                    <c:v>3.4936306135733883E-2</c:v>
                  </c:pt>
                  <c:pt idx="1">
                    <c:v>2.1562051659680077E-2</c:v>
                  </c:pt>
                  <c:pt idx="2">
                    <c:v>7.873002078163896E-3</c:v>
                  </c:pt>
                  <c:pt idx="3">
                    <c:v>1.0351476709315719E-2</c:v>
                  </c:pt>
                  <c:pt idx="4">
                    <c:v>1.0785593454329201E-2</c:v>
                  </c:pt>
                  <c:pt idx="5">
                    <c:v>1.2393325960538291E-2</c:v>
                  </c:pt>
                  <c:pt idx="6">
                    <c:v>1.3747552170068325E-2</c:v>
                  </c:pt>
                  <c:pt idx="7">
                    <c:v>1.4749290155420812E-2</c:v>
                  </c:pt>
                  <c:pt idx="8">
                    <c:v>1.4145972832846937E-2</c:v>
                  </c:pt>
                  <c:pt idx="9">
                    <c:v>1.2928641981129389E-2</c:v>
                  </c:pt>
                  <c:pt idx="10">
                    <c:v>1.27034545516244E-2</c:v>
                  </c:pt>
                  <c:pt idx="11">
                    <c:v>1.2442567275576844E-2</c:v>
                  </c:pt>
                  <c:pt idx="12">
                    <c:v>1.1735435714072907E-2</c:v>
                  </c:pt>
                  <c:pt idx="13">
                    <c:v>1.1400632616093122E-2</c:v>
                  </c:pt>
                  <c:pt idx="14">
                    <c:v>1.0534576979369759E-2</c:v>
                  </c:pt>
                  <c:pt idx="15">
                    <c:v>9.2320581316904082E-3</c:v>
                  </c:pt>
                  <c:pt idx="16">
                    <c:v>8.5443645054174046E-3</c:v>
                  </c:pt>
                  <c:pt idx="17">
                    <c:v>7.1050917953991875E-3</c:v>
                  </c:pt>
                  <c:pt idx="18">
                    <c:v>5.6265624081776435E-3</c:v>
                  </c:pt>
                  <c:pt idx="19">
                    <c:v>4.6342087304909593E-3</c:v>
                  </c:pt>
                  <c:pt idx="20">
                    <c:v>3.9726217473064823E-3</c:v>
                  </c:pt>
                  <c:pt idx="21">
                    <c:v>3.2524250903320211E-3</c:v>
                  </c:pt>
                  <c:pt idx="22">
                    <c:v>2.8585120188923999E-3</c:v>
                  </c:pt>
                  <c:pt idx="23">
                    <c:v>2.7123845247097726E-3</c:v>
                  </c:pt>
                  <c:pt idx="24">
                    <c:v>2.9170591351471418E-3</c:v>
                  </c:pt>
                  <c:pt idx="25">
                    <c:v>3.048030160659541E-3</c:v>
                  </c:pt>
                  <c:pt idx="26">
                    <c:v>3.0950655822350862E-3</c:v>
                  </c:pt>
                  <c:pt idx="27">
                    <c:v>2.8535508238733301E-3</c:v>
                  </c:pt>
                  <c:pt idx="28">
                    <c:v>2.8699922906700892E-3</c:v>
                  </c:pt>
                  <c:pt idx="29">
                    <c:v>3.0257596021704119E-3</c:v>
                  </c:pt>
                  <c:pt idx="30">
                    <c:v>3.2250599279672132E-3</c:v>
                  </c:pt>
                  <c:pt idx="31">
                    <c:v>3.3258915939806148E-3</c:v>
                  </c:pt>
                  <c:pt idx="32">
                    <c:v>3.3694242107129382E-3</c:v>
                  </c:pt>
                  <c:pt idx="33">
                    <c:v>3.4754993568893821E-3</c:v>
                  </c:pt>
                  <c:pt idx="34">
                    <c:v>3.4498160111459037E-3</c:v>
                  </c:pt>
                  <c:pt idx="35">
                    <c:v>4.1396706798832537E-3</c:v>
                  </c:pt>
                </c:numCache>
              </c:numRef>
            </c:minus>
            <c:spPr>
              <a:ln w="12700">
                <a:solidFill>
                  <a:srgbClr val="000000"/>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spectral_data!$C$20:$AL$20</c:f>
              <c:numCache>
                <c:formatCode>0.000</c:formatCode>
                <c:ptCount val="36"/>
                <c:pt idx="0">
                  <c:v>0.10773141666666666</c:v>
                </c:pt>
                <c:pt idx="1">
                  <c:v>0.14118746666666668</c:v>
                </c:pt>
                <c:pt idx="2">
                  <c:v>0.19246814166666668</c:v>
                </c:pt>
                <c:pt idx="3">
                  <c:v>0.23641261666666666</c:v>
                </c:pt>
                <c:pt idx="4">
                  <c:v>0.26085389999999997</c:v>
                </c:pt>
                <c:pt idx="5">
                  <c:v>0.28550200833333333</c:v>
                </c:pt>
                <c:pt idx="6">
                  <c:v>0.31739692499999994</c:v>
                </c:pt>
                <c:pt idx="7">
                  <c:v>0.35313365000000002</c:v>
                </c:pt>
                <c:pt idx="8">
                  <c:v>0.39023531666666661</c:v>
                </c:pt>
                <c:pt idx="9">
                  <c:v>0.42596649166666667</c:v>
                </c:pt>
                <c:pt idx="10">
                  <c:v>0.4456067583333333</c:v>
                </c:pt>
                <c:pt idx="11">
                  <c:v>0.4442305083333335</c:v>
                </c:pt>
                <c:pt idx="12">
                  <c:v>0.42321365</c:v>
                </c:pt>
                <c:pt idx="13">
                  <c:v>0.38548756666666667</c:v>
                </c:pt>
                <c:pt idx="14">
                  <c:v>0.33671907500000003</c:v>
                </c:pt>
                <c:pt idx="15">
                  <c:v>0.28273100833333331</c:v>
                </c:pt>
                <c:pt idx="16">
                  <c:v>0.23128248333333337</c:v>
                </c:pt>
                <c:pt idx="17">
                  <c:v>0.18505535833333331</c:v>
                </c:pt>
                <c:pt idx="18">
                  <c:v>0.14553980833333335</c:v>
                </c:pt>
                <c:pt idx="19">
                  <c:v>0.11806755000000001</c:v>
                </c:pt>
                <c:pt idx="20">
                  <c:v>0.10052612</c:v>
                </c:pt>
                <c:pt idx="21">
                  <c:v>8.9582411666666667E-2</c:v>
                </c:pt>
                <c:pt idx="22">
                  <c:v>8.1558781666666677E-2</c:v>
                </c:pt>
                <c:pt idx="23">
                  <c:v>7.6396166666666668E-2</c:v>
                </c:pt>
                <c:pt idx="24">
                  <c:v>7.4059041666666672E-2</c:v>
                </c:pt>
                <c:pt idx="25">
                  <c:v>7.3053128333333342E-2</c:v>
                </c:pt>
                <c:pt idx="26">
                  <c:v>7.2943794999999992E-2</c:v>
                </c:pt>
                <c:pt idx="27">
                  <c:v>7.3808721666666688E-2</c:v>
                </c:pt>
                <c:pt idx="28">
                  <c:v>7.5589033333333333E-2</c:v>
                </c:pt>
                <c:pt idx="29">
                  <c:v>7.6750423333333345E-2</c:v>
                </c:pt>
                <c:pt idx="30">
                  <c:v>7.6478591666666651E-2</c:v>
                </c:pt>
                <c:pt idx="31">
                  <c:v>7.4991581666666654E-2</c:v>
                </c:pt>
                <c:pt idx="32">
                  <c:v>7.2769558333333331E-2</c:v>
                </c:pt>
                <c:pt idx="33">
                  <c:v>7.199863166666666E-2</c:v>
                </c:pt>
                <c:pt idx="34">
                  <c:v>7.3744959999999998E-2</c:v>
                </c:pt>
                <c:pt idx="35">
                  <c:v>7.9354906666666655E-2</c:v>
                </c:pt>
              </c:numCache>
            </c:numRef>
          </c:yVal>
          <c:smooth val="0"/>
          <c:extLst>
            <c:ext xmlns:c16="http://schemas.microsoft.com/office/drawing/2014/chart" uri="{C3380CC4-5D6E-409C-BE32-E72D297353CC}">
              <c16:uniqueId val="{00000002-447E-4D26-B4A1-D562F71DBB59}"/>
            </c:ext>
          </c:extLst>
        </c:ser>
        <c:dLbls>
          <c:showLegendKey val="0"/>
          <c:showVal val="0"/>
          <c:showCatName val="0"/>
          <c:showSerName val="0"/>
          <c:showPercent val="0"/>
          <c:showBubbleSize val="0"/>
        </c:dLbls>
        <c:axId val="1452963535"/>
        <c:axId val="1"/>
      </c:scatterChart>
      <c:valAx>
        <c:axId val="1452963535"/>
        <c:scaling>
          <c:orientation val="minMax"/>
          <c:max val="750"/>
          <c:min val="350"/>
        </c:scaling>
        <c:delete val="0"/>
        <c:axPos val="b"/>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800" b="1" i="0" u="none" strike="noStrike" baseline="0">
                    <a:solidFill>
                      <a:srgbClr val="000000"/>
                    </a:solidFill>
                    <a:latin typeface="Arial"/>
                    <a:ea typeface="Arial"/>
                    <a:cs typeface="Arial"/>
                  </a:defRPr>
                </a:pPr>
                <a:r>
                  <a:rPr lang="en-US"/>
                  <a:t>wavelength (nm)</a:t>
                </a:r>
              </a:p>
            </c:rich>
          </c:tx>
          <c:layout>
            <c:manualLayout>
              <c:xMode val="edge"/>
              <c:yMode val="edge"/>
              <c:x val="0.45911100038150043"/>
              <c:y val="0.925030346912320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majorUnit val="50"/>
        <c:minorUnit val="50"/>
      </c:valAx>
      <c:valAx>
        <c:axId val="1"/>
        <c:scaling>
          <c:orientation val="minMax"/>
          <c:max val="1"/>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US" sz="825" b="1" i="0" u="none" strike="noStrike" baseline="0">
                    <a:solidFill>
                      <a:srgbClr val="000000"/>
                    </a:solidFill>
                    <a:latin typeface="Arial"/>
                    <a:cs typeface="Arial"/>
                  </a:rPr>
                  <a:t>R (%</a:t>
                </a:r>
                <a:r>
                  <a:rPr lang="en-US" sz="875" b="1" i="0" u="none" strike="noStrike" baseline="0">
                    <a:solidFill>
                      <a:srgbClr val="000000"/>
                    </a:solidFill>
                    <a:latin typeface="Arial"/>
                    <a:cs typeface="Arial"/>
                  </a:rPr>
                  <a:t>)</a:t>
                </a:r>
              </a:p>
            </c:rich>
          </c:tx>
          <c:layout>
            <c:manualLayout>
              <c:xMode val="edge"/>
              <c:yMode val="edge"/>
              <c:x val="9.7683191570532013E-3"/>
              <c:y val="0.4600150914374784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2963535"/>
        <c:crosses val="autoZero"/>
        <c:crossBetween val="midCat"/>
      </c:valAx>
      <c:spPr>
        <a:solidFill>
          <a:srgbClr val="C0C0C0"/>
        </a:solidFill>
        <a:ln w="12700">
          <a:solidFill>
            <a:srgbClr val="808080"/>
          </a:solidFill>
          <a:prstDash val="solid"/>
        </a:ln>
      </c:spPr>
    </c:plotArea>
    <c:legend>
      <c:legendPos val="r"/>
      <c:layout>
        <c:manualLayout>
          <c:xMode val="edge"/>
          <c:yMode val="edge"/>
          <c:x val="0.16484038577527277"/>
          <c:y val="0.17000557727037249"/>
          <c:w val="0.20391366240348557"/>
          <c:h val="0.14167131439197708"/>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4921259845" footer="0.492125984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Spectrum of ColorChecker patches</a:t>
            </a:r>
          </a:p>
        </c:rich>
      </c:tx>
      <c:layout>
        <c:manualLayout>
          <c:xMode val="edge"/>
          <c:yMode val="edge"/>
          <c:x val="0.29793373429012265"/>
          <c:y val="3.3334426915759309E-2"/>
        </c:manualLayout>
      </c:layout>
      <c:overlay val="0"/>
      <c:spPr>
        <a:noFill/>
        <a:ln w="25400">
          <a:noFill/>
        </a:ln>
      </c:spPr>
    </c:title>
    <c:autoTitleDeleted val="0"/>
    <c:plotArea>
      <c:layout>
        <c:manualLayout>
          <c:layoutTarget val="inner"/>
          <c:xMode val="edge"/>
          <c:yMode val="edge"/>
          <c:x val="0.10012527135979531"/>
          <c:y val="0.14000459304618912"/>
          <c:w val="0.8718224847669982"/>
          <c:h val="0.72502378541776502"/>
        </c:manualLayout>
      </c:layout>
      <c:scatterChart>
        <c:scatterStyle val="lineMarker"/>
        <c:varyColors val="0"/>
        <c:ser>
          <c:idx val="0"/>
          <c:order val="0"/>
          <c:tx>
            <c:v>foliage (4)</c:v>
          </c:tx>
          <c:spPr>
            <a:ln w="12700">
              <a:solidFill>
                <a:srgbClr val="008000"/>
              </a:solidFill>
              <a:prstDash val="solid"/>
            </a:ln>
          </c:spPr>
          <c:marker>
            <c:symbol val="diamond"/>
            <c:size val="3"/>
            <c:spPr>
              <a:solidFill>
                <a:srgbClr val="008000"/>
              </a:solidFill>
              <a:ln>
                <a:solidFill>
                  <a:srgbClr val="008000"/>
                </a:solidFill>
                <a:prstDash val="solid"/>
              </a:ln>
            </c:spPr>
          </c:marker>
          <c:errBars>
            <c:errDir val="y"/>
            <c:errBarType val="both"/>
            <c:errValType val="cust"/>
            <c:noEndCap val="0"/>
            <c:plus>
              <c:numRef>
                <c:f>spectral_data!$C$34:$AL$34</c:f>
                <c:numCache>
                  <c:formatCode>General</c:formatCode>
                  <c:ptCount val="36"/>
                  <c:pt idx="0">
                    <c:v>3.3822590582025351E-3</c:v>
                  </c:pt>
                  <c:pt idx="1">
                    <c:v>3.3026676196309282E-3</c:v>
                  </c:pt>
                  <c:pt idx="2">
                    <c:v>3.7405269399015573E-3</c:v>
                  </c:pt>
                  <c:pt idx="3">
                    <c:v>3.7032489364105491E-3</c:v>
                  </c:pt>
                  <c:pt idx="4">
                    <c:v>3.011674402779821E-3</c:v>
                  </c:pt>
                  <c:pt idx="5">
                    <c:v>2.4171711378714205E-3</c:v>
                  </c:pt>
                  <c:pt idx="6">
                    <c:v>2.0113907914824361E-3</c:v>
                  </c:pt>
                  <c:pt idx="7">
                    <c:v>1.9205917559260315E-3</c:v>
                  </c:pt>
                  <c:pt idx="8">
                    <c:v>2.2446816817182297E-3</c:v>
                  </c:pt>
                  <c:pt idx="9">
                    <c:v>2.6294736498538758E-3</c:v>
                  </c:pt>
                  <c:pt idx="10">
                    <c:v>2.8388587225159994E-3</c:v>
                  </c:pt>
                  <c:pt idx="11">
                    <c:v>2.9612086576474897E-3</c:v>
                  </c:pt>
                  <c:pt idx="12">
                    <c:v>3.333371545601089E-3</c:v>
                  </c:pt>
                  <c:pt idx="13">
                    <c:v>5.7859119458549303E-3</c:v>
                  </c:pt>
                  <c:pt idx="14">
                    <c:v>5.2630238278415708E-3</c:v>
                  </c:pt>
                  <c:pt idx="15">
                    <c:v>5.6578703189684677E-3</c:v>
                  </c:pt>
                  <c:pt idx="16">
                    <c:v>3.9404833801609546E-3</c:v>
                  </c:pt>
                  <c:pt idx="17">
                    <c:v>3.7784738433449512E-3</c:v>
                  </c:pt>
                  <c:pt idx="18">
                    <c:v>4.9464485926076635E-3</c:v>
                  </c:pt>
                  <c:pt idx="19">
                    <c:v>5.1733887562204848E-3</c:v>
                  </c:pt>
                  <c:pt idx="20">
                    <c:v>4.851555127359416E-3</c:v>
                  </c:pt>
                  <c:pt idx="21">
                    <c:v>4.1155761242919519E-3</c:v>
                  </c:pt>
                  <c:pt idx="22">
                    <c:v>3.4006899957400478E-3</c:v>
                  </c:pt>
                  <c:pt idx="23">
                    <c:v>3.1562523093083619E-3</c:v>
                  </c:pt>
                  <c:pt idx="24">
                    <c:v>3.3333732066764608E-3</c:v>
                  </c:pt>
                  <c:pt idx="25">
                    <c:v>4.3778118777039856E-3</c:v>
                  </c:pt>
                  <c:pt idx="26">
                    <c:v>6.5804009037679738E-3</c:v>
                  </c:pt>
                  <c:pt idx="27">
                    <c:v>8.7913113710942816E-3</c:v>
                  </c:pt>
                  <c:pt idx="28">
                    <c:v>9.8862471646984744E-3</c:v>
                  </c:pt>
                  <c:pt idx="29">
                    <c:v>8.8995765944261326E-3</c:v>
                  </c:pt>
                  <c:pt idx="30">
                    <c:v>8.1538351394671461E-3</c:v>
                  </c:pt>
                  <c:pt idx="31">
                    <c:v>1.682322307595981E-2</c:v>
                  </c:pt>
                  <c:pt idx="32">
                    <c:v>3.2109659614385951E-2</c:v>
                  </c:pt>
                  <c:pt idx="33">
                    <c:v>4.5883014948492451E-2</c:v>
                  </c:pt>
                  <c:pt idx="34">
                    <c:v>5.3816749355731247E-2</c:v>
                  </c:pt>
                  <c:pt idx="35">
                    <c:v>5.6875135362377774E-2</c:v>
                  </c:pt>
                </c:numCache>
              </c:numRef>
            </c:plus>
            <c:minus>
              <c:numRef>
                <c:f>spectral_data!$C$34:$AL$34</c:f>
                <c:numCache>
                  <c:formatCode>General</c:formatCode>
                  <c:ptCount val="36"/>
                  <c:pt idx="0">
                    <c:v>3.3822590582025351E-3</c:v>
                  </c:pt>
                  <c:pt idx="1">
                    <c:v>3.3026676196309282E-3</c:v>
                  </c:pt>
                  <c:pt idx="2">
                    <c:v>3.7405269399015573E-3</c:v>
                  </c:pt>
                  <c:pt idx="3">
                    <c:v>3.7032489364105491E-3</c:v>
                  </c:pt>
                  <c:pt idx="4">
                    <c:v>3.011674402779821E-3</c:v>
                  </c:pt>
                  <c:pt idx="5">
                    <c:v>2.4171711378714205E-3</c:v>
                  </c:pt>
                  <c:pt idx="6">
                    <c:v>2.0113907914824361E-3</c:v>
                  </c:pt>
                  <c:pt idx="7">
                    <c:v>1.9205917559260315E-3</c:v>
                  </c:pt>
                  <c:pt idx="8">
                    <c:v>2.2446816817182297E-3</c:v>
                  </c:pt>
                  <c:pt idx="9">
                    <c:v>2.6294736498538758E-3</c:v>
                  </c:pt>
                  <c:pt idx="10">
                    <c:v>2.8388587225159994E-3</c:v>
                  </c:pt>
                  <c:pt idx="11">
                    <c:v>2.9612086576474897E-3</c:v>
                  </c:pt>
                  <c:pt idx="12">
                    <c:v>3.333371545601089E-3</c:v>
                  </c:pt>
                  <c:pt idx="13">
                    <c:v>5.7859119458549303E-3</c:v>
                  </c:pt>
                  <c:pt idx="14">
                    <c:v>5.2630238278415708E-3</c:v>
                  </c:pt>
                  <c:pt idx="15">
                    <c:v>5.6578703189684677E-3</c:v>
                  </c:pt>
                  <c:pt idx="16">
                    <c:v>3.9404833801609546E-3</c:v>
                  </c:pt>
                  <c:pt idx="17">
                    <c:v>3.7784738433449512E-3</c:v>
                  </c:pt>
                  <c:pt idx="18">
                    <c:v>4.9464485926076635E-3</c:v>
                  </c:pt>
                  <c:pt idx="19">
                    <c:v>5.1733887562204848E-3</c:v>
                  </c:pt>
                  <c:pt idx="20">
                    <c:v>4.851555127359416E-3</c:v>
                  </c:pt>
                  <c:pt idx="21">
                    <c:v>4.1155761242919519E-3</c:v>
                  </c:pt>
                  <c:pt idx="22">
                    <c:v>3.4006899957400478E-3</c:v>
                  </c:pt>
                  <c:pt idx="23">
                    <c:v>3.1562523093083619E-3</c:v>
                  </c:pt>
                  <c:pt idx="24">
                    <c:v>3.3333732066764608E-3</c:v>
                  </c:pt>
                  <c:pt idx="25">
                    <c:v>4.3778118777039856E-3</c:v>
                  </c:pt>
                  <c:pt idx="26">
                    <c:v>6.5804009037679738E-3</c:v>
                  </c:pt>
                  <c:pt idx="27">
                    <c:v>8.7913113710942816E-3</c:v>
                  </c:pt>
                  <c:pt idx="28">
                    <c:v>9.8862471646984744E-3</c:v>
                  </c:pt>
                  <c:pt idx="29">
                    <c:v>8.8995765944261326E-3</c:v>
                  </c:pt>
                  <c:pt idx="30">
                    <c:v>8.1538351394671461E-3</c:v>
                  </c:pt>
                  <c:pt idx="31">
                    <c:v>1.682322307595981E-2</c:v>
                  </c:pt>
                  <c:pt idx="32">
                    <c:v>3.2109659614385951E-2</c:v>
                  </c:pt>
                  <c:pt idx="33">
                    <c:v>4.5883014948492451E-2</c:v>
                  </c:pt>
                  <c:pt idx="34">
                    <c:v>5.3816749355731247E-2</c:v>
                  </c:pt>
                  <c:pt idx="35">
                    <c:v>5.6875135362377774E-2</c:v>
                  </c:pt>
                </c:numCache>
              </c:numRef>
            </c:minus>
            <c:spPr>
              <a:ln w="12700">
                <a:solidFill>
                  <a:srgbClr val="000000"/>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spectral_data!$C$6:$AL$6</c:f>
              <c:numCache>
                <c:formatCode>0.000</c:formatCode>
                <c:ptCount val="36"/>
                <c:pt idx="0">
                  <c:v>5.123929E-2</c:v>
                </c:pt>
                <c:pt idx="1">
                  <c:v>5.4234009999999985E-2</c:v>
                </c:pt>
                <c:pt idx="2">
                  <c:v>5.5990265000000011E-2</c:v>
                </c:pt>
                <c:pt idx="3">
                  <c:v>5.7038865000000001E-2</c:v>
                </c:pt>
                <c:pt idx="4">
                  <c:v>5.7862218333333354E-2</c:v>
                </c:pt>
                <c:pt idx="5">
                  <c:v>5.8950429999999998E-2</c:v>
                </c:pt>
                <c:pt idx="6">
                  <c:v>6.0300084999999989E-2</c:v>
                </c:pt>
                <c:pt idx="7">
                  <c:v>6.1314050000000016E-2</c:v>
                </c:pt>
                <c:pt idx="8">
                  <c:v>6.2276550000000007E-2</c:v>
                </c:pt>
                <c:pt idx="9">
                  <c:v>6.3245069999999987E-2</c:v>
                </c:pt>
                <c:pt idx="10">
                  <c:v>6.4783435E-2</c:v>
                </c:pt>
                <c:pt idx="11">
                  <c:v>6.7377563333333321E-2</c:v>
                </c:pt>
                <c:pt idx="12">
                  <c:v>7.5312803333333317E-2</c:v>
                </c:pt>
                <c:pt idx="13">
                  <c:v>0.10119850833333333</c:v>
                </c:pt>
                <c:pt idx="14">
                  <c:v>0.14536074166666665</c:v>
                </c:pt>
                <c:pt idx="15">
                  <c:v>0.17826421666666667</c:v>
                </c:pt>
                <c:pt idx="16">
                  <c:v>0.18394409166666667</c:v>
                </c:pt>
                <c:pt idx="17">
                  <c:v>0.17011105833333331</c:v>
                </c:pt>
                <c:pt idx="18">
                  <c:v>0.14938090000000001</c:v>
                </c:pt>
                <c:pt idx="19">
                  <c:v>0.13274413333333335</c:v>
                </c:pt>
                <c:pt idx="20">
                  <c:v>0.12186105833333336</c:v>
                </c:pt>
                <c:pt idx="21">
                  <c:v>0.11517310833333336</c:v>
                </c:pt>
                <c:pt idx="22">
                  <c:v>0.10948136666666668</c:v>
                </c:pt>
                <c:pt idx="23">
                  <c:v>0.10535899166666667</c:v>
                </c:pt>
                <c:pt idx="24">
                  <c:v>0.10434214666666669</c:v>
                </c:pt>
                <c:pt idx="25">
                  <c:v>0.10598920833333331</c:v>
                </c:pt>
                <c:pt idx="26">
                  <c:v>0.10890635000000003</c:v>
                </c:pt>
                <c:pt idx="27">
                  <c:v>0.11189438166666665</c:v>
                </c:pt>
                <c:pt idx="28">
                  <c:v>0.114062225</c:v>
                </c:pt>
                <c:pt idx="29">
                  <c:v>0.11395301666666664</c:v>
                </c:pt>
                <c:pt idx="30">
                  <c:v>0.11239803333333329</c:v>
                </c:pt>
                <c:pt idx="31">
                  <c:v>0.11215318333333332</c:v>
                </c:pt>
                <c:pt idx="32">
                  <c:v>0.11481899999999999</c:v>
                </c:pt>
                <c:pt idx="33">
                  <c:v>0.11976542499999998</c:v>
                </c:pt>
                <c:pt idx="34">
                  <c:v>0.12459475833333333</c:v>
                </c:pt>
                <c:pt idx="35">
                  <c:v>0.13030454999999999</c:v>
                </c:pt>
              </c:numCache>
            </c:numRef>
          </c:yVal>
          <c:smooth val="0"/>
          <c:extLst>
            <c:ext xmlns:c16="http://schemas.microsoft.com/office/drawing/2014/chart" uri="{C3380CC4-5D6E-409C-BE32-E72D297353CC}">
              <c16:uniqueId val="{00000000-C3D4-410E-8F0B-BB31FE4AEA6F}"/>
            </c:ext>
          </c:extLst>
        </c:ser>
        <c:ser>
          <c:idx val="1"/>
          <c:order val="1"/>
          <c:tx>
            <c:v>blue flower (5)</c:v>
          </c:tx>
          <c:spPr>
            <a:ln w="12700">
              <a:solidFill>
                <a:srgbClr val="3366FF"/>
              </a:solidFill>
              <a:prstDash val="solid"/>
            </a:ln>
          </c:spPr>
          <c:marker>
            <c:symbol val="square"/>
            <c:size val="3"/>
            <c:spPr>
              <a:solidFill>
                <a:srgbClr val="3366FF"/>
              </a:solidFill>
              <a:ln>
                <a:solidFill>
                  <a:srgbClr val="3366FF"/>
                </a:solidFill>
                <a:prstDash val="solid"/>
              </a:ln>
            </c:spPr>
          </c:marker>
          <c:errBars>
            <c:errDir val="y"/>
            <c:errBarType val="both"/>
            <c:errValType val="cust"/>
            <c:noEndCap val="0"/>
            <c:plus>
              <c:numRef>
                <c:f>spectral_data!$C$35:$AL$35</c:f>
                <c:numCache>
                  <c:formatCode>General</c:formatCode>
                  <c:ptCount val="36"/>
                  <c:pt idx="0">
                    <c:v>6.6549285290701907E-2</c:v>
                  </c:pt>
                  <c:pt idx="1">
                    <c:v>4.5659092485531162E-2</c:v>
                  </c:pt>
                  <c:pt idx="2">
                    <c:v>2.4356514562308255E-2</c:v>
                  </c:pt>
                  <c:pt idx="3">
                    <c:v>2.5857811705552781E-2</c:v>
                  </c:pt>
                  <c:pt idx="4">
                    <c:v>2.3248033761307456E-2</c:v>
                  </c:pt>
                  <c:pt idx="5">
                    <c:v>1.8850400949949327E-2</c:v>
                  </c:pt>
                  <c:pt idx="6">
                    <c:v>1.382514472187352E-2</c:v>
                  </c:pt>
                  <c:pt idx="7">
                    <c:v>1.0401660845238508E-2</c:v>
                  </c:pt>
                  <c:pt idx="8">
                    <c:v>1.0330798202535404E-2</c:v>
                  </c:pt>
                  <c:pt idx="9">
                    <c:v>1.2427766966673677E-2</c:v>
                  </c:pt>
                  <c:pt idx="10">
                    <c:v>1.3519819778193866E-2</c:v>
                  </c:pt>
                  <c:pt idx="11">
                    <c:v>1.2342406674392643E-2</c:v>
                  </c:pt>
                  <c:pt idx="12">
                    <c:v>1.1333175643117808E-2</c:v>
                  </c:pt>
                  <c:pt idx="13">
                    <c:v>9.7997311813830187E-3</c:v>
                  </c:pt>
                  <c:pt idx="14">
                    <c:v>6.402983820176086E-3</c:v>
                  </c:pt>
                  <c:pt idx="15">
                    <c:v>4.4305216577880894E-3</c:v>
                  </c:pt>
                  <c:pt idx="16">
                    <c:v>3.8371239957785976E-3</c:v>
                  </c:pt>
                  <c:pt idx="17">
                    <c:v>3.3789908514114723E-3</c:v>
                  </c:pt>
                  <c:pt idx="18">
                    <c:v>3.1907184504253961E-3</c:v>
                  </c:pt>
                  <c:pt idx="19">
                    <c:v>3.4051114534394949E-3</c:v>
                  </c:pt>
                  <c:pt idx="20">
                    <c:v>4.9079752370372312E-3</c:v>
                  </c:pt>
                  <c:pt idx="21">
                    <c:v>7.7379441943924354E-3</c:v>
                  </c:pt>
                  <c:pt idx="22">
                    <c:v>8.3810489958239896E-3</c:v>
                  </c:pt>
                  <c:pt idx="23">
                    <c:v>5.9721096167516174E-3</c:v>
                  </c:pt>
                  <c:pt idx="24">
                    <c:v>3.3898148889568761E-3</c:v>
                  </c:pt>
                  <c:pt idx="25">
                    <c:v>6.7028009558708313E-3</c:v>
                  </c:pt>
                  <c:pt idx="26">
                    <c:v>8.4880387580983565E-3</c:v>
                  </c:pt>
                  <c:pt idx="27">
                    <c:v>9.7080754102584332E-3</c:v>
                  </c:pt>
                  <c:pt idx="28">
                    <c:v>1.7575536778196517E-2</c:v>
                  </c:pt>
                  <c:pt idx="29">
                    <c:v>3.0994381049880997E-2</c:v>
                  </c:pt>
                  <c:pt idx="30">
                    <c:v>4.3412572318831874E-2</c:v>
                  </c:pt>
                  <c:pt idx="31">
                    <c:v>5.1881578040464199E-2</c:v>
                  </c:pt>
                  <c:pt idx="32">
                    <c:v>5.5903300338504332E-2</c:v>
                  </c:pt>
                  <c:pt idx="33">
                    <c:v>5.6368747009306011E-2</c:v>
                  </c:pt>
                  <c:pt idx="34">
                    <c:v>5.6132339731998181E-2</c:v>
                  </c:pt>
                  <c:pt idx="35">
                    <c:v>5.7805554393622539E-2</c:v>
                  </c:pt>
                </c:numCache>
              </c:numRef>
            </c:plus>
            <c:minus>
              <c:numRef>
                <c:f>spectral_data!$C$35:$AL$35</c:f>
                <c:numCache>
                  <c:formatCode>General</c:formatCode>
                  <c:ptCount val="36"/>
                  <c:pt idx="0">
                    <c:v>6.6549285290701907E-2</c:v>
                  </c:pt>
                  <c:pt idx="1">
                    <c:v>4.5659092485531162E-2</c:v>
                  </c:pt>
                  <c:pt idx="2">
                    <c:v>2.4356514562308255E-2</c:v>
                  </c:pt>
                  <c:pt idx="3">
                    <c:v>2.5857811705552781E-2</c:v>
                  </c:pt>
                  <c:pt idx="4">
                    <c:v>2.3248033761307456E-2</c:v>
                  </c:pt>
                  <c:pt idx="5">
                    <c:v>1.8850400949949327E-2</c:v>
                  </c:pt>
                  <c:pt idx="6">
                    <c:v>1.382514472187352E-2</c:v>
                  </c:pt>
                  <c:pt idx="7">
                    <c:v>1.0401660845238508E-2</c:v>
                  </c:pt>
                  <c:pt idx="8">
                    <c:v>1.0330798202535404E-2</c:v>
                  </c:pt>
                  <c:pt idx="9">
                    <c:v>1.2427766966673677E-2</c:v>
                  </c:pt>
                  <c:pt idx="10">
                    <c:v>1.3519819778193866E-2</c:v>
                  </c:pt>
                  <c:pt idx="11">
                    <c:v>1.2342406674392643E-2</c:v>
                  </c:pt>
                  <c:pt idx="12">
                    <c:v>1.1333175643117808E-2</c:v>
                  </c:pt>
                  <c:pt idx="13">
                    <c:v>9.7997311813830187E-3</c:v>
                  </c:pt>
                  <c:pt idx="14">
                    <c:v>6.402983820176086E-3</c:v>
                  </c:pt>
                  <c:pt idx="15">
                    <c:v>4.4305216577880894E-3</c:v>
                  </c:pt>
                  <c:pt idx="16">
                    <c:v>3.8371239957785976E-3</c:v>
                  </c:pt>
                  <c:pt idx="17">
                    <c:v>3.3789908514114723E-3</c:v>
                  </c:pt>
                  <c:pt idx="18">
                    <c:v>3.1907184504253961E-3</c:v>
                  </c:pt>
                  <c:pt idx="19">
                    <c:v>3.4051114534394949E-3</c:v>
                  </c:pt>
                  <c:pt idx="20">
                    <c:v>4.9079752370372312E-3</c:v>
                  </c:pt>
                  <c:pt idx="21">
                    <c:v>7.7379441943924354E-3</c:v>
                  </c:pt>
                  <c:pt idx="22">
                    <c:v>8.3810489958239896E-3</c:v>
                  </c:pt>
                  <c:pt idx="23">
                    <c:v>5.9721096167516174E-3</c:v>
                  </c:pt>
                  <c:pt idx="24">
                    <c:v>3.3898148889568761E-3</c:v>
                  </c:pt>
                  <c:pt idx="25">
                    <c:v>6.7028009558708313E-3</c:v>
                  </c:pt>
                  <c:pt idx="26">
                    <c:v>8.4880387580983565E-3</c:v>
                  </c:pt>
                  <c:pt idx="27">
                    <c:v>9.7080754102584332E-3</c:v>
                  </c:pt>
                  <c:pt idx="28">
                    <c:v>1.7575536778196517E-2</c:v>
                  </c:pt>
                  <c:pt idx="29">
                    <c:v>3.0994381049880997E-2</c:v>
                  </c:pt>
                  <c:pt idx="30">
                    <c:v>4.3412572318831874E-2</c:v>
                  </c:pt>
                  <c:pt idx="31">
                    <c:v>5.1881578040464199E-2</c:v>
                  </c:pt>
                  <c:pt idx="32">
                    <c:v>5.5903300338504332E-2</c:v>
                  </c:pt>
                  <c:pt idx="33">
                    <c:v>5.6368747009306011E-2</c:v>
                  </c:pt>
                  <c:pt idx="34">
                    <c:v>5.6132339731998181E-2</c:v>
                  </c:pt>
                  <c:pt idx="35">
                    <c:v>5.7805554393622539E-2</c:v>
                  </c:pt>
                </c:numCache>
              </c:numRef>
            </c:minus>
            <c:spPr>
              <a:ln w="12700">
                <a:solidFill>
                  <a:srgbClr val="000000"/>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spectral_data!$C$7:$AL$7</c:f>
              <c:numCache>
                <c:formatCode>0.000</c:formatCode>
                <c:ptCount val="36"/>
                <c:pt idx="0">
                  <c:v>0.14423467500000001</c:v>
                </c:pt>
                <c:pt idx="1">
                  <c:v>0.19826913333333337</c:v>
                </c:pt>
                <c:pt idx="2">
                  <c:v>0.29443387500000001</c:v>
                </c:pt>
                <c:pt idx="3">
                  <c:v>0.37543752499999999</c:v>
                </c:pt>
                <c:pt idx="4">
                  <c:v>0.4083734833333334</c:v>
                </c:pt>
                <c:pt idx="5">
                  <c:v>0.42094948333333337</c:v>
                </c:pt>
                <c:pt idx="6">
                  <c:v>0.42618221666666656</c:v>
                </c:pt>
                <c:pt idx="7">
                  <c:v>0.42608661666666664</c:v>
                </c:pt>
                <c:pt idx="8">
                  <c:v>0.41932302500000007</c:v>
                </c:pt>
                <c:pt idx="9">
                  <c:v>0.40343499166666663</c:v>
                </c:pt>
                <c:pt idx="10">
                  <c:v>0.37927369166666663</c:v>
                </c:pt>
                <c:pt idx="11">
                  <c:v>0.34635903333333329</c:v>
                </c:pt>
                <c:pt idx="12">
                  <c:v>0.31112164999999997</c:v>
                </c:pt>
                <c:pt idx="13">
                  <c:v>0.28123512500000003</c:v>
                </c:pt>
                <c:pt idx="14">
                  <c:v>0.2538760166666667</c:v>
                </c:pt>
                <c:pt idx="15">
                  <c:v>0.22888982500000002</c:v>
                </c:pt>
                <c:pt idx="16">
                  <c:v>0.21420464166666661</c:v>
                </c:pt>
                <c:pt idx="17">
                  <c:v>0.20835477499999999</c:v>
                </c:pt>
                <c:pt idx="18">
                  <c:v>0.20162233333333332</c:v>
                </c:pt>
                <c:pt idx="19">
                  <c:v>0.19439629999999999</c:v>
                </c:pt>
                <c:pt idx="20">
                  <c:v>0.19256667500000005</c:v>
                </c:pt>
                <c:pt idx="21">
                  <c:v>0.20018149166666663</c:v>
                </c:pt>
                <c:pt idx="22">
                  <c:v>0.21440988333333333</c:v>
                </c:pt>
                <c:pt idx="23">
                  <c:v>0.22951794166666656</c:v>
                </c:pt>
                <c:pt idx="24">
                  <c:v>0.24057660833333333</c:v>
                </c:pt>
                <c:pt idx="25">
                  <c:v>0.25396096666666668</c:v>
                </c:pt>
                <c:pt idx="26">
                  <c:v>0.27851124166666669</c:v>
                </c:pt>
                <c:pt idx="27">
                  <c:v>0.31322096666666666</c:v>
                </c:pt>
                <c:pt idx="28">
                  <c:v>0.34779155833333331</c:v>
                </c:pt>
                <c:pt idx="29">
                  <c:v>0.36587072500000006</c:v>
                </c:pt>
                <c:pt idx="30">
                  <c:v>0.36579127499999992</c:v>
                </c:pt>
                <c:pt idx="31">
                  <c:v>0.35942412499999998</c:v>
                </c:pt>
                <c:pt idx="32">
                  <c:v>0.35799325000000004</c:v>
                </c:pt>
                <c:pt idx="33">
                  <c:v>0.36492684999999997</c:v>
                </c:pt>
                <c:pt idx="34">
                  <c:v>0.37722593333333337</c:v>
                </c:pt>
                <c:pt idx="35">
                  <c:v>0.39782626666666665</c:v>
                </c:pt>
              </c:numCache>
            </c:numRef>
          </c:yVal>
          <c:smooth val="0"/>
          <c:extLst>
            <c:ext xmlns:c16="http://schemas.microsoft.com/office/drawing/2014/chart" uri="{C3380CC4-5D6E-409C-BE32-E72D297353CC}">
              <c16:uniqueId val="{00000001-C3D4-410E-8F0B-BB31FE4AEA6F}"/>
            </c:ext>
          </c:extLst>
        </c:ser>
        <c:ser>
          <c:idx val="2"/>
          <c:order val="2"/>
          <c:tx>
            <c:v>bluish green (6)</c:v>
          </c:tx>
          <c:spPr>
            <a:ln w="12700">
              <a:solidFill>
                <a:srgbClr val="33CCCC"/>
              </a:solidFill>
              <a:prstDash val="solid"/>
            </a:ln>
          </c:spPr>
          <c:marker>
            <c:symbol val="triangle"/>
            <c:size val="3"/>
            <c:spPr>
              <a:solidFill>
                <a:srgbClr val="33CCCC"/>
              </a:solidFill>
              <a:ln>
                <a:solidFill>
                  <a:srgbClr val="33CCCC"/>
                </a:solidFill>
                <a:prstDash val="solid"/>
              </a:ln>
            </c:spPr>
          </c:marker>
          <c:errBars>
            <c:errDir val="y"/>
            <c:errBarType val="both"/>
            <c:errValType val="cust"/>
            <c:noEndCap val="0"/>
            <c:plus>
              <c:numRef>
                <c:f>spectral_data!$C$36:$AL$36</c:f>
                <c:numCache>
                  <c:formatCode>General</c:formatCode>
                  <c:ptCount val="36"/>
                  <c:pt idx="0">
                    <c:v>4.8045340018347239E-2</c:v>
                  </c:pt>
                  <c:pt idx="1">
                    <c:v>2.8960249002045212E-2</c:v>
                  </c:pt>
                  <c:pt idx="2">
                    <c:v>1.0972956609952044E-2</c:v>
                  </c:pt>
                  <c:pt idx="3">
                    <c:v>1.1635015560177217E-2</c:v>
                  </c:pt>
                  <c:pt idx="4">
                    <c:v>1.1302152294455643E-2</c:v>
                  </c:pt>
                  <c:pt idx="5">
                    <c:v>1.1214493496630198E-2</c:v>
                  </c:pt>
                  <c:pt idx="6">
                    <c:v>1.0841217428557993E-2</c:v>
                  </c:pt>
                  <c:pt idx="7">
                    <c:v>1.1230717963063071E-2</c:v>
                  </c:pt>
                  <c:pt idx="8">
                    <c:v>1.1366883645341275E-2</c:v>
                  </c:pt>
                  <c:pt idx="9">
                    <c:v>1.3338362452971783E-2</c:v>
                  </c:pt>
                  <c:pt idx="10">
                    <c:v>1.7212294952238215E-2</c:v>
                  </c:pt>
                  <c:pt idx="11">
                    <c:v>2.0691224732517402E-2</c:v>
                  </c:pt>
                  <c:pt idx="12">
                    <c:v>2.1276735047976135E-2</c:v>
                  </c:pt>
                  <c:pt idx="13">
                    <c:v>1.853461139019846E-2</c:v>
                  </c:pt>
                  <c:pt idx="14">
                    <c:v>1.4310120838627229E-2</c:v>
                  </c:pt>
                  <c:pt idx="15">
                    <c:v>1.1992187146232311E-2</c:v>
                  </c:pt>
                  <c:pt idx="16">
                    <c:v>1.128782002259422E-2</c:v>
                  </c:pt>
                  <c:pt idx="17">
                    <c:v>1.0503807435711488E-2</c:v>
                  </c:pt>
                  <c:pt idx="18">
                    <c:v>1.1063221396839448E-2</c:v>
                  </c:pt>
                  <c:pt idx="19">
                    <c:v>1.0877197702063468E-2</c:v>
                  </c:pt>
                  <c:pt idx="20">
                    <c:v>9.6496240579369424E-3</c:v>
                  </c:pt>
                  <c:pt idx="21">
                    <c:v>8.1991530252762419E-3</c:v>
                  </c:pt>
                  <c:pt idx="22">
                    <c:v>7.6564183491850046E-3</c:v>
                  </c:pt>
                  <c:pt idx="23">
                    <c:v>7.6636457838157035E-3</c:v>
                  </c:pt>
                  <c:pt idx="24">
                    <c:v>7.8069243736340584E-3</c:v>
                  </c:pt>
                  <c:pt idx="25">
                    <c:v>7.9900737013863677E-3</c:v>
                  </c:pt>
                  <c:pt idx="26">
                    <c:v>8.3040373880815463E-3</c:v>
                  </c:pt>
                  <c:pt idx="27">
                    <c:v>7.8340768592435744E-3</c:v>
                  </c:pt>
                  <c:pt idx="28">
                    <c:v>7.5136592979892043E-3</c:v>
                  </c:pt>
                  <c:pt idx="29">
                    <c:v>7.610090718018804E-3</c:v>
                  </c:pt>
                  <c:pt idx="30">
                    <c:v>8.023610430133013E-3</c:v>
                  </c:pt>
                  <c:pt idx="31">
                    <c:v>8.5481581180059385E-3</c:v>
                  </c:pt>
                  <c:pt idx="32">
                    <c:v>9.2499148136625797E-3</c:v>
                  </c:pt>
                  <c:pt idx="33">
                    <c:v>9.2380030656254788E-3</c:v>
                  </c:pt>
                  <c:pt idx="34">
                    <c:v>8.9503732802070704E-3</c:v>
                  </c:pt>
                  <c:pt idx="35">
                    <c:v>9.0157357622991704E-3</c:v>
                  </c:pt>
                </c:numCache>
              </c:numRef>
            </c:plus>
            <c:minus>
              <c:numRef>
                <c:f>spectral_data!$C$36:$AL$36</c:f>
                <c:numCache>
                  <c:formatCode>General</c:formatCode>
                  <c:ptCount val="36"/>
                  <c:pt idx="0">
                    <c:v>4.8045340018347239E-2</c:v>
                  </c:pt>
                  <c:pt idx="1">
                    <c:v>2.8960249002045212E-2</c:v>
                  </c:pt>
                  <c:pt idx="2">
                    <c:v>1.0972956609952044E-2</c:v>
                  </c:pt>
                  <c:pt idx="3">
                    <c:v>1.1635015560177217E-2</c:v>
                  </c:pt>
                  <c:pt idx="4">
                    <c:v>1.1302152294455643E-2</c:v>
                  </c:pt>
                  <c:pt idx="5">
                    <c:v>1.1214493496630198E-2</c:v>
                  </c:pt>
                  <c:pt idx="6">
                    <c:v>1.0841217428557993E-2</c:v>
                  </c:pt>
                  <c:pt idx="7">
                    <c:v>1.1230717963063071E-2</c:v>
                  </c:pt>
                  <c:pt idx="8">
                    <c:v>1.1366883645341275E-2</c:v>
                  </c:pt>
                  <c:pt idx="9">
                    <c:v>1.3338362452971783E-2</c:v>
                  </c:pt>
                  <c:pt idx="10">
                    <c:v>1.7212294952238215E-2</c:v>
                  </c:pt>
                  <c:pt idx="11">
                    <c:v>2.0691224732517402E-2</c:v>
                  </c:pt>
                  <c:pt idx="12">
                    <c:v>2.1276735047976135E-2</c:v>
                  </c:pt>
                  <c:pt idx="13">
                    <c:v>1.853461139019846E-2</c:v>
                  </c:pt>
                  <c:pt idx="14">
                    <c:v>1.4310120838627229E-2</c:v>
                  </c:pt>
                  <c:pt idx="15">
                    <c:v>1.1992187146232311E-2</c:v>
                  </c:pt>
                  <c:pt idx="16">
                    <c:v>1.128782002259422E-2</c:v>
                  </c:pt>
                  <c:pt idx="17">
                    <c:v>1.0503807435711488E-2</c:v>
                  </c:pt>
                  <c:pt idx="18">
                    <c:v>1.1063221396839448E-2</c:v>
                  </c:pt>
                  <c:pt idx="19">
                    <c:v>1.0877197702063468E-2</c:v>
                  </c:pt>
                  <c:pt idx="20">
                    <c:v>9.6496240579369424E-3</c:v>
                  </c:pt>
                  <c:pt idx="21">
                    <c:v>8.1991530252762419E-3</c:v>
                  </c:pt>
                  <c:pt idx="22">
                    <c:v>7.6564183491850046E-3</c:v>
                  </c:pt>
                  <c:pt idx="23">
                    <c:v>7.6636457838157035E-3</c:v>
                  </c:pt>
                  <c:pt idx="24">
                    <c:v>7.8069243736340584E-3</c:v>
                  </c:pt>
                  <c:pt idx="25">
                    <c:v>7.9900737013863677E-3</c:v>
                  </c:pt>
                  <c:pt idx="26">
                    <c:v>8.3040373880815463E-3</c:v>
                  </c:pt>
                  <c:pt idx="27">
                    <c:v>7.8340768592435744E-3</c:v>
                  </c:pt>
                  <c:pt idx="28">
                    <c:v>7.5136592979892043E-3</c:v>
                  </c:pt>
                  <c:pt idx="29">
                    <c:v>7.610090718018804E-3</c:v>
                  </c:pt>
                  <c:pt idx="30">
                    <c:v>8.023610430133013E-3</c:v>
                  </c:pt>
                  <c:pt idx="31">
                    <c:v>8.5481581180059385E-3</c:v>
                  </c:pt>
                  <c:pt idx="32">
                    <c:v>9.2499148136625797E-3</c:v>
                  </c:pt>
                  <c:pt idx="33">
                    <c:v>9.2380030656254788E-3</c:v>
                  </c:pt>
                  <c:pt idx="34">
                    <c:v>8.9503732802070704E-3</c:v>
                  </c:pt>
                  <c:pt idx="35">
                    <c:v>9.0157357622991704E-3</c:v>
                  </c:pt>
                </c:numCache>
              </c:numRef>
            </c:minus>
            <c:spPr>
              <a:ln w="12700">
                <a:solidFill>
                  <a:srgbClr val="000000"/>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spectral_data!$C$8:$AL$8</c:f>
              <c:numCache>
                <c:formatCode>0.000</c:formatCode>
                <c:ptCount val="36"/>
                <c:pt idx="0">
                  <c:v>0.13626895111111109</c:v>
                </c:pt>
                <c:pt idx="1">
                  <c:v>0.17945812</c:v>
                </c:pt>
                <c:pt idx="2">
                  <c:v>0.2468920701754386</c:v>
                </c:pt>
                <c:pt idx="3">
                  <c:v>0.29681899122807021</c:v>
                </c:pt>
                <c:pt idx="4">
                  <c:v>0.3202815</c:v>
                </c:pt>
                <c:pt idx="5">
                  <c:v>0.33708444736842114</c:v>
                </c:pt>
                <c:pt idx="6">
                  <c:v>0.35549821052631575</c:v>
                </c:pt>
                <c:pt idx="7">
                  <c:v>0.38118624561403514</c:v>
                </c:pt>
                <c:pt idx="8">
                  <c:v>0.41912628947368419</c:v>
                </c:pt>
                <c:pt idx="9">
                  <c:v>0.4659589122807018</c:v>
                </c:pt>
                <c:pt idx="10">
                  <c:v>0.51047998245614035</c:v>
                </c:pt>
                <c:pt idx="11">
                  <c:v>0.54580657017543843</c:v>
                </c:pt>
                <c:pt idx="12">
                  <c:v>0.56719242982456142</c:v>
                </c:pt>
                <c:pt idx="13">
                  <c:v>0.57426471052631567</c:v>
                </c:pt>
                <c:pt idx="14">
                  <c:v>0.56908342982456139</c:v>
                </c:pt>
                <c:pt idx="15">
                  <c:v>0.55068391228070179</c:v>
                </c:pt>
                <c:pt idx="16">
                  <c:v>0.52350553508771935</c:v>
                </c:pt>
                <c:pt idx="17">
                  <c:v>0.48843353508771936</c:v>
                </c:pt>
                <c:pt idx="18">
                  <c:v>0.44521108771929813</c:v>
                </c:pt>
                <c:pt idx="19">
                  <c:v>0.39987279824561406</c:v>
                </c:pt>
                <c:pt idx="20">
                  <c:v>0.35043208771929824</c:v>
                </c:pt>
                <c:pt idx="21">
                  <c:v>0.29938849999999995</c:v>
                </c:pt>
                <c:pt idx="22">
                  <c:v>0.25243408771929826</c:v>
                </c:pt>
                <c:pt idx="23">
                  <c:v>0.22096198245614038</c:v>
                </c:pt>
                <c:pt idx="24">
                  <c:v>0.20431409649122806</c:v>
                </c:pt>
                <c:pt idx="25">
                  <c:v>0.19579253508771929</c:v>
                </c:pt>
                <c:pt idx="26">
                  <c:v>0.19087707017543862</c:v>
                </c:pt>
                <c:pt idx="27">
                  <c:v>0.18822911403508769</c:v>
                </c:pt>
                <c:pt idx="28">
                  <c:v>0.19071964035087721</c:v>
                </c:pt>
                <c:pt idx="29">
                  <c:v>0.19942212280701757</c:v>
                </c:pt>
                <c:pt idx="30">
                  <c:v>0.21158588596491221</c:v>
                </c:pt>
                <c:pt idx="31">
                  <c:v>0.22310147368421049</c:v>
                </c:pt>
                <c:pt idx="32">
                  <c:v>0.23163941228070178</c:v>
                </c:pt>
                <c:pt idx="33">
                  <c:v>0.23331705333333341</c:v>
                </c:pt>
                <c:pt idx="34">
                  <c:v>0.22941277777777774</c:v>
                </c:pt>
                <c:pt idx="35">
                  <c:v>0.22935328888888881</c:v>
                </c:pt>
              </c:numCache>
            </c:numRef>
          </c:yVal>
          <c:smooth val="0"/>
          <c:extLst>
            <c:ext xmlns:c16="http://schemas.microsoft.com/office/drawing/2014/chart" uri="{C3380CC4-5D6E-409C-BE32-E72D297353CC}">
              <c16:uniqueId val="{00000002-C3D4-410E-8F0B-BB31FE4AEA6F}"/>
            </c:ext>
          </c:extLst>
        </c:ser>
        <c:dLbls>
          <c:showLegendKey val="0"/>
          <c:showVal val="0"/>
          <c:showCatName val="0"/>
          <c:showSerName val="0"/>
          <c:showPercent val="0"/>
          <c:showBubbleSize val="0"/>
        </c:dLbls>
        <c:axId val="1654518927"/>
        <c:axId val="1"/>
      </c:scatterChart>
      <c:valAx>
        <c:axId val="1654518927"/>
        <c:scaling>
          <c:orientation val="minMax"/>
          <c:max val="750"/>
          <c:min val="350"/>
        </c:scaling>
        <c:delete val="0"/>
        <c:axPos val="b"/>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800" b="1" i="0" u="none" strike="noStrike" baseline="0">
                    <a:solidFill>
                      <a:srgbClr val="000000"/>
                    </a:solidFill>
                    <a:latin typeface="Arial"/>
                    <a:ea typeface="Arial"/>
                    <a:cs typeface="Arial"/>
                  </a:defRPr>
                </a:pPr>
                <a:r>
                  <a:rPr lang="en-US"/>
                  <a:t>wavelength (nm)</a:t>
                </a:r>
              </a:p>
            </c:rich>
          </c:tx>
          <c:layout>
            <c:manualLayout>
              <c:xMode val="edge"/>
              <c:yMode val="edge"/>
              <c:x val="0.4554478806976055"/>
              <c:y val="0.925030346912320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majorUnit val="50"/>
        <c:minorUnit val="50"/>
      </c:valAx>
      <c:valAx>
        <c:axId val="1"/>
        <c:scaling>
          <c:orientation val="minMax"/>
          <c:max val="1"/>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US" sz="825" b="1" i="0" u="none" strike="noStrike" baseline="0">
                    <a:solidFill>
                      <a:srgbClr val="000000"/>
                    </a:solidFill>
                    <a:latin typeface="Arial"/>
                    <a:cs typeface="Arial"/>
                  </a:rPr>
                  <a:t>R (%</a:t>
                </a:r>
                <a:r>
                  <a:rPr lang="en-US" sz="875" b="1" i="0" u="none" strike="noStrike" baseline="0">
                    <a:solidFill>
                      <a:srgbClr val="000000"/>
                    </a:solidFill>
                    <a:latin typeface="Arial"/>
                    <a:cs typeface="Arial"/>
                  </a:rPr>
                  <a:t>)</a:t>
                </a:r>
              </a:p>
            </c:rich>
          </c:tx>
          <c:layout>
            <c:manualLayout>
              <c:xMode val="edge"/>
              <c:yMode val="edge"/>
              <c:x val="9.7683191570532013E-3"/>
              <c:y val="0.4600150914374784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54518927"/>
        <c:crosses val="autoZero"/>
        <c:crossBetween val="midCat"/>
      </c:valAx>
      <c:spPr>
        <a:solidFill>
          <a:srgbClr val="C0C0C0"/>
        </a:solidFill>
        <a:ln w="12700">
          <a:solidFill>
            <a:srgbClr val="808080"/>
          </a:solidFill>
          <a:prstDash val="solid"/>
        </a:ln>
      </c:spPr>
    </c:plotArea>
    <c:legend>
      <c:legendPos val="r"/>
      <c:layout>
        <c:manualLayout>
          <c:xMode val="edge"/>
          <c:yMode val="edge"/>
          <c:x val="0.15262998682895626"/>
          <c:y val="0.17500574130773638"/>
          <c:w val="0.22711342040148691"/>
          <c:h val="0.14167131439197708"/>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4921259845" footer="0.492125984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Spectrum of ColorChecker patches</a:t>
            </a:r>
          </a:p>
        </c:rich>
      </c:tx>
      <c:layout>
        <c:manualLayout>
          <c:xMode val="edge"/>
          <c:yMode val="edge"/>
          <c:x val="0.29793373429012265"/>
          <c:y val="3.3334426915759309E-2"/>
        </c:manualLayout>
      </c:layout>
      <c:overlay val="0"/>
      <c:spPr>
        <a:noFill/>
        <a:ln w="25400">
          <a:noFill/>
        </a:ln>
      </c:spPr>
    </c:title>
    <c:autoTitleDeleted val="0"/>
    <c:plotArea>
      <c:layout>
        <c:manualLayout>
          <c:layoutTarget val="inner"/>
          <c:xMode val="edge"/>
          <c:yMode val="edge"/>
          <c:x val="0.10745151072758521"/>
          <c:y val="0.14000459304618912"/>
          <c:w val="0.86449624539920833"/>
          <c:h val="0.72502378541776502"/>
        </c:manualLayout>
      </c:layout>
      <c:scatterChart>
        <c:scatterStyle val="lineMarker"/>
        <c:varyColors val="0"/>
        <c:ser>
          <c:idx val="0"/>
          <c:order val="0"/>
          <c:tx>
            <c:v>orange (7)</c:v>
          </c:tx>
          <c:spPr>
            <a:ln w="12700">
              <a:solidFill>
                <a:srgbClr val="FF6600"/>
              </a:solidFill>
              <a:prstDash val="solid"/>
            </a:ln>
          </c:spPr>
          <c:marker>
            <c:symbol val="diamond"/>
            <c:size val="3"/>
            <c:spPr>
              <a:solidFill>
                <a:srgbClr val="FF6600"/>
              </a:solidFill>
              <a:ln>
                <a:solidFill>
                  <a:srgbClr val="FF6600"/>
                </a:solidFill>
                <a:prstDash val="solid"/>
              </a:ln>
            </c:spPr>
          </c:marker>
          <c:errBars>
            <c:errDir val="y"/>
            <c:errBarType val="both"/>
            <c:errValType val="cust"/>
            <c:noEndCap val="0"/>
            <c:plus>
              <c:numRef>
                <c:f>spectral_data!$C$37:$AL$37</c:f>
                <c:numCache>
                  <c:formatCode>General</c:formatCode>
                  <c:ptCount val="36"/>
                  <c:pt idx="0">
                    <c:v>1.3273152019095655E-2</c:v>
                  </c:pt>
                  <c:pt idx="1">
                    <c:v>7.5235639905787653E-3</c:v>
                  </c:pt>
                  <c:pt idx="2">
                    <c:v>3.0872062787273861E-3</c:v>
                  </c:pt>
                  <c:pt idx="3">
                    <c:v>2.688483350313132E-3</c:v>
                  </c:pt>
                  <c:pt idx="4">
                    <c:v>2.6766691862914163E-3</c:v>
                  </c:pt>
                  <c:pt idx="5">
                    <c:v>2.6922445897647959E-3</c:v>
                  </c:pt>
                  <c:pt idx="6">
                    <c:v>2.7210312109228162E-3</c:v>
                  </c:pt>
                  <c:pt idx="7">
                    <c:v>2.5822405982460044E-3</c:v>
                  </c:pt>
                  <c:pt idx="8">
                    <c:v>2.7412630433090632E-3</c:v>
                  </c:pt>
                  <c:pt idx="9">
                    <c:v>2.615609712065349E-3</c:v>
                  </c:pt>
                  <c:pt idx="10">
                    <c:v>2.6071976123050577E-3</c:v>
                  </c:pt>
                  <c:pt idx="11">
                    <c:v>3.003378038845803E-3</c:v>
                  </c:pt>
                  <c:pt idx="12">
                    <c:v>3.8635654595145703E-3</c:v>
                  </c:pt>
                  <c:pt idx="13">
                    <c:v>6.8993121371243417E-3</c:v>
                  </c:pt>
                  <c:pt idx="14">
                    <c:v>1.1043926134783005E-2</c:v>
                  </c:pt>
                  <c:pt idx="15">
                    <c:v>1.0784875071561811E-2</c:v>
                  </c:pt>
                  <c:pt idx="16">
                    <c:v>5.9125978346259104E-3</c:v>
                  </c:pt>
                  <c:pt idx="17">
                    <c:v>1.0574871241519332E-2</c:v>
                  </c:pt>
                  <c:pt idx="18">
                    <c:v>1.5892659805022184E-2</c:v>
                  </c:pt>
                  <c:pt idx="19">
                    <c:v>1.6287528434421328E-2</c:v>
                  </c:pt>
                  <c:pt idx="20">
                    <c:v>1.2572570811223647E-2</c:v>
                  </c:pt>
                  <c:pt idx="21">
                    <c:v>1.5523160419426691E-2</c:v>
                  </c:pt>
                  <c:pt idx="22">
                    <c:v>1.945993782536197E-2</c:v>
                  </c:pt>
                  <c:pt idx="23">
                    <c:v>1.8534295272315569E-2</c:v>
                  </c:pt>
                  <c:pt idx="24">
                    <c:v>1.7274748299445499E-2</c:v>
                  </c:pt>
                  <c:pt idx="25">
                    <c:v>1.76489226347071E-2</c:v>
                  </c:pt>
                  <c:pt idx="26">
                    <c:v>1.9061982607466905E-2</c:v>
                  </c:pt>
                  <c:pt idx="27">
                    <c:v>2.0849994441411657E-2</c:v>
                  </c:pt>
                  <c:pt idx="28">
                    <c:v>2.4173662797457616E-2</c:v>
                  </c:pt>
                  <c:pt idx="29">
                    <c:v>2.9756534643361331E-2</c:v>
                  </c:pt>
                  <c:pt idx="30">
                    <c:v>3.5604633176354532E-2</c:v>
                  </c:pt>
                  <c:pt idx="31">
                    <c:v>3.8688269475592417E-2</c:v>
                  </c:pt>
                  <c:pt idx="32">
                    <c:v>3.8176930754437267E-2</c:v>
                  </c:pt>
                  <c:pt idx="33">
                    <c:v>3.4750437846068558E-2</c:v>
                  </c:pt>
                  <c:pt idx="34">
                    <c:v>3.0434366153253737E-2</c:v>
                  </c:pt>
                  <c:pt idx="35">
                    <c:v>2.8181648262543883E-2</c:v>
                  </c:pt>
                </c:numCache>
              </c:numRef>
            </c:plus>
            <c:minus>
              <c:numRef>
                <c:f>spectral_data!$C$37:$AL$37</c:f>
                <c:numCache>
                  <c:formatCode>General</c:formatCode>
                  <c:ptCount val="36"/>
                  <c:pt idx="0">
                    <c:v>1.3273152019095655E-2</c:v>
                  </c:pt>
                  <c:pt idx="1">
                    <c:v>7.5235639905787653E-3</c:v>
                  </c:pt>
                  <c:pt idx="2">
                    <c:v>3.0872062787273861E-3</c:v>
                  </c:pt>
                  <c:pt idx="3">
                    <c:v>2.688483350313132E-3</c:v>
                  </c:pt>
                  <c:pt idx="4">
                    <c:v>2.6766691862914163E-3</c:v>
                  </c:pt>
                  <c:pt idx="5">
                    <c:v>2.6922445897647959E-3</c:v>
                  </c:pt>
                  <c:pt idx="6">
                    <c:v>2.7210312109228162E-3</c:v>
                  </c:pt>
                  <c:pt idx="7">
                    <c:v>2.5822405982460044E-3</c:v>
                  </c:pt>
                  <c:pt idx="8">
                    <c:v>2.7412630433090632E-3</c:v>
                  </c:pt>
                  <c:pt idx="9">
                    <c:v>2.615609712065349E-3</c:v>
                  </c:pt>
                  <c:pt idx="10">
                    <c:v>2.6071976123050577E-3</c:v>
                  </c:pt>
                  <c:pt idx="11">
                    <c:v>3.003378038845803E-3</c:v>
                  </c:pt>
                  <c:pt idx="12">
                    <c:v>3.8635654595145703E-3</c:v>
                  </c:pt>
                  <c:pt idx="13">
                    <c:v>6.8993121371243417E-3</c:v>
                  </c:pt>
                  <c:pt idx="14">
                    <c:v>1.1043926134783005E-2</c:v>
                  </c:pt>
                  <c:pt idx="15">
                    <c:v>1.0784875071561811E-2</c:v>
                  </c:pt>
                  <c:pt idx="16">
                    <c:v>5.9125978346259104E-3</c:v>
                  </c:pt>
                  <c:pt idx="17">
                    <c:v>1.0574871241519332E-2</c:v>
                  </c:pt>
                  <c:pt idx="18">
                    <c:v>1.5892659805022184E-2</c:v>
                  </c:pt>
                  <c:pt idx="19">
                    <c:v>1.6287528434421328E-2</c:v>
                  </c:pt>
                  <c:pt idx="20">
                    <c:v>1.2572570811223647E-2</c:v>
                  </c:pt>
                  <c:pt idx="21">
                    <c:v>1.5523160419426691E-2</c:v>
                  </c:pt>
                  <c:pt idx="22">
                    <c:v>1.945993782536197E-2</c:v>
                  </c:pt>
                  <c:pt idx="23">
                    <c:v>1.8534295272315569E-2</c:v>
                  </c:pt>
                  <c:pt idx="24">
                    <c:v>1.7274748299445499E-2</c:v>
                  </c:pt>
                  <c:pt idx="25">
                    <c:v>1.76489226347071E-2</c:v>
                  </c:pt>
                  <c:pt idx="26">
                    <c:v>1.9061982607466905E-2</c:v>
                  </c:pt>
                  <c:pt idx="27">
                    <c:v>2.0849994441411657E-2</c:v>
                  </c:pt>
                  <c:pt idx="28">
                    <c:v>2.4173662797457616E-2</c:v>
                  </c:pt>
                  <c:pt idx="29">
                    <c:v>2.9756534643361331E-2</c:v>
                  </c:pt>
                  <c:pt idx="30">
                    <c:v>3.5604633176354532E-2</c:v>
                  </c:pt>
                  <c:pt idx="31">
                    <c:v>3.8688269475592417E-2</c:v>
                  </c:pt>
                  <c:pt idx="32">
                    <c:v>3.8176930754437267E-2</c:v>
                  </c:pt>
                  <c:pt idx="33">
                    <c:v>3.4750437846068558E-2</c:v>
                  </c:pt>
                  <c:pt idx="34">
                    <c:v>3.0434366153253737E-2</c:v>
                  </c:pt>
                  <c:pt idx="35">
                    <c:v>2.8181648262543883E-2</c:v>
                  </c:pt>
                </c:numCache>
              </c:numRef>
            </c:minus>
            <c:spPr>
              <a:ln w="12700">
                <a:solidFill>
                  <a:srgbClr val="000000"/>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spectral_data!$C$9:$AL$9</c:f>
              <c:numCache>
                <c:formatCode>0.000</c:formatCode>
                <c:ptCount val="36"/>
                <c:pt idx="0">
                  <c:v>5.3807993333333332E-2</c:v>
                </c:pt>
                <c:pt idx="1">
                  <c:v>5.3688536666666661E-2</c:v>
                </c:pt>
                <c:pt idx="2">
                  <c:v>5.3258249999999993E-2</c:v>
                </c:pt>
                <c:pt idx="3">
                  <c:v>5.3697168333333344E-2</c:v>
                </c:pt>
                <c:pt idx="4">
                  <c:v>5.4019548333333327E-2</c:v>
                </c:pt>
                <c:pt idx="5">
                  <c:v>5.451839833333335E-2</c:v>
                </c:pt>
                <c:pt idx="6">
                  <c:v>5.4946856666666676E-2</c:v>
                </c:pt>
                <c:pt idx="7">
                  <c:v>5.5157203333333328E-2</c:v>
                </c:pt>
                <c:pt idx="8">
                  <c:v>5.5676085E-2</c:v>
                </c:pt>
                <c:pt idx="9">
                  <c:v>5.6638236666666661E-2</c:v>
                </c:pt>
                <c:pt idx="10">
                  <c:v>5.8397406666666672E-2</c:v>
                </c:pt>
                <c:pt idx="11">
                  <c:v>6.1215998333333341E-2</c:v>
                </c:pt>
                <c:pt idx="12">
                  <c:v>6.821759333333334E-2</c:v>
                </c:pt>
                <c:pt idx="13">
                  <c:v>8.9419393333333333E-2</c:v>
                </c:pt>
                <c:pt idx="14">
                  <c:v>0.12461448499999998</c:v>
                </c:pt>
                <c:pt idx="15">
                  <c:v>0.15350303333333334</c:v>
                </c:pt>
                <c:pt idx="16">
                  <c:v>0.17379346666666665</c:v>
                </c:pt>
                <c:pt idx="17">
                  <c:v>0.19944286666666666</c:v>
                </c:pt>
                <c:pt idx="18">
                  <c:v>0.24827033333333329</c:v>
                </c:pt>
                <c:pt idx="19">
                  <c:v>0.33542334166666665</c:v>
                </c:pt>
                <c:pt idx="20">
                  <c:v>0.44399372499999995</c:v>
                </c:pt>
                <c:pt idx="21">
                  <c:v>0.53847324166666677</c:v>
                </c:pt>
                <c:pt idx="22">
                  <c:v>0.58667338333333341</c:v>
                </c:pt>
                <c:pt idx="23">
                  <c:v>0.5948389999999999</c:v>
                </c:pt>
                <c:pt idx="24">
                  <c:v>0.5905891333333334</c:v>
                </c:pt>
                <c:pt idx="25">
                  <c:v>0.58661715833333339</c:v>
                </c:pt>
                <c:pt idx="26">
                  <c:v>0.58417432499999999</c:v>
                </c:pt>
                <c:pt idx="27">
                  <c:v>0.5838580000000001</c:v>
                </c:pt>
                <c:pt idx="28">
                  <c:v>0.5897472416666667</c:v>
                </c:pt>
                <c:pt idx="29">
                  <c:v>0.60251146666666666</c:v>
                </c:pt>
                <c:pt idx="30">
                  <c:v>0.62039025833333339</c:v>
                </c:pt>
                <c:pt idx="31">
                  <c:v>0.63879686666666669</c:v>
                </c:pt>
                <c:pt idx="32">
                  <c:v>0.65480991666666655</c:v>
                </c:pt>
                <c:pt idx="33">
                  <c:v>0.66254609166666667</c:v>
                </c:pt>
                <c:pt idx="34">
                  <c:v>0.66254843333333346</c:v>
                </c:pt>
                <c:pt idx="35">
                  <c:v>0.66681495833333315</c:v>
                </c:pt>
              </c:numCache>
            </c:numRef>
          </c:yVal>
          <c:smooth val="0"/>
          <c:extLst>
            <c:ext xmlns:c16="http://schemas.microsoft.com/office/drawing/2014/chart" uri="{C3380CC4-5D6E-409C-BE32-E72D297353CC}">
              <c16:uniqueId val="{00000000-47A0-471D-BA2B-54721FC713AA}"/>
            </c:ext>
          </c:extLst>
        </c:ser>
        <c:ser>
          <c:idx val="1"/>
          <c:order val="1"/>
          <c:tx>
            <c:v>purplish blue (8)</c:v>
          </c:tx>
          <c:spPr>
            <a:ln w="12700">
              <a:solidFill>
                <a:srgbClr val="3366FF"/>
              </a:solidFill>
              <a:prstDash val="solid"/>
            </a:ln>
          </c:spPr>
          <c:marker>
            <c:symbol val="square"/>
            <c:size val="3"/>
            <c:spPr>
              <a:solidFill>
                <a:srgbClr val="3366FF"/>
              </a:solidFill>
              <a:ln>
                <a:solidFill>
                  <a:srgbClr val="3366FF"/>
                </a:solidFill>
                <a:prstDash val="solid"/>
              </a:ln>
            </c:spPr>
          </c:marker>
          <c:errBars>
            <c:errDir val="y"/>
            <c:errBarType val="both"/>
            <c:errValType val="cust"/>
            <c:noEndCap val="0"/>
            <c:plus>
              <c:numRef>
                <c:f>spectral_data!$C$38:$AL$38</c:f>
                <c:numCache>
                  <c:formatCode>General</c:formatCode>
                  <c:ptCount val="36"/>
                  <c:pt idx="0">
                    <c:v>4.5225259943647213E-2</c:v>
                  </c:pt>
                  <c:pt idx="1">
                    <c:v>2.9504442689920751E-2</c:v>
                  </c:pt>
                  <c:pt idx="2">
                    <c:v>1.9867717143474507E-2</c:v>
                  </c:pt>
                  <c:pt idx="3">
                    <c:v>2.4323162764165449E-2</c:v>
                  </c:pt>
                  <c:pt idx="4">
                    <c:v>2.1720311081604202E-2</c:v>
                  </c:pt>
                  <c:pt idx="5">
                    <c:v>1.8843778475148606E-2</c:v>
                  </c:pt>
                  <c:pt idx="6">
                    <c:v>1.4839279375618061E-2</c:v>
                  </c:pt>
                  <c:pt idx="7">
                    <c:v>1.1439975991416912E-2</c:v>
                  </c:pt>
                  <c:pt idx="8">
                    <c:v>1.0458555489520082E-2</c:v>
                  </c:pt>
                  <c:pt idx="9">
                    <c:v>1.0200516473926306E-2</c:v>
                  </c:pt>
                  <c:pt idx="10">
                    <c:v>9.926074233477496E-3</c:v>
                  </c:pt>
                  <c:pt idx="11">
                    <c:v>8.0699688409226616E-3</c:v>
                  </c:pt>
                  <c:pt idx="12">
                    <c:v>5.4185829700953616E-3</c:v>
                  </c:pt>
                  <c:pt idx="13">
                    <c:v>3.9827852790867762E-3</c:v>
                  </c:pt>
                  <c:pt idx="14">
                    <c:v>3.6380672803792528E-3</c:v>
                  </c:pt>
                  <c:pt idx="15">
                    <c:v>3.7661873028302772E-3</c:v>
                  </c:pt>
                  <c:pt idx="16">
                    <c:v>3.4902078535410386E-3</c:v>
                  </c:pt>
                  <c:pt idx="17">
                    <c:v>3.1671325051328332E-3</c:v>
                  </c:pt>
                  <c:pt idx="18">
                    <c:v>3.0805811163539835E-3</c:v>
                  </c:pt>
                  <c:pt idx="19">
                    <c:v>2.9821521760472649E-3</c:v>
                  </c:pt>
                  <c:pt idx="20">
                    <c:v>2.4950437546689716E-3</c:v>
                  </c:pt>
                  <c:pt idx="21">
                    <c:v>2.0578688288158875E-3</c:v>
                  </c:pt>
                  <c:pt idx="22">
                    <c:v>2.1304725522304844E-3</c:v>
                  </c:pt>
                  <c:pt idx="23">
                    <c:v>2.2011310626584681E-3</c:v>
                  </c:pt>
                  <c:pt idx="24">
                    <c:v>2.2611032113765022E-3</c:v>
                  </c:pt>
                  <c:pt idx="25">
                    <c:v>2.584244901173528E-3</c:v>
                  </c:pt>
                  <c:pt idx="26">
                    <c:v>4.1591313614899577E-3</c:v>
                  </c:pt>
                  <c:pt idx="27">
                    <c:v>7.1858975422930526E-3</c:v>
                  </c:pt>
                  <c:pt idx="28">
                    <c:v>1.1285901242551246E-2</c:v>
                  </c:pt>
                  <c:pt idx="29">
                    <c:v>1.6554060539232241E-2</c:v>
                  </c:pt>
                  <c:pt idx="30">
                    <c:v>2.4455600703611826E-2</c:v>
                  </c:pt>
                  <c:pt idx="31">
                    <c:v>3.5637004028669018E-2</c:v>
                  </c:pt>
                  <c:pt idx="32">
                    <c:v>4.9546065701106985E-2</c:v>
                  </c:pt>
                  <c:pt idx="33">
                    <c:v>6.8092326242151502E-2</c:v>
                  </c:pt>
                  <c:pt idx="34">
                    <c:v>8.8071837950677148E-2</c:v>
                  </c:pt>
                  <c:pt idx="35">
                    <c:v>0.1076447933727888</c:v>
                  </c:pt>
                </c:numCache>
              </c:numRef>
            </c:plus>
            <c:minus>
              <c:numRef>
                <c:f>spectral_data!$C$38:$AL$38</c:f>
                <c:numCache>
                  <c:formatCode>General</c:formatCode>
                  <c:ptCount val="36"/>
                  <c:pt idx="0">
                    <c:v>4.5225259943647213E-2</c:v>
                  </c:pt>
                  <c:pt idx="1">
                    <c:v>2.9504442689920751E-2</c:v>
                  </c:pt>
                  <c:pt idx="2">
                    <c:v>1.9867717143474507E-2</c:v>
                  </c:pt>
                  <c:pt idx="3">
                    <c:v>2.4323162764165449E-2</c:v>
                  </c:pt>
                  <c:pt idx="4">
                    <c:v>2.1720311081604202E-2</c:v>
                  </c:pt>
                  <c:pt idx="5">
                    <c:v>1.8843778475148606E-2</c:v>
                  </c:pt>
                  <c:pt idx="6">
                    <c:v>1.4839279375618061E-2</c:v>
                  </c:pt>
                  <c:pt idx="7">
                    <c:v>1.1439975991416912E-2</c:v>
                  </c:pt>
                  <c:pt idx="8">
                    <c:v>1.0458555489520082E-2</c:v>
                  </c:pt>
                  <c:pt idx="9">
                    <c:v>1.0200516473926306E-2</c:v>
                  </c:pt>
                  <c:pt idx="10">
                    <c:v>9.926074233477496E-3</c:v>
                  </c:pt>
                  <c:pt idx="11">
                    <c:v>8.0699688409226616E-3</c:v>
                  </c:pt>
                  <c:pt idx="12">
                    <c:v>5.4185829700953616E-3</c:v>
                  </c:pt>
                  <c:pt idx="13">
                    <c:v>3.9827852790867762E-3</c:v>
                  </c:pt>
                  <c:pt idx="14">
                    <c:v>3.6380672803792528E-3</c:v>
                  </c:pt>
                  <c:pt idx="15">
                    <c:v>3.7661873028302772E-3</c:v>
                  </c:pt>
                  <c:pt idx="16">
                    <c:v>3.4902078535410386E-3</c:v>
                  </c:pt>
                  <c:pt idx="17">
                    <c:v>3.1671325051328332E-3</c:v>
                  </c:pt>
                  <c:pt idx="18">
                    <c:v>3.0805811163539835E-3</c:v>
                  </c:pt>
                  <c:pt idx="19">
                    <c:v>2.9821521760472649E-3</c:v>
                  </c:pt>
                  <c:pt idx="20">
                    <c:v>2.4950437546689716E-3</c:v>
                  </c:pt>
                  <c:pt idx="21">
                    <c:v>2.0578688288158875E-3</c:v>
                  </c:pt>
                  <c:pt idx="22">
                    <c:v>2.1304725522304844E-3</c:v>
                  </c:pt>
                  <c:pt idx="23">
                    <c:v>2.2011310626584681E-3</c:v>
                  </c:pt>
                  <c:pt idx="24">
                    <c:v>2.2611032113765022E-3</c:v>
                  </c:pt>
                  <c:pt idx="25">
                    <c:v>2.584244901173528E-3</c:v>
                  </c:pt>
                  <c:pt idx="26">
                    <c:v>4.1591313614899577E-3</c:v>
                  </c:pt>
                  <c:pt idx="27">
                    <c:v>7.1858975422930526E-3</c:v>
                  </c:pt>
                  <c:pt idx="28">
                    <c:v>1.1285901242551246E-2</c:v>
                  </c:pt>
                  <c:pt idx="29">
                    <c:v>1.6554060539232241E-2</c:v>
                  </c:pt>
                  <c:pt idx="30">
                    <c:v>2.4455600703611826E-2</c:v>
                  </c:pt>
                  <c:pt idx="31">
                    <c:v>3.5637004028669018E-2</c:v>
                  </c:pt>
                  <c:pt idx="32">
                    <c:v>4.9546065701106985E-2</c:v>
                  </c:pt>
                  <c:pt idx="33">
                    <c:v>6.8092326242151502E-2</c:v>
                  </c:pt>
                  <c:pt idx="34">
                    <c:v>8.8071837950677148E-2</c:v>
                  </c:pt>
                  <c:pt idx="35">
                    <c:v>0.1076447933727888</c:v>
                  </c:pt>
                </c:numCache>
              </c:numRef>
            </c:minus>
            <c:spPr>
              <a:ln w="12700">
                <a:solidFill>
                  <a:srgbClr val="000000"/>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spectral_data!$C$10:$AL$10</c:f>
              <c:numCache>
                <c:formatCode>0.000</c:formatCode>
                <c:ptCount val="36"/>
                <c:pt idx="0">
                  <c:v>0.12236492500000004</c:v>
                </c:pt>
                <c:pt idx="1">
                  <c:v>0.16448238333333334</c:v>
                </c:pt>
                <c:pt idx="2">
                  <c:v>0.22850429999999999</c:v>
                </c:pt>
                <c:pt idx="3">
                  <c:v>0.28607930833333334</c:v>
                </c:pt>
                <c:pt idx="4">
                  <c:v>0.32730463333333326</c:v>
                </c:pt>
                <c:pt idx="5">
                  <c:v>0.36108267500000008</c:v>
                </c:pt>
                <c:pt idx="6">
                  <c:v>0.38756668333333338</c:v>
                </c:pt>
                <c:pt idx="7">
                  <c:v>0.39963421666666665</c:v>
                </c:pt>
                <c:pt idx="8">
                  <c:v>0.39156907499999999</c:v>
                </c:pt>
                <c:pt idx="9">
                  <c:v>0.36242769166666661</c:v>
                </c:pt>
                <c:pt idx="10">
                  <c:v>0.31611836666666676</c:v>
                </c:pt>
                <c:pt idx="11">
                  <c:v>0.26024364166666669</c:v>
                </c:pt>
                <c:pt idx="12">
                  <c:v>0.20858144166666673</c:v>
                </c:pt>
                <c:pt idx="13">
                  <c:v>0.16830880000000001</c:v>
                </c:pt>
                <c:pt idx="14">
                  <c:v>0.13768434166666665</c:v>
                </c:pt>
                <c:pt idx="15">
                  <c:v>0.11655959999999999</c:v>
                </c:pt>
                <c:pt idx="16">
                  <c:v>0.10424936666666668</c:v>
                </c:pt>
                <c:pt idx="17">
                  <c:v>9.6365210000000034E-2</c:v>
                </c:pt>
                <c:pt idx="18">
                  <c:v>8.9796273333333329E-2</c:v>
                </c:pt>
                <c:pt idx="19">
                  <c:v>8.5507440000000004E-2</c:v>
                </c:pt>
                <c:pt idx="20">
                  <c:v>8.3723356666666665E-2</c:v>
                </c:pt>
                <c:pt idx="21">
                  <c:v>8.3963895000000024E-2</c:v>
                </c:pt>
                <c:pt idx="22">
                  <c:v>8.4315061666666677E-2</c:v>
                </c:pt>
                <c:pt idx="23">
                  <c:v>8.4110750000000012E-2</c:v>
                </c:pt>
                <c:pt idx="24">
                  <c:v>8.3860701666666648E-2</c:v>
                </c:pt>
                <c:pt idx="25">
                  <c:v>8.5170120000000002E-2</c:v>
                </c:pt>
                <c:pt idx="26">
                  <c:v>8.9766905000000022E-2</c:v>
                </c:pt>
                <c:pt idx="27">
                  <c:v>9.7848283333333327E-2</c:v>
                </c:pt>
                <c:pt idx="28">
                  <c:v>0.10912378333333331</c:v>
                </c:pt>
                <c:pt idx="29">
                  <c:v>0.12346420833333334</c:v>
                </c:pt>
                <c:pt idx="30">
                  <c:v>0.14269239166666664</c:v>
                </c:pt>
                <c:pt idx="31">
                  <c:v>0.16930491666666664</c:v>
                </c:pt>
                <c:pt idx="32">
                  <c:v>0.20465172499999998</c:v>
                </c:pt>
                <c:pt idx="33">
                  <c:v>0.24395294166666667</c:v>
                </c:pt>
                <c:pt idx="34">
                  <c:v>0.28718730000000003</c:v>
                </c:pt>
                <c:pt idx="35">
                  <c:v>0.33248511666666669</c:v>
                </c:pt>
              </c:numCache>
            </c:numRef>
          </c:yVal>
          <c:smooth val="0"/>
          <c:extLst>
            <c:ext xmlns:c16="http://schemas.microsoft.com/office/drawing/2014/chart" uri="{C3380CC4-5D6E-409C-BE32-E72D297353CC}">
              <c16:uniqueId val="{00000001-47A0-471D-BA2B-54721FC713AA}"/>
            </c:ext>
          </c:extLst>
        </c:ser>
        <c:ser>
          <c:idx val="2"/>
          <c:order val="2"/>
          <c:tx>
            <c:v>moderate red (9)</c:v>
          </c:tx>
          <c:spPr>
            <a:ln w="12700">
              <a:solidFill>
                <a:srgbClr val="FF0000"/>
              </a:solidFill>
              <a:prstDash val="solid"/>
            </a:ln>
          </c:spPr>
          <c:marker>
            <c:symbol val="triangle"/>
            <c:size val="3"/>
            <c:spPr>
              <a:solidFill>
                <a:srgbClr val="FF0000"/>
              </a:solidFill>
              <a:ln>
                <a:solidFill>
                  <a:srgbClr val="FF0000"/>
                </a:solidFill>
                <a:prstDash val="solid"/>
              </a:ln>
            </c:spPr>
          </c:marker>
          <c:errBars>
            <c:errDir val="y"/>
            <c:errBarType val="both"/>
            <c:errValType val="cust"/>
            <c:noEndCap val="0"/>
            <c:plus>
              <c:numRef>
                <c:f>spectral_data!$C$39:$AL$39</c:f>
                <c:numCache>
                  <c:formatCode>General</c:formatCode>
                  <c:ptCount val="36"/>
                  <c:pt idx="0">
                    <c:v>1.5530902104405737E-2</c:v>
                  </c:pt>
                  <c:pt idx="1">
                    <c:v>8.7444710545000054E-3</c:v>
                  </c:pt>
                  <c:pt idx="2">
                    <c:v>5.2826254488969153E-3</c:v>
                  </c:pt>
                  <c:pt idx="3">
                    <c:v>4.7507607225386649E-3</c:v>
                  </c:pt>
                  <c:pt idx="4">
                    <c:v>3.5854499492100349E-3</c:v>
                  </c:pt>
                  <c:pt idx="5">
                    <c:v>3.2556582868628818E-3</c:v>
                  </c:pt>
                  <c:pt idx="6">
                    <c:v>3.2675749954457155E-3</c:v>
                  </c:pt>
                  <c:pt idx="7">
                    <c:v>3.2875945755921052E-3</c:v>
                  </c:pt>
                  <c:pt idx="8">
                    <c:v>3.3726492134880217E-3</c:v>
                  </c:pt>
                  <c:pt idx="9">
                    <c:v>3.7425478513360678E-3</c:v>
                  </c:pt>
                  <c:pt idx="10">
                    <c:v>3.589846893486983E-3</c:v>
                  </c:pt>
                  <c:pt idx="11">
                    <c:v>3.0096787981615998E-3</c:v>
                  </c:pt>
                  <c:pt idx="12">
                    <c:v>2.8788789811817774E-3</c:v>
                  </c:pt>
                  <c:pt idx="13">
                    <c:v>2.7713865162580825E-3</c:v>
                  </c:pt>
                  <c:pt idx="14">
                    <c:v>2.5691937947764504E-3</c:v>
                  </c:pt>
                  <c:pt idx="15">
                    <c:v>2.4346424980758014E-3</c:v>
                  </c:pt>
                  <c:pt idx="16">
                    <c:v>2.486014974907158E-3</c:v>
                  </c:pt>
                  <c:pt idx="17">
                    <c:v>3.6974391553055712E-3</c:v>
                  </c:pt>
                  <c:pt idx="18">
                    <c:v>4.2330473776223451E-3</c:v>
                  </c:pt>
                  <c:pt idx="19">
                    <c:v>5.2713304839526846E-3</c:v>
                  </c:pt>
                  <c:pt idx="20">
                    <c:v>7.7956320257817242E-3</c:v>
                  </c:pt>
                  <c:pt idx="21">
                    <c:v>1.2270486396640084E-2</c:v>
                  </c:pt>
                  <c:pt idx="22">
                    <c:v>1.1705416057751102E-2</c:v>
                  </c:pt>
                  <c:pt idx="23">
                    <c:v>7.9537330842596541E-3</c:v>
                  </c:pt>
                  <c:pt idx="24">
                    <c:v>7.4657089570270866E-3</c:v>
                  </c:pt>
                  <c:pt idx="25">
                    <c:v>8.912628000870268E-3</c:v>
                  </c:pt>
                  <c:pt idx="26">
                    <c:v>1.0236001320558848E-2</c:v>
                  </c:pt>
                  <c:pt idx="27">
                    <c:v>1.0308833019861824E-2</c:v>
                  </c:pt>
                  <c:pt idx="28">
                    <c:v>9.8360353513556372E-3</c:v>
                  </c:pt>
                  <c:pt idx="29">
                    <c:v>1.0657576497766616E-2</c:v>
                  </c:pt>
                  <c:pt idx="30">
                    <c:v>1.6676863985474428E-2</c:v>
                  </c:pt>
                  <c:pt idx="31">
                    <c:v>2.4570643149743148E-2</c:v>
                  </c:pt>
                  <c:pt idx="32">
                    <c:v>3.1016231356570195E-2</c:v>
                  </c:pt>
                  <c:pt idx="33">
                    <c:v>3.3143585268231246E-2</c:v>
                  </c:pt>
                  <c:pt idx="34">
                    <c:v>3.2781456961724145E-2</c:v>
                  </c:pt>
                  <c:pt idx="35">
                    <c:v>3.3797401156991855E-2</c:v>
                  </c:pt>
                </c:numCache>
              </c:numRef>
            </c:plus>
            <c:minus>
              <c:numRef>
                <c:f>spectral_data!$C$39:$AL$39</c:f>
                <c:numCache>
                  <c:formatCode>General</c:formatCode>
                  <c:ptCount val="36"/>
                  <c:pt idx="0">
                    <c:v>1.5530902104405737E-2</c:v>
                  </c:pt>
                  <c:pt idx="1">
                    <c:v>8.7444710545000054E-3</c:v>
                  </c:pt>
                  <c:pt idx="2">
                    <c:v>5.2826254488969153E-3</c:v>
                  </c:pt>
                  <c:pt idx="3">
                    <c:v>4.7507607225386649E-3</c:v>
                  </c:pt>
                  <c:pt idx="4">
                    <c:v>3.5854499492100349E-3</c:v>
                  </c:pt>
                  <c:pt idx="5">
                    <c:v>3.2556582868628818E-3</c:v>
                  </c:pt>
                  <c:pt idx="6">
                    <c:v>3.2675749954457155E-3</c:v>
                  </c:pt>
                  <c:pt idx="7">
                    <c:v>3.2875945755921052E-3</c:v>
                  </c:pt>
                  <c:pt idx="8">
                    <c:v>3.3726492134880217E-3</c:v>
                  </c:pt>
                  <c:pt idx="9">
                    <c:v>3.7425478513360678E-3</c:v>
                  </c:pt>
                  <c:pt idx="10">
                    <c:v>3.589846893486983E-3</c:v>
                  </c:pt>
                  <c:pt idx="11">
                    <c:v>3.0096787981615998E-3</c:v>
                  </c:pt>
                  <c:pt idx="12">
                    <c:v>2.8788789811817774E-3</c:v>
                  </c:pt>
                  <c:pt idx="13">
                    <c:v>2.7713865162580825E-3</c:v>
                  </c:pt>
                  <c:pt idx="14">
                    <c:v>2.5691937947764504E-3</c:v>
                  </c:pt>
                  <c:pt idx="15">
                    <c:v>2.4346424980758014E-3</c:v>
                  </c:pt>
                  <c:pt idx="16">
                    <c:v>2.486014974907158E-3</c:v>
                  </c:pt>
                  <c:pt idx="17">
                    <c:v>3.6974391553055712E-3</c:v>
                  </c:pt>
                  <c:pt idx="18">
                    <c:v>4.2330473776223451E-3</c:v>
                  </c:pt>
                  <c:pt idx="19">
                    <c:v>5.2713304839526846E-3</c:v>
                  </c:pt>
                  <c:pt idx="20">
                    <c:v>7.7956320257817242E-3</c:v>
                  </c:pt>
                  <c:pt idx="21">
                    <c:v>1.2270486396640084E-2</c:v>
                  </c:pt>
                  <c:pt idx="22">
                    <c:v>1.1705416057751102E-2</c:v>
                  </c:pt>
                  <c:pt idx="23">
                    <c:v>7.9537330842596541E-3</c:v>
                  </c:pt>
                  <c:pt idx="24">
                    <c:v>7.4657089570270866E-3</c:v>
                  </c:pt>
                  <c:pt idx="25">
                    <c:v>8.912628000870268E-3</c:v>
                  </c:pt>
                  <c:pt idx="26">
                    <c:v>1.0236001320558848E-2</c:v>
                  </c:pt>
                  <c:pt idx="27">
                    <c:v>1.0308833019861824E-2</c:v>
                  </c:pt>
                  <c:pt idx="28">
                    <c:v>9.8360353513556372E-3</c:v>
                  </c:pt>
                  <c:pt idx="29">
                    <c:v>1.0657576497766616E-2</c:v>
                  </c:pt>
                  <c:pt idx="30">
                    <c:v>1.6676863985474428E-2</c:v>
                  </c:pt>
                  <c:pt idx="31">
                    <c:v>2.4570643149743148E-2</c:v>
                  </c:pt>
                  <c:pt idx="32">
                    <c:v>3.1016231356570195E-2</c:v>
                  </c:pt>
                  <c:pt idx="33">
                    <c:v>3.3143585268231246E-2</c:v>
                  </c:pt>
                  <c:pt idx="34">
                    <c:v>3.2781456961724145E-2</c:v>
                  </c:pt>
                  <c:pt idx="35">
                    <c:v>3.3797401156991855E-2</c:v>
                  </c:pt>
                </c:numCache>
              </c:numRef>
            </c:minus>
            <c:spPr>
              <a:ln w="12700">
                <a:solidFill>
                  <a:srgbClr val="3366FF"/>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spectral_data!$C$11:$AL$11</c:f>
              <c:numCache>
                <c:formatCode>0.000</c:formatCode>
                <c:ptCount val="36"/>
                <c:pt idx="0">
                  <c:v>9.600494833333334E-2</c:v>
                </c:pt>
                <c:pt idx="1">
                  <c:v>0.1146623333333333</c:v>
                </c:pt>
                <c:pt idx="2">
                  <c:v>0.13058243333333333</c:v>
                </c:pt>
                <c:pt idx="3">
                  <c:v>0.13508178333333334</c:v>
                </c:pt>
                <c:pt idx="4">
                  <c:v>0.13344809166666666</c:v>
                </c:pt>
                <c:pt idx="5">
                  <c:v>0.13159177499999999</c:v>
                </c:pt>
                <c:pt idx="6">
                  <c:v>0.13021055000000001</c:v>
                </c:pt>
                <c:pt idx="7">
                  <c:v>0.12810689166666667</c:v>
                </c:pt>
                <c:pt idx="8">
                  <c:v>0.12505079999999999</c:v>
                </c:pt>
                <c:pt idx="9">
                  <c:v>0.12047583333333331</c:v>
                </c:pt>
                <c:pt idx="10">
                  <c:v>0.11512378333333333</c:v>
                </c:pt>
                <c:pt idx="11">
                  <c:v>0.10984815000000002</c:v>
                </c:pt>
                <c:pt idx="12">
                  <c:v>0.10493985833333333</c:v>
                </c:pt>
                <c:pt idx="13">
                  <c:v>9.9820501666666686E-2</c:v>
                </c:pt>
                <c:pt idx="14">
                  <c:v>9.5163071666666654E-2</c:v>
                </c:pt>
                <c:pt idx="15">
                  <c:v>9.2654703333333324E-2</c:v>
                </c:pt>
                <c:pt idx="16">
                  <c:v>9.2467271666666642E-2</c:v>
                </c:pt>
                <c:pt idx="17">
                  <c:v>9.3189238333333341E-2</c:v>
                </c:pt>
                <c:pt idx="18">
                  <c:v>9.6205713333333345E-2</c:v>
                </c:pt>
                <c:pt idx="19">
                  <c:v>0.10811634166666667</c:v>
                </c:pt>
                <c:pt idx="20">
                  <c:v>0.15556720833333332</c:v>
                </c:pt>
                <c:pt idx="21">
                  <c:v>0.26539007499999995</c:v>
                </c:pt>
                <c:pt idx="22">
                  <c:v>0.39871153333333331</c:v>
                </c:pt>
                <c:pt idx="23">
                  <c:v>0.50008147499999989</c:v>
                </c:pt>
                <c:pt idx="24">
                  <c:v>0.55631910000000007</c:v>
                </c:pt>
                <c:pt idx="25">
                  <c:v>0.57945065000000007</c:v>
                </c:pt>
                <c:pt idx="26">
                  <c:v>0.58772500000000005</c:v>
                </c:pt>
                <c:pt idx="27">
                  <c:v>0.5906266916666667</c:v>
                </c:pt>
                <c:pt idx="28">
                  <c:v>0.59250999166666674</c:v>
                </c:pt>
                <c:pt idx="29">
                  <c:v>0.59445076666666663</c:v>
                </c:pt>
                <c:pt idx="30">
                  <c:v>0.59784915833333341</c:v>
                </c:pt>
                <c:pt idx="31">
                  <c:v>0.60219014166666651</c:v>
                </c:pt>
                <c:pt idx="32">
                  <c:v>0.60690356666666667</c:v>
                </c:pt>
                <c:pt idx="33">
                  <c:v>0.60925177500000005</c:v>
                </c:pt>
                <c:pt idx="34">
                  <c:v>0.60896286666666666</c:v>
                </c:pt>
                <c:pt idx="35">
                  <c:v>0.61023541666666692</c:v>
                </c:pt>
              </c:numCache>
            </c:numRef>
          </c:yVal>
          <c:smooth val="0"/>
          <c:extLst>
            <c:ext xmlns:c16="http://schemas.microsoft.com/office/drawing/2014/chart" uri="{C3380CC4-5D6E-409C-BE32-E72D297353CC}">
              <c16:uniqueId val="{00000002-47A0-471D-BA2B-54721FC713AA}"/>
            </c:ext>
          </c:extLst>
        </c:ser>
        <c:dLbls>
          <c:showLegendKey val="0"/>
          <c:showVal val="0"/>
          <c:showCatName val="0"/>
          <c:showSerName val="0"/>
          <c:showPercent val="0"/>
          <c:showBubbleSize val="0"/>
        </c:dLbls>
        <c:axId val="190356863"/>
        <c:axId val="1"/>
      </c:scatterChart>
      <c:valAx>
        <c:axId val="190356863"/>
        <c:scaling>
          <c:orientation val="minMax"/>
          <c:max val="750"/>
          <c:min val="350"/>
        </c:scaling>
        <c:delete val="0"/>
        <c:axPos val="b"/>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800" b="1" i="0" u="none" strike="noStrike" baseline="0">
                    <a:solidFill>
                      <a:srgbClr val="000000"/>
                    </a:solidFill>
                    <a:latin typeface="Arial"/>
                    <a:ea typeface="Arial"/>
                    <a:cs typeface="Arial"/>
                  </a:defRPr>
                </a:pPr>
                <a:r>
                  <a:rPr lang="en-US"/>
                  <a:t>wavelength (nm)</a:t>
                </a:r>
              </a:p>
            </c:rich>
          </c:tx>
          <c:layout>
            <c:manualLayout>
              <c:xMode val="edge"/>
              <c:yMode val="edge"/>
              <c:x val="0.45911100038150043"/>
              <c:y val="0.925030346912320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majorUnit val="50"/>
        <c:minorUnit val="50"/>
      </c:valAx>
      <c:valAx>
        <c:axId val="1"/>
        <c:scaling>
          <c:orientation val="minMax"/>
          <c:max val="1"/>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US" sz="825" b="1" i="0" u="none" strike="noStrike" baseline="0">
                    <a:solidFill>
                      <a:srgbClr val="000000"/>
                    </a:solidFill>
                    <a:latin typeface="Arial"/>
                    <a:cs typeface="Arial"/>
                  </a:rPr>
                  <a:t>R (%</a:t>
                </a:r>
                <a:r>
                  <a:rPr lang="en-US" sz="875" b="1" i="0" u="none" strike="noStrike" baseline="0">
                    <a:solidFill>
                      <a:srgbClr val="000000"/>
                    </a:solidFill>
                    <a:latin typeface="Arial"/>
                    <a:cs typeface="Arial"/>
                  </a:rPr>
                  <a:t>)</a:t>
                </a:r>
              </a:p>
            </c:rich>
          </c:tx>
          <c:layout>
            <c:manualLayout>
              <c:xMode val="edge"/>
              <c:yMode val="edge"/>
              <c:x val="9.7683191570532013E-3"/>
              <c:y val="0.4600150914374784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0356863"/>
        <c:crosses val="autoZero"/>
        <c:crossBetween val="midCat"/>
      </c:valAx>
      <c:spPr>
        <a:solidFill>
          <a:srgbClr val="C0C0C0"/>
        </a:solidFill>
        <a:ln w="12700">
          <a:solidFill>
            <a:srgbClr val="808080"/>
          </a:solidFill>
          <a:prstDash val="solid"/>
        </a:ln>
      </c:spPr>
    </c:plotArea>
    <c:legend>
      <c:legendPos val="r"/>
      <c:layout>
        <c:manualLayout>
          <c:xMode val="edge"/>
          <c:yMode val="edge"/>
          <c:x val="0.14896686714506133"/>
          <c:y val="0.17667246265352435"/>
          <c:w val="0.24054485924243507"/>
          <c:h val="0.14167131439197708"/>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4921259845" footer="0.492125984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Spectrum of ColorChecker patches</a:t>
            </a:r>
          </a:p>
        </c:rich>
      </c:tx>
      <c:layout>
        <c:manualLayout>
          <c:xMode val="edge"/>
          <c:yMode val="edge"/>
          <c:x val="0.29793373429012265"/>
          <c:y val="3.3334426915759309E-2"/>
        </c:manualLayout>
      </c:layout>
      <c:overlay val="0"/>
      <c:spPr>
        <a:noFill/>
        <a:ln w="25400">
          <a:noFill/>
        </a:ln>
      </c:spPr>
    </c:title>
    <c:autoTitleDeleted val="0"/>
    <c:plotArea>
      <c:layout>
        <c:manualLayout>
          <c:layoutTarget val="inner"/>
          <c:xMode val="edge"/>
          <c:yMode val="edge"/>
          <c:x val="0.10745151072758521"/>
          <c:y val="0.14000459304618912"/>
          <c:w val="0.86449624539920833"/>
          <c:h val="0.72502378541776502"/>
        </c:manualLayout>
      </c:layout>
      <c:scatterChart>
        <c:scatterStyle val="lineMarker"/>
        <c:varyColors val="0"/>
        <c:ser>
          <c:idx val="0"/>
          <c:order val="0"/>
          <c:tx>
            <c:v>purple (10)</c:v>
          </c:tx>
          <c:spPr>
            <a:ln w="12700">
              <a:solidFill>
                <a:srgbClr val="800080"/>
              </a:solidFill>
              <a:prstDash val="solid"/>
            </a:ln>
          </c:spPr>
          <c:marker>
            <c:symbol val="diamond"/>
            <c:size val="3"/>
            <c:spPr>
              <a:solidFill>
                <a:srgbClr val="800080"/>
              </a:solidFill>
              <a:ln>
                <a:solidFill>
                  <a:srgbClr val="800080"/>
                </a:solidFill>
                <a:prstDash val="solid"/>
              </a:ln>
            </c:spPr>
          </c:marker>
          <c:errBars>
            <c:errDir val="y"/>
            <c:errBarType val="both"/>
            <c:errValType val="cust"/>
            <c:noEndCap val="0"/>
            <c:plus>
              <c:numRef>
                <c:f>spectral_data!$C$40:$AL$40</c:f>
                <c:numCache>
                  <c:formatCode>General</c:formatCode>
                  <c:ptCount val="36"/>
                  <c:pt idx="0">
                    <c:v>2.2208787708241126E-2</c:v>
                  </c:pt>
                  <c:pt idx="1">
                    <c:v>1.587739507324358E-2</c:v>
                  </c:pt>
                  <c:pt idx="2">
                    <c:v>1.9239677521502348E-2</c:v>
                  </c:pt>
                  <c:pt idx="3">
                    <c:v>2.1340987725348183E-2</c:v>
                  </c:pt>
                  <c:pt idx="4">
                    <c:v>1.7586356273368992E-2</c:v>
                  </c:pt>
                  <c:pt idx="5">
                    <c:v>1.3425755747429779E-2</c:v>
                  </c:pt>
                  <c:pt idx="6">
                    <c:v>9.015759772269023E-3</c:v>
                  </c:pt>
                  <c:pt idx="7">
                    <c:v>5.9917384790590415E-3</c:v>
                  </c:pt>
                  <c:pt idx="8">
                    <c:v>5.3861000245536781E-3</c:v>
                  </c:pt>
                  <c:pt idx="9">
                    <c:v>5.5793726997126541E-3</c:v>
                  </c:pt>
                  <c:pt idx="10">
                    <c:v>5.3824858155983851E-3</c:v>
                  </c:pt>
                  <c:pt idx="11">
                    <c:v>5.018231298963464E-3</c:v>
                  </c:pt>
                  <c:pt idx="12">
                    <c:v>4.4162082460685297E-3</c:v>
                  </c:pt>
                  <c:pt idx="13">
                    <c:v>3.6654757929796156E-3</c:v>
                  </c:pt>
                  <c:pt idx="14">
                    <c:v>3.1092110959808892E-3</c:v>
                  </c:pt>
                  <c:pt idx="15">
                    <c:v>2.5880479663895973E-3</c:v>
                  </c:pt>
                  <c:pt idx="16">
                    <c:v>2.1950322691420081E-3</c:v>
                  </c:pt>
                  <c:pt idx="17">
                    <c:v>2.0600722900418517E-3</c:v>
                  </c:pt>
                  <c:pt idx="18">
                    <c:v>2.1264563345092954E-3</c:v>
                  </c:pt>
                  <c:pt idx="19">
                    <c:v>2.2178830142469325E-3</c:v>
                  </c:pt>
                  <c:pt idx="20">
                    <c:v>2.8595875198272418E-3</c:v>
                  </c:pt>
                  <c:pt idx="21">
                    <c:v>3.8963919982572762E-3</c:v>
                  </c:pt>
                  <c:pt idx="22">
                    <c:v>4.8601901665883702E-3</c:v>
                  </c:pt>
                  <c:pt idx="23">
                    <c:v>5.6656814879061379E-3</c:v>
                  </c:pt>
                  <c:pt idx="24">
                    <c:v>5.7014441125840696E-3</c:v>
                  </c:pt>
                  <c:pt idx="25">
                    <c:v>6.860431133196611E-3</c:v>
                  </c:pt>
                  <c:pt idx="26">
                    <c:v>9.1822649941137313E-3</c:v>
                  </c:pt>
                  <c:pt idx="27">
                    <c:v>1.2035776317621401E-2</c:v>
                  </c:pt>
                  <c:pt idx="28">
                    <c:v>1.6834104700794415E-2</c:v>
                  </c:pt>
                  <c:pt idx="29">
                    <c:v>2.3297686209453633E-2</c:v>
                  </c:pt>
                  <c:pt idx="30">
                    <c:v>3.121619304548931E-2</c:v>
                  </c:pt>
                  <c:pt idx="31">
                    <c:v>4.2403691666851553E-2</c:v>
                  </c:pt>
                  <c:pt idx="32">
                    <c:v>5.8520235944282691E-2</c:v>
                  </c:pt>
                  <c:pt idx="33">
                    <c:v>7.9688317138662451E-2</c:v>
                  </c:pt>
                  <c:pt idx="34">
                    <c:v>9.8947944407620142E-2</c:v>
                  </c:pt>
                  <c:pt idx="35">
                    <c:v>0.11268383076631275</c:v>
                  </c:pt>
                </c:numCache>
              </c:numRef>
            </c:plus>
            <c:minus>
              <c:numRef>
                <c:f>spectral_data!$C$40:$AL$40</c:f>
                <c:numCache>
                  <c:formatCode>General</c:formatCode>
                  <c:ptCount val="36"/>
                  <c:pt idx="0">
                    <c:v>2.2208787708241126E-2</c:v>
                  </c:pt>
                  <c:pt idx="1">
                    <c:v>1.587739507324358E-2</c:v>
                  </c:pt>
                  <c:pt idx="2">
                    <c:v>1.9239677521502348E-2</c:v>
                  </c:pt>
                  <c:pt idx="3">
                    <c:v>2.1340987725348183E-2</c:v>
                  </c:pt>
                  <c:pt idx="4">
                    <c:v>1.7586356273368992E-2</c:v>
                  </c:pt>
                  <c:pt idx="5">
                    <c:v>1.3425755747429779E-2</c:v>
                  </c:pt>
                  <c:pt idx="6">
                    <c:v>9.015759772269023E-3</c:v>
                  </c:pt>
                  <c:pt idx="7">
                    <c:v>5.9917384790590415E-3</c:v>
                  </c:pt>
                  <c:pt idx="8">
                    <c:v>5.3861000245536781E-3</c:v>
                  </c:pt>
                  <c:pt idx="9">
                    <c:v>5.5793726997126541E-3</c:v>
                  </c:pt>
                  <c:pt idx="10">
                    <c:v>5.3824858155983851E-3</c:v>
                  </c:pt>
                  <c:pt idx="11">
                    <c:v>5.018231298963464E-3</c:v>
                  </c:pt>
                  <c:pt idx="12">
                    <c:v>4.4162082460685297E-3</c:v>
                  </c:pt>
                  <c:pt idx="13">
                    <c:v>3.6654757929796156E-3</c:v>
                  </c:pt>
                  <c:pt idx="14">
                    <c:v>3.1092110959808892E-3</c:v>
                  </c:pt>
                  <c:pt idx="15">
                    <c:v>2.5880479663895973E-3</c:v>
                  </c:pt>
                  <c:pt idx="16">
                    <c:v>2.1950322691420081E-3</c:v>
                  </c:pt>
                  <c:pt idx="17">
                    <c:v>2.0600722900418517E-3</c:v>
                  </c:pt>
                  <c:pt idx="18">
                    <c:v>2.1264563345092954E-3</c:v>
                  </c:pt>
                  <c:pt idx="19">
                    <c:v>2.2178830142469325E-3</c:v>
                  </c:pt>
                  <c:pt idx="20">
                    <c:v>2.8595875198272418E-3</c:v>
                  </c:pt>
                  <c:pt idx="21">
                    <c:v>3.8963919982572762E-3</c:v>
                  </c:pt>
                  <c:pt idx="22">
                    <c:v>4.8601901665883702E-3</c:v>
                  </c:pt>
                  <c:pt idx="23">
                    <c:v>5.6656814879061379E-3</c:v>
                  </c:pt>
                  <c:pt idx="24">
                    <c:v>5.7014441125840696E-3</c:v>
                  </c:pt>
                  <c:pt idx="25">
                    <c:v>6.860431133196611E-3</c:v>
                  </c:pt>
                  <c:pt idx="26">
                    <c:v>9.1822649941137313E-3</c:v>
                  </c:pt>
                  <c:pt idx="27">
                    <c:v>1.2035776317621401E-2</c:v>
                  </c:pt>
                  <c:pt idx="28">
                    <c:v>1.6834104700794415E-2</c:v>
                  </c:pt>
                  <c:pt idx="29">
                    <c:v>2.3297686209453633E-2</c:v>
                  </c:pt>
                  <c:pt idx="30">
                    <c:v>3.121619304548931E-2</c:v>
                  </c:pt>
                  <c:pt idx="31">
                    <c:v>4.2403691666851553E-2</c:v>
                  </c:pt>
                  <c:pt idx="32">
                    <c:v>5.8520235944282691E-2</c:v>
                  </c:pt>
                  <c:pt idx="33">
                    <c:v>7.9688317138662451E-2</c:v>
                  </c:pt>
                  <c:pt idx="34">
                    <c:v>9.8947944407620142E-2</c:v>
                  </c:pt>
                  <c:pt idx="35">
                    <c:v>0.11268383076631275</c:v>
                  </c:pt>
                </c:numCache>
              </c:numRef>
            </c:minus>
            <c:spPr>
              <a:ln w="12700">
                <a:solidFill>
                  <a:srgbClr val="3366FF"/>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spectral_data!$C$12:$AL$12</c:f>
              <c:numCache>
                <c:formatCode>0.000</c:formatCode>
                <c:ptCount val="36"/>
                <c:pt idx="0">
                  <c:v>9.1993694999999973E-2</c:v>
                </c:pt>
                <c:pt idx="1">
                  <c:v>0.11601397499999998</c:v>
                </c:pt>
                <c:pt idx="2">
                  <c:v>0.14560849166666665</c:v>
                </c:pt>
                <c:pt idx="3">
                  <c:v>0.16853444166666665</c:v>
                </c:pt>
                <c:pt idx="4">
                  <c:v>0.17846618333333328</c:v>
                </c:pt>
                <c:pt idx="5">
                  <c:v>0.17301370000000002</c:v>
                </c:pt>
                <c:pt idx="6">
                  <c:v>0.15796593333333331</c:v>
                </c:pt>
                <c:pt idx="7">
                  <c:v>0.13878458333333332</c:v>
                </c:pt>
                <c:pt idx="8">
                  <c:v>0.11913145833333331</c:v>
                </c:pt>
                <c:pt idx="9">
                  <c:v>0.10139543333333337</c:v>
                </c:pt>
                <c:pt idx="10">
                  <c:v>8.6946361666666666E-2</c:v>
                </c:pt>
                <c:pt idx="11">
                  <c:v>7.5181310000000001E-2</c:v>
                </c:pt>
                <c:pt idx="12">
                  <c:v>6.6094966666666671E-2</c:v>
                </c:pt>
                <c:pt idx="13">
                  <c:v>6.0318506666666681E-2</c:v>
                </c:pt>
                <c:pt idx="14">
                  <c:v>5.6459995000000013E-2</c:v>
                </c:pt>
                <c:pt idx="15">
                  <c:v>5.3118276666666651E-2</c:v>
                </c:pt>
                <c:pt idx="16">
                  <c:v>5.1209053333333324E-2</c:v>
                </c:pt>
                <c:pt idx="17">
                  <c:v>5.1240914999999991E-2</c:v>
                </c:pt>
                <c:pt idx="18">
                  <c:v>5.1950186666666655E-2</c:v>
                </c:pt>
                <c:pt idx="19">
                  <c:v>5.1872516666666674E-2</c:v>
                </c:pt>
                <c:pt idx="20">
                  <c:v>5.1198130000000001E-2</c:v>
                </c:pt>
                <c:pt idx="21">
                  <c:v>5.2420011666666662E-2</c:v>
                </c:pt>
                <c:pt idx="22">
                  <c:v>5.8412533333333336E-2</c:v>
                </c:pt>
                <c:pt idx="23">
                  <c:v>7.3179203333333345E-2</c:v>
                </c:pt>
                <c:pt idx="24">
                  <c:v>9.5515593333333343E-2</c:v>
                </c:pt>
                <c:pt idx="25">
                  <c:v>0.11892533333333334</c:v>
                </c:pt>
                <c:pt idx="26">
                  <c:v>0.14139448333333335</c:v>
                </c:pt>
                <c:pt idx="27">
                  <c:v>0.16554086666666665</c:v>
                </c:pt>
                <c:pt idx="28">
                  <c:v>0.19404581666666665</c:v>
                </c:pt>
                <c:pt idx="29">
                  <c:v>0.22706210833333335</c:v>
                </c:pt>
                <c:pt idx="30">
                  <c:v>0.26539437499999996</c:v>
                </c:pt>
                <c:pt idx="31">
                  <c:v>0.30892437499999997</c:v>
                </c:pt>
                <c:pt idx="32">
                  <c:v>0.35455254166666667</c:v>
                </c:pt>
                <c:pt idx="33">
                  <c:v>0.39576543333333325</c:v>
                </c:pt>
                <c:pt idx="34">
                  <c:v>0.43583709166666662</c:v>
                </c:pt>
                <c:pt idx="35">
                  <c:v>0.47846903333333352</c:v>
                </c:pt>
              </c:numCache>
            </c:numRef>
          </c:yVal>
          <c:smooth val="0"/>
          <c:extLst>
            <c:ext xmlns:c16="http://schemas.microsoft.com/office/drawing/2014/chart" uri="{C3380CC4-5D6E-409C-BE32-E72D297353CC}">
              <c16:uniqueId val="{00000000-A95F-4AA9-9DFC-299AB55737D2}"/>
            </c:ext>
          </c:extLst>
        </c:ser>
        <c:ser>
          <c:idx val="1"/>
          <c:order val="1"/>
          <c:tx>
            <c:v>yellow green (11)</c:v>
          </c:tx>
          <c:spPr>
            <a:ln w="12700">
              <a:solidFill>
                <a:srgbClr val="808000"/>
              </a:solidFill>
              <a:prstDash val="solid"/>
            </a:ln>
          </c:spPr>
          <c:marker>
            <c:symbol val="square"/>
            <c:size val="3"/>
            <c:spPr>
              <a:solidFill>
                <a:srgbClr val="808000"/>
              </a:solidFill>
              <a:ln>
                <a:solidFill>
                  <a:srgbClr val="808000"/>
                </a:solidFill>
                <a:prstDash val="solid"/>
              </a:ln>
            </c:spPr>
          </c:marker>
          <c:errBars>
            <c:errDir val="y"/>
            <c:errBarType val="both"/>
            <c:errValType val="cust"/>
            <c:noEndCap val="0"/>
            <c:plus>
              <c:numRef>
                <c:f>spectral_data!$C$41:$AL$41</c:f>
                <c:numCache>
                  <c:formatCode>General</c:formatCode>
                  <c:ptCount val="36"/>
                  <c:pt idx="0">
                    <c:v>1.6972346443839527E-2</c:v>
                  </c:pt>
                  <c:pt idx="1">
                    <c:v>7.9190345118372168E-3</c:v>
                  </c:pt>
                  <c:pt idx="2">
                    <c:v>3.0780795332558978E-3</c:v>
                  </c:pt>
                  <c:pt idx="3">
                    <c:v>2.5869134665053618E-3</c:v>
                  </c:pt>
                  <c:pt idx="4">
                    <c:v>2.2381580399224586E-3</c:v>
                  </c:pt>
                  <c:pt idx="5">
                    <c:v>2.2377714814953015E-3</c:v>
                  </c:pt>
                  <c:pt idx="6">
                    <c:v>2.3835617977836137E-3</c:v>
                  </c:pt>
                  <c:pt idx="7">
                    <c:v>2.067092717574335E-3</c:v>
                  </c:pt>
                  <c:pt idx="8">
                    <c:v>1.9850042204564429E-3</c:v>
                  </c:pt>
                  <c:pt idx="9">
                    <c:v>3.7064681016441728E-3</c:v>
                  </c:pt>
                  <c:pt idx="10">
                    <c:v>7.5551079480495192E-3</c:v>
                  </c:pt>
                  <c:pt idx="11">
                    <c:v>1.1048778373258255E-2</c:v>
                  </c:pt>
                  <c:pt idx="12">
                    <c:v>1.1845504110561665E-2</c:v>
                  </c:pt>
                  <c:pt idx="13">
                    <c:v>1.1250558781209025E-2</c:v>
                  </c:pt>
                  <c:pt idx="14">
                    <c:v>1.1436043832421642E-2</c:v>
                  </c:pt>
                  <c:pt idx="15">
                    <c:v>1.1071282163337269E-2</c:v>
                  </c:pt>
                  <c:pt idx="16">
                    <c:v>1.0905563386939999E-2</c:v>
                  </c:pt>
                  <c:pt idx="17">
                    <c:v>9.5014997200268143E-3</c:v>
                  </c:pt>
                  <c:pt idx="18">
                    <c:v>8.245920345617247E-3</c:v>
                  </c:pt>
                  <c:pt idx="19">
                    <c:v>7.9154990291717582E-3</c:v>
                  </c:pt>
                  <c:pt idx="20">
                    <c:v>7.4079831473743011E-3</c:v>
                  </c:pt>
                  <c:pt idx="21">
                    <c:v>6.2609046272949455E-3</c:v>
                  </c:pt>
                  <c:pt idx="22">
                    <c:v>6.1033606412390414E-3</c:v>
                  </c:pt>
                  <c:pt idx="23">
                    <c:v>6.4689217403766609E-3</c:v>
                  </c:pt>
                  <c:pt idx="24">
                    <c:v>7.1113395619007806E-3</c:v>
                  </c:pt>
                  <c:pt idx="25">
                    <c:v>7.4563507132256518E-3</c:v>
                  </c:pt>
                  <c:pt idx="26">
                    <c:v>7.7966148469094457E-3</c:v>
                  </c:pt>
                  <c:pt idx="27">
                    <c:v>8.0129410876851291E-3</c:v>
                  </c:pt>
                  <c:pt idx="28">
                    <c:v>8.4525773794253186E-3</c:v>
                  </c:pt>
                  <c:pt idx="29">
                    <c:v>9.0123824383583455E-3</c:v>
                  </c:pt>
                  <c:pt idx="30">
                    <c:v>9.4415255127724609E-3</c:v>
                  </c:pt>
                  <c:pt idx="31">
                    <c:v>9.7692476949096316E-3</c:v>
                  </c:pt>
                  <c:pt idx="32">
                    <c:v>1.0549813313503917E-2</c:v>
                  </c:pt>
                  <c:pt idx="33">
                    <c:v>1.055244735089745E-2</c:v>
                  </c:pt>
                  <c:pt idx="34">
                    <c:v>1.0607922071973261E-2</c:v>
                  </c:pt>
                  <c:pt idx="35">
                    <c:v>1.1203635742805602E-2</c:v>
                  </c:pt>
                </c:numCache>
              </c:numRef>
            </c:plus>
            <c:minus>
              <c:numRef>
                <c:f>spectral_data!$C$41:$AL$41</c:f>
                <c:numCache>
                  <c:formatCode>General</c:formatCode>
                  <c:ptCount val="36"/>
                  <c:pt idx="0">
                    <c:v>1.6972346443839527E-2</c:v>
                  </c:pt>
                  <c:pt idx="1">
                    <c:v>7.9190345118372168E-3</c:v>
                  </c:pt>
                  <c:pt idx="2">
                    <c:v>3.0780795332558978E-3</c:v>
                  </c:pt>
                  <c:pt idx="3">
                    <c:v>2.5869134665053618E-3</c:v>
                  </c:pt>
                  <c:pt idx="4">
                    <c:v>2.2381580399224586E-3</c:v>
                  </c:pt>
                  <c:pt idx="5">
                    <c:v>2.2377714814953015E-3</c:v>
                  </c:pt>
                  <c:pt idx="6">
                    <c:v>2.3835617977836137E-3</c:v>
                  </c:pt>
                  <c:pt idx="7">
                    <c:v>2.067092717574335E-3</c:v>
                  </c:pt>
                  <c:pt idx="8">
                    <c:v>1.9850042204564429E-3</c:v>
                  </c:pt>
                  <c:pt idx="9">
                    <c:v>3.7064681016441728E-3</c:v>
                  </c:pt>
                  <c:pt idx="10">
                    <c:v>7.5551079480495192E-3</c:v>
                  </c:pt>
                  <c:pt idx="11">
                    <c:v>1.1048778373258255E-2</c:v>
                  </c:pt>
                  <c:pt idx="12">
                    <c:v>1.1845504110561665E-2</c:v>
                  </c:pt>
                  <c:pt idx="13">
                    <c:v>1.1250558781209025E-2</c:v>
                  </c:pt>
                  <c:pt idx="14">
                    <c:v>1.1436043832421642E-2</c:v>
                  </c:pt>
                  <c:pt idx="15">
                    <c:v>1.1071282163337269E-2</c:v>
                  </c:pt>
                  <c:pt idx="16">
                    <c:v>1.0905563386939999E-2</c:v>
                  </c:pt>
                  <c:pt idx="17">
                    <c:v>9.5014997200268143E-3</c:v>
                  </c:pt>
                  <c:pt idx="18">
                    <c:v>8.245920345617247E-3</c:v>
                  </c:pt>
                  <c:pt idx="19">
                    <c:v>7.9154990291717582E-3</c:v>
                  </c:pt>
                  <c:pt idx="20">
                    <c:v>7.4079831473743011E-3</c:v>
                  </c:pt>
                  <c:pt idx="21">
                    <c:v>6.2609046272949455E-3</c:v>
                  </c:pt>
                  <c:pt idx="22">
                    <c:v>6.1033606412390414E-3</c:v>
                  </c:pt>
                  <c:pt idx="23">
                    <c:v>6.4689217403766609E-3</c:v>
                  </c:pt>
                  <c:pt idx="24">
                    <c:v>7.1113395619007806E-3</c:v>
                  </c:pt>
                  <c:pt idx="25">
                    <c:v>7.4563507132256518E-3</c:v>
                  </c:pt>
                  <c:pt idx="26">
                    <c:v>7.7966148469094457E-3</c:v>
                  </c:pt>
                  <c:pt idx="27">
                    <c:v>8.0129410876851291E-3</c:v>
                  </c:pt>
                  <c:pt idx="28">
                    <c:v>8.4525773794253186E-3</c:v>
                  </c:pt>
                  <c:pt idx="29">
                    <c:v>9.0123824383583455E-3</c:v>
                  </c:pt>
                  <c:pt idx="30">
                    <c:v>9.4415255127724609E-3</c:v>
                  </c:pt>
                  <c:pt idx="31">
                    <c:v>9.7692476949096316E-3</c:v>
                  </c:pt>
                  <c:pt idx="32">
                    <c:v>1.0549813313503917E-2</c:v>
                  </c:pt>
                  <c:pt idx="33">
                    <c:v>1.055244735089745E-2</c:v>
                  </c:pt>
                  <c:pt idx="34">
                    <c:v>1.0607922071973261E-2</c:v>
                  </c:pt>
                  <c:pt idx="35">
                    <c:v>1.1203635742805602E-2</c:v>
                  </c:pt>
                </c:numCache>
              </c:numRef>
            </c:minus>
            <c:spPr>
              <a:ln w="12700">
                <a:solidFill>
                  <a:srgbClr val="000000"/>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spectral_data!$C$13:$AL$13</c:f>
              <c:numCache>
                <c:formatCode>0.000</c:formatCode>
                <c:ptCount val="36"/>
                <c:pt idx="0">
                  <c:v>6.1031216666666672E-2</c:v>
                </c:pt>
                <c:pt idx="1">
                  <c:v>6.1247691666666673E-2</c:v>
                </c:pt>
                <c:pt idx="2">
                  <c:v>6.1923811666666682E-2</c:v>
                </c:pt>
                <c:pt idx="3">
                  <c:v>6.2914751666666671E-2</c:v>
                </c:pt>
                <c:pt idx="4">
                  <c:v>6.3970271666666662E-2</c:v>
                </c:pt>
                <c:pt idx="5">
                  <c:v>6.592827833333334E-2</c:v>
                </c:pt>
                <c:pt idx="6">
                  <c:v>6.9210055000000006E-2</c:v>
                </c:pt>
                <c:pt idx="7">
                  <c:v>7.4725328333333327E-2</c:v>
                </c:pt>
                <c:pt idx="8">
                  <c:v>8.5489716666666674E-2</c:v>
                </c:pt>
                <c:pt idx="9">
                  <c:v>0.10506226666666667</c:v>
                </c:pt>
                <c:pt idx="10">
                  <c:v>0.138668125</c:v>
                </c:pt>
                <c:pt idx="11">
                  <c:v>0.19208710000000001</c:v>
                </c:pt>
                <c:pt idx="12">
                  <c:v>0.27072843333333335</c:v>
                </c:pt>
                <c:pt idx="13">
                  <c:v>0.37610672500000003</c:v>
                </c:pt>
                <c:pt idx="14">
                  <c:v>0.4757763499999999</c:v>
                </c:pt>
                <c:pt idx="15">
                  <c:v>0.53122386666666666</c:v>
                </c:pt>
                <c:pt idx="16">
                  <c:v>0.54915749166666672</c:v>
                </c:pt>
                <c:pt idx="17">
                  <c:v>0.5457149416666669</c:v>
                </c:pt>
                <c:pt idx="18">
                  <c:v>0.5280724166666666</c:v>
                </c:pt>
                <c:pt idx="19">
                  <c:v>0.50445602499999997</c:v>
                </c:pt>
                <c:pt idx="20">
                  <c:v>0.47052008333333339</c:v>
                </c:pt>
                <c:pt idx="21">
                  <c:v>0.42763790833333332</c:v>
                </c:pt>
                <c:pt idx="22">
                  <c:v>0.3812450750000001</c:v>
                </c:pt>
                <c:pt idx="23">
                  <c:v>0.34679870833333326</c:v>
                </c:pt>
                <c:pt idx="24">
                  <c:v>0.32744335000000008</c:v>
                </c:pt>
                <c:pt idx="25">
                  <c:v>0.31770719999999997</c:v>
                </c:pt>
                <c:pt idx="26">
                  <c:v>0.31246699166666664</c:v>
                </c:pt>
                <c:pt idx="27">
                  <c:v>0.30993556666666666</c:v>
                </c:pt>
                <c:pt idx="28">
                  <c:v>0.31441070000000004</c:v>
                </c:pt>
                <c:pt idx="29">
                  <c:v>0.32740668333333328</c:v>
                </c:pt>
                <c:pt idx="30">
                  <c:v>0.34522598333333337</c:v>
                </c:pt>
                <c:pt idx="31">
                  <c:v>0.36255035833333321</c:v>
                </c:pt>
                <c:pt idx="32">
                  <c:v>0.37621602500000001</c:v>
                </c:pt>
                <c:pt idx="33">
                  <c:v>0.38054289166666672</c:v>
                </c:pt>
                <c:pt idx="34">
                  <c:v>0.37767426666666665</c:v>
                </c:pt>
                <c:pt idx="35">
                  <c:v>0.37940626666666677</c:v>
                </c:pt>
              </c:numCache>
            </c:numRef>
          </c:yVal>
          <c:smooth val="0"/>
          <c:extLst>
            <c:ext xmlns:c16="http://schemas.microsoft.com/office/drawing/2014/chart" uri="{C3380CC4-5D6E-409C-BE32-E72D297353CC}">
              <c16:uniqueId val="{00000001-A95F-4AA9-9DFC-299AB55737D2}"/>
            </c:ext>
          </c:extLst>
        </c:ser>
        <c:ser>
          <c:idx val="2"/>
          <c:order val="2"/>
          <c:tx>
            <c:v>orange yellow (12)</c:v>
          </c:tx>
          <c:spPr>
            <a:ln w="12700">
              <a:solidFill>
                <a:srgbClr val="FF6600"/>
              </a:solidFill>
              <a:prstDash val="solid"/>
            </a:ln>
          </c:spPr>
          <c:marker>
            <c:symbol val="triangle"/>
            <c:size val="3"/>
            <c:spPr>
              <a:solidFill>
                <a:srgbClr val="FF6600"/>
              </a:solidFill>
              <a:ln>
                <a:solidFill>
                  <a:srgbClr val="FF6600"/>
                </a:solidFill>
                <a:prstDash val="solid"/>
              </a:ln>
            </c:spPr>
          </c:marker>
          <c:errBars>
            <c:errDir val="y"/>
            <c:errBarType val="both"/>
            <c:errValType val="cust"/>
            <c:noEndCap val="0"/>
            <c:plus>
              <c:numRef>
                <c:f>spectral_data!$C$42:$AL$42</c:f>
                <c:numCache>
                  <c:formatCode>General</c:formatCode>
                  <c:ptCount val="36"/>
                  <c:pt idx="0">
                    <c:v>2.0026594317225404E-2</c:v>
                  </c:pt>
                  <c:pt idx="1">
                    <c:v>9.3226754606151301E-3</c:v>
                  </c:pt>
                  <c:pt idx="2">
                    <c:v>3.8359538863983658E-3</c:v>
                  </c:pt>
                  <c:pt idx="3">
                    <c:v>3.4219361671146728E-3</c:v>
                  </c:pt>
                  <c:pt idx="4">
                    <c:v>3.1326104020210641E-3</c:v>
                  </c:pt>
                  <c:pt idx="5">
                    <c:v>3.0412372932323325E-3</c:v>
                  </c:pt>
                  <c:pt idx="6">
                    <c:v>3.2673217231246588E-3</c:v>
                  </c:pt>
                  <c:pt idx="7">
                    <c:v>3.0921444592746611E-3</c:v>
                  </c:pt>
                  <c:pt idx="8">
                    <c:v>3.2323043249466729E-3</c:v>
                  </c:pt>
                  <c:pt idx="9">
                    <c:v>4.0600014345292161E-3</c:v>
                  </c:pt>
                  <c:pt idx="10">
                    <c:v>6.3993392953186345E-3</c:v>
                  </c:pt>
                  <c:pt idx="11">
                    <c:v>9.3238853493549639E-3</c:v>
                  </c:pt>
                  <c:pt idx="12">
                    <c:v>1.1084545986236162E-2</c:v>
                  </c:pt>
                  <c:pt idx="13">
                    <c:v>1.3430731364095529E-2</c:v>
                  </c:pt>
                  <c:pt idx="14">
                    <c:v>1.136261393358973E-2</c:v>
                  </c:pt>
                  <c:pt idx="15">
                    <c:v>1.6707440864698983E-2</c:v>
                  </c:pt>
                  <c:pt idx="16">
                    <c:v>2.3018398862179879E-2</c:v>
                  </c:pt>
                  <c:pt idx="17">
                    <c:v>2.3396652435247793E-2</c:v>
                  </c:pt>
                  <c:pt idx="18">
                    <c:v>1.9173425696865774E-2</c:v>
                  </c:pt>
                  <c:pt idx="19">
                    <c:v>1.9451955117402463E-2</c:v>
                  </c:pt>
                  <c:pt idx="20">
                    <c:v>2.8467259052375574E-2</c:v>
                  </c:pt>
                  <c:pt idx="21">
                    <c:v>2.7603031840886683E-2</c:v>
                  </c:pt>
                  <c:pt idx="22">
                    <c:v>1.9627882575187387E-2</c:v>
                  </c:pt>
                  <c:pt idx="23">
                    <c:v>1.2325759285895965E-2</c:v>
                  </c:pt>
                  <c:pt idx="24">
                    <c:v>1.6274328597617554E-2</c:v>
                  </c:pt>
                  <c:pt idx="25">
                    <c:v>2.3816802601973955E-2</c:v>
                  </c:pt>
                  <c:pt idx="26">
                    <c:v>3.0119800351518497E-2</c:v>
                  </c:pt>
                  <c:pt idx="27">
                    <c:v>3.6494396621307941E-2</c:v>
                  </c:pt>
                  <c:pt idx="28">
                    <c:v>4.0943932335632795E-2</c:v>
                  </c:pt>
                  <c:pt idx="29">
                    <c:v>4.0214886720641899E-2</c:v>
                  </c:pt>
                  <c:pt idx="30">
                    <c:v>3.632638771623635E-2</c:v>
                  </c:pt>
                  <c:pt idx="31">
                    <c:v>3.1071259780491991E-2</c:v>
                  </c:pt>
                  <c:pt idx="32">
                    <c:v>2.6593177646653948E-2</c:v>
                  </c:pt>
                  <c:pt idx="33">
                    <c:v>2.3096280871897478E-2</c:v>
                  </c:pt>
                  <c:pt idx="34">
                    <c:v>2.3205567824778665E-2</c:v>
                  </c:pt>
                  <c:pt idx="35">
                    <c:v>2.4676669547938623E-2</c:v>
                  </c:pt>
                </c:numCache>
              </c:numRef>
            </c:plus>
            <c:minus>
              <c:numRef>
                <c:f>spectral_data!$C$42:$AL$42</c:f>
                <c:numCache>
                  <c:formatCode>General</c:formatCode>
                  <c:ptCount val="36"/>
                  <c:pt idx="0">
                    <c:v>2.0026594317225404E-2</c:v>
                  </c:pt>
                  <c:pt idx="1">
                    <c:v>9.3226754606151301E-3</c:v>
                  </c:pt>
                  <c:pt idx="2">
                    <c:v>3.8359538863983658E-3</c:v>
                  </c:pt>
                  <c:pt idx="3">
                    <c:v>3.4219361671146728E-3</c:v>
                  </c:pt>
                  <c:pt idx="4">
                    <c:v>3.1326104020210641E-3</c:v>
                  </c:pt>
                  <c:pt idx="5">
                    <c:v>3.0412372932323325E-3</c:v>
                  </c:pt>
                  <c:pt idx="6">
                    <c:v>3.2673217231246588E-3</c:v>
                  </c:pt>
                  <c:pt idx="7">
                    <c:v>3.0921444592746611E-3</c:v>
                  </c:pt>
                  <c:pt idx="8">
                    <c:v>3.2323043249466729E-3</c:v>
                  </c:pt>
                  <c:pt idx="9">
                    <c:v>4.0600014345292161E-3</c:v>
                  </c:pt>
                  <c:pt idx="10">
                    <c:v>6.3993392953186345E-3</c:v>
                  </c:pt>
                  <c:pt idx="11">
                    <c:v>9.3238853493549639E-3</c:v>
                  </c:pt>
                  <c:pt idx="12">
                    <c:v>1.1084545986236162E-2</c:v>
                  </c:pt>
                  <c:pt idx="13">
                    <c:v>1.3430731364095529E-2</c:v>
                  </c:pt>
                  <c:pt idx="14">
                    <c:v>1.136261393358973E-2</c:v>
                  </c:pt>
                  <c:pt idx="15">
                    <c:v>1.6707440864698983E-2</c:v>
                  </c:pt>
                  <c:pt idx="16">
                    <c:v>2.3018398862179879E-2</c:v>
                  </c:pt>
                  <c:pt idx="17">
                    <c:v>2.3396652435247793E-2</c:v>
                  </c:pt>
                  <c:pt idx="18">
                    <c:v>1.9173425696865774E-2</c:v>
                  </c:pt>
                  <c:pt idx="19">
                    <c:v>1.9451955117402463E-2</c:v>
                  </c:pt>
                  <c:pt idx="20">
                    <c:v>2.8467259052375574E-2</c:v>
                  </c:pt>
                  <c:pt idx="21">
                    <c:v>2.7603031840886683E-2</c:v>
                  </c:pt>
                  <c:pt idx="22">
                    <c:v>1.9627882575187387E-2</c:v>
                  </c:pt>
                  <c:pt idx="23">
                    <c:v>1.2325759285895965E-2</c:v>
                  </c:pt>
                  <c:pt idx="24">
                    <c:v>1.6274328597617554E-2</c:v>
                  </c:pt>
                  <c:pt idx="25">
                    <c:v>2.3816802601973955E-2</c:v>
                  </c:pt>
                  <c:pt idx="26">
                    <c:v>3.0119800351518497E-2</c:v>
                  </c:pt>
                  <c:pt idx="27">
                    <c:v>3.6494396621307941E-2</c:v>
                  </c:pt>
                  <c:pt idx="28">
                    <c:v>4.0943932335632795E-2</c:v>
                  </c:pt>
                  <c:pt idx="29">
                    <c:v>4.0214886720641899E-2</c:v>
                  </c:pt>
                  <c:pt idx="30">
                    <c:v>3.632638771623635E-2</c:v>
                  </c:pt>
                  <c:pt idx="31">
                    <c:v>3.1071259780491991E-2</c:v>
                  </c:pt>
                  <c:pt idx="32">
                    <c:v>2.6593177646653948E-2</c:v>
                  </c:pt>
                  <c:pt idx="33">
                    <c:v>2.3096280871897478E-2</c:v>
                  </c:pt>
                  <c:pt idx="34">
                    <c:v>2.3205567824778665E-2</c:v>
                  </c:pt>
                  <c:pt idx="35">
                    <c:v>2.4676669547938623E-2</c:v>
                  </c:pt>
                </c:numCache>
              </c:numRef>
            </c:minus>
            <c:spPr>
              <a:ln w="12700">
                <a:solidFill>
                  <a:srgbClr val="000000"/>
                </a:solidFill>
                <a:prstDash val="solid"/>
              </a:ln>
            </c:spPr>
          </c:errBars>
          <c:xVal>
            <c:numRef>
              <c:f>spectral_data!$C$2:$AL$2</c:f>
              <c:numCache>
                <c:formatCode>General</c:formatCode>
                <c:ptCount val="36"/>
                <c:pt idx="0">
                  <c:v>380</c:v>
                </c:pt>
                <c:pt idx="1">
                  <c:v>390</c:v>
                </c:pt>
                <c:pt idx="2">
                  <c:v>400</c:v>
                </c:pt>
                <c:pt idx="3">
                  <c:v>410</c:v>
                </c:pt>
                <c:pt idx="4">
                  <c:v>420</c:v>
                </c:pt>
                <c:pt idx="5">
                  <c:v>430</c:v>
                </c:pt>
                <c:pt idx="6">
                  <c:v>440</c:v>
                </c:pt>
                <c:pt idx="7">
                  <c:v>450</c:v>
                </c:pt>
                <c:pt idx="8">
                  <c:v>460</c:v>
                </c:pt>
                <c:pt idx="9">
                  <c:v>470</c:v>
                </c:pt>
                <c:pt idx="10">
                  <c:v>480</c:v>
                </c:pt>
                <c:pt idx="11">
                  <c:v>490</c:v>
                </c:pt>
                <c:pt idx="12">
                  <c:v>500</c:v>
                </c:pt>
                <c:pt idx="13">
                  <c:v>510</c:v>
                </c:pt>
                <c:pt idx="14">
                  <c:v>520</c:v>
                </c:pt>
                <c:pt idx="15">
                  <c:v>530</c:v>
                </c:pt>
                <c:pt idx="16">
                  <c:v>540</c:v>
                </c:pt>
                <c:pt idx="17">
                  <c:v>550</c:v>
                </c:pt>
                <c:pt idx="18">
                  <c:v>560</c:v>
                </c:pt>
                <c:pt idx="19">
                  <c:v>570</c:v>
                </c:pt>
                <c:pt idx="20">
                  <c:v>580</c:v>
                </c:pt>
                <c:pt idx="21">
                  <c:v>590</c:v>
                </c:pt>
                <c:pt idx="22">
                  <c:v>600</c:v>
                </c:pt>
                <c:pt idx="23">
                  <c:v>610</c:v>
                </c:pt>
                <c:pt idx="24">
                  <c:v>620</c:v>
                </c:pt>
                <c:pt idx="25">
                  <c:v>630</c:v>
                </c:pt>
                <c:pt idx="26">
                  <c:v>640</c:v>
                </c:pt>
                <c:pt idx="27">
                  <c:v>650</c:v>
                </c:pt>
                <c:pt idx="28">
                  <c:v>660</c:v>
                </c:pt>
                <c:pt idx="29">
                  <c:v>670</c:v>
                </c:pt>
                <c:pt idx="30">
                  <c:v>680</c:v>
                </c:pt>
                <c:pt idx="31">
                  <c:v>690</c:v>
                </c:pt>
                <c:pt idx="32">
                  <c:v>700</c:v>
                </c:pt>
                <c:pt idx="33">
                  <c:v>710</c:v>
                </c:pt>
                <c:pt idx="34">
                  <c:v>720</c:v>
                </c:pt>
                <c:pt idx="35">
                  <c:v>730</c:v>
                </c:pt>
              </c:numCache>
            </c:numRef>
          </c:xVal>
          <c:yVal>
            <c:numRef>
              <c:f>spectral_data!$C$14:$AL$14</c:f>
              <c:numCache>
                <c:formatCode>0.000</c:formatCode>
                <c:ptCount val="36"/>
                <c:pt idx="0">
                  <c:v>6.2817449999999997E-2</c:v>
                </c:pt>
                <c:pt idx="1">
                  <c:v>6.2840986666666668E-2</c:v>
                </c:pt>
                <c:pt idx="2">
                  <c:v>6.3336806666666662E-2</c:v>
                </c:pt>
                <c:pt idx="3">
                  <c:v>6.3542248333333343E-2</c:v>
                </c:pt>
                <c:pt idx="4">
                  <c:v>6.3709046666666672E-2</c:v>
                </c:pt>
                <c:pt idx="5">
                  <c:v>6.4418293333333321E-2</c:v>
                </c:pt>
                <c:pt idx="6">
                  <c:v>6.5360396666666667E-2</c:v>
                </c:pt>
                <c:pt idx="7">
                  <c:v>6.5990156666666661E-2</c:v>
                </c:pt>
                <c:pt idx="8">
                  <c:v>6.6936670000000004E-2</c:v>
                </c:pt>
                <c:pt idx="9">
                  <c:v>6.8412669999999995E-2</c:v>
                </c:pt>
                <c:pt idx="10">
                  <c:v>7.1282416666666654E-2</c:v>
                </c:pt>
                <c:pt idx="11">
                  <c:v>7.5705936666666668E-2</c:v>
                </c:pt>
                <c:pt idx="12">
                  <c:v>8.7221761666666633E-2</c:v>
                </c:pt>
                <c:pt idx="13">
                  <c:v>0.12530845833333332</c:v>
                </c:pt>
                <c:pt idx="14">
                  <c:v>0.20583289166666663</c:v>
                </c:pt>
                <c:pt idx="15">
                  <c:v>0.30526295000000003</c:v>
                </c:pt>
                <c:pt idx="16">
                  <c:v>0.38315455000000009</c:v>
                </c:pt>
                <c:pt idx="17">
                  <c:v>0.43094287499999984</c:v>
                </c:pt>
                <c:pt idx="18">
                  <c:v>0.4691505749999999</c:v>
                </c:pt>
                <c:pt idx="19">
                  <c:v>0.51789027499999996</c:v>
                </c:pt>
                <c:pt idx="20">
                  <c:v>0.56792810000000005</c:v>
                </c:pt>
                <c:pt idx="21">
                  <c:v>0.60687985833333324</c:v>
                </c:pt>
                <c:pt idx="22">
                  <c:v>0.62804645000000003</c:v>
                </c:pt>
                <c:pt idx="23">
                  <c:v>0.6370308166666665</c:v>
                </c:pt>
                <c:pt idx="24">
                  <c:v>0.63999127499999997</c:v>
                </c:pt>
                <c:pt idx="25">
                  <c:v>0.64197920833333333</c:v>
                </c:pt>
                <c:pt idx="26">
                  <c:v>0.64544881666666654</c:v>
                </c:pt>
                <c:pt idx="27">
                  <c:v>0.64823961666666641</c:v>
                </c:pt>
                <c:pt idx="28">
                  <c:v>0.6510184166666666</c:v>
                </c:pt>
                <c:pt idx="29">
                  <c:v>0.65306666666666657</c:v>
                </c:pt>
                <c:pt idx="30">
                  <c:v>0.65735580000000005</c:v>
                </c:pt>
                <c:pt idx="31">
                  <c:v>0.6640327416666667</c:v>
                </c:pt>
                <c:pt idx="32">
                  <c:v>0.67265222499999988</c:v>
                </c:pt>
                <c:pt idx="33">
                  <c:v>0.67970147499999989</c:v>
                </c:pt>
                <c:pt idx="34">
                  <c:v>0.68376308333333347</c:v>
                </c:pt>
                <c:pt idx="35">
                  <c:v>0.6882872333333333</c:v>
                </c:pt>
              </c:numCache>
            </c:numRef>
          </c:yVal>
          <c:smooth val="0"/>
          <c:extLst>
            <c:ext xmlns:c16="http://schemas.microsoft.com/office/drawing/2014/chart" uri="{C3380CC4-5D6E-409C-BE32-E72D297353CC}">
              <c16:uniqueId val="{00000002-A95F-4AA9-9DFC-299AB55737D2}"/>
            </c:ext>
          </c:extLst>
        </c:ser>
        <c:dLbls>
          <c:showLegendKey val="0"/>
          <c:showVal val="0"/>
          <c:showCatName val="0"/>
          <c:showSerName val="0"/>
          <c:showPercent val="0"/>
          <c:showBubbleSize val="0"/>
        </c:dLbls>
        <c:axId val="1454964207"/>
        <c:axId val="1"/>
      </c:scatterChart>
      <c:valAx>
        <c:axId val="1454964207"/>
        <c:scaling>
          <c:orientation val="minMax"/>
          <c:max val="750"/>
          <c:min val="350"/>
        </c:scaling>
        <c:delete val="0"/>
        <c:axPos val="b"/>
        <c:majorGridlines>
          <c:spPr>
            <a:ln w="3175">
              <a:solidFill>
                <a:srgbClr val="000000"/>
              </a:solidFill>
              <a:prstDash val="solid"/>
            </a:ln>
          </c:spPr>
        </c:majorGridlines>
        <c:minorGridlines>
          <c:spPr>
            <a:ln w="3175">
              <a:solidFill>
                <a:srgbClr val="000000"/>
              </a:solidFill>
              <a:prstDash val="sysDash"/>
            </a:ln>
          </c:spPr>
        </c:minorGridlines>
        <c:title>
          <c:tx>
            <c:rich>
              <a:bodyPr/>
              <a:lstStyle/>
              <a:p>
                <a:pPr>
                  <a:defRPr sz="800" b="1" i="0" u="none" strike="noStrike" baseline="0">
                    <a:solidFill>
                      <a:srgbClr val="000000"/>
                    </a:solidFill>
                    <a:latin typeface="Arial"/>
                    <a:ea typeface="Arial"/>
                    <a:cs typeface="Arial"/>
                  </a:defRPr>
                </a:pPr>
                <a:r>
                  <a:rPr lang="en-US"/>
                  <a:t>wavelength (nm)</a:t>
                </a:r>
              </a:p>
            </c:rich>
          </c:tx>
          <c:layout>
            <c:manualLayout>
              <c:xMode val="edge"/>
              <c:yMode val="edge"/>
              <c:x val="0.45911100038150043"/>
              <c:y val="0.925030346912320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majorUnit val="50"/>
        <c:minorUnit val="50"/>
      </c:valAx>
      <c:valAx>
        <c:axId val="1"/>
        <c:scaling>
          <c:orientation val="minMax"/>
          <c:max val="1"/>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US" sz="825" b="1" i="0" u="none" strike="noStrike" baseline="0">
                    <a:solidFill>
                      <a:srgbClr val="000000"/>
                    </a:solidFill>
                    <a:latin typeface="Arial"/>
                    <a:cs typeface="Arial"/>
                  </a:rPr>
                  <a:t>R (%</a:t>
                </a:r>
                <a:r>
                  <a:rPr lang="en-US" sz="875" b="1" i="0" u="none" strike="noStrike" baseline="0">
                    <a:solidFill>
                      <a:srgbClr val="000000"/>
                    </a:solidFill>
                    <a:latin typeface="Arial"/>
                    <a:cs typeface="Arial"/>
                  </a:rPr>
                  <a:t>)</a:t>
                </a:r>
              </a:p>
            </c:rich>
          </c:tx>
          <c:layout>
            <c:manualLayout>
              <c:xMode val="edge"/>
              <c:yMode val="edge"/>
              <c:x val="9.7683191570532013E-3"/>
              <c:y val="0.4600150914374784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4964207"/>
        <c:crosses val="autoZero"/>
        <c:crossBetween val="midCat"/>
      </c:valAx>
      <c:spPr>
        <a:solidFill>
          <a:srgbClr val="C0C0C0"/>
        </a:solidFill>
        <a:ln w="12700">
          <a:solidFill>
            <a:srgbClr val="808080"/>
          </a:solidFill>
          <a:prstDash val="solid"/>
        </a:ln>
      </c:spPr>
    </c:plotArea>
    <c:legend>
      <c:legendPos val="r"/>
      <c:layout>
        <c:manualLayout>
          <c:xMode val="edge"/>
          <c:yMode val="edge"/>
          <c:x val="0.15262998682895626"/>
          <c:y val="0.17833918399931231"/>
          <c:w val="0.25641837787264654"/>
          <c:h val="0.14167131439197708"/>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4921259845" footer="0.4921259845"/>
    <c:pageSetup orientation="landscape" horizontalDpi="-3" verticalDpi="0"/>
  </c:printSettings>
</c:chartSpace>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63500</xdr:rowOff>
    </xdr:from>
    <xdr:to>
      <xdr:col>5</xdr:col>
      <xdr:colOff>228600</xdr:colOff>
      <xdr:row>45</xdr:row>
      <xdr:rowOff>101600</xdr:rowOff>
    </xdr:to>
    <xdr:sp macro="" textlink="">
      <xdr:nvSpPr>
        <xdr:cNvPr id="4097" name="Text Box 1">
          <a:extLst>
            <a:ext uri="{FF2B5EF4-FFF2-40B4-BE49-F238E27FC236}">
              <a16:creationId xmlns:a16="http://schemas.microsoft.com/office/drawing/2014/main" id="{5630A583-28A8-94AF-F044-D7A4C10E4882}"/>
            </a:ext>
          </a:extLst>
        </xdr:cNvPr>
        <xdr:cNvSpPr txBox="1">
          <a:spLocks noChangeArrowheads="1"/>
        </xdr:cNvSpPr>
      </xdr:nvSpPr>
      <xdr:spPr bwMode="auto">
        <a:xfrm>
          <a:off x="171450" y="63500"/>
          <a:ext cx="3867150" cy="7181850"/>
        </a:xfrm>
        <a:prstGeom prst="rect">
          <a:avLst/>
        </a:prstGeom>
        <a:solidFill>
          <a:srgbClr xmlns:mc="http://schemas.openxmlformats.org/markup-compatibility/2006" xmlns:a14="http://schemas.microsoft.com/office/drawing/2010/main" val="FFFFFF" mc:Ignorable="a14" a14:legacySpreadsheetColorIndex="9"/>
        </a:solidFill>
        <a:ln w="158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000" b="1" i="0" u="none" strike="noStrike" baseline="0">
              <a:solidFill>
                <a:srgbClr val="000000"/>
              </a:solidFill>
              <a:latin typeface="Arial"/>
              <a:cs typeface="Arial"/>
            </a:rPr>
            <a:t>RGB_8_bit and RGB_16_bit Tabs:</a:t>
          </a:r>
        </a:p>
        <a:p>
          <a:pPr algn="l" rtl="0">
            <a:defRPr sz="1000"/>
          </a:pPr>
          <a:r>
            <a:rPr lang="en-US" sz="900" b="1" i="0" u="none" strike="noStrike" baseline="0">
              <a:solidFill>
                <a:srgbClr val="000000"/>
              </a:solidFill>
              <a:latin typeface="Arial"/>
              <a:cs typeface="Arial"/>
            </a:rPr>
            <a:t>----------------------------------------------------------</a:t>
          </a:r>
        </a:p>
        <a:p>
          <a:pPr algn="l" rtl="0">
            <a:defRPr sz="1000"/>
          </a:pPr>
          <a:r>
            <a:rPr lang="en-US" sz="900" b="1" i="0" u="none" strike="noStrike" baseline="0">
              <a:solidFill>
                <a:srgbClr val="000000"/>
              </a:solidFill>
              <a:latin typeface="Arial"/>
              <a:cs typeface="Arial"/>
            </a:rPr>
            <a:t>Table 1 - BabelColor Avg.:</a:t>
          </a:r>
          <a:r>
            <a:rPr lang="en-US" sz="900" b="0" i="0" u="none" strike="noStrike" baseline="0">
              <a:solidFill>
                <a:srgbClr val="000000"/>
              </a:solidFill>
              <a:latin typeface="Arial"/>
              <a:cs typeface="Arial"/>
            </a:rPr>
            <a:t> These RGB values were derived from the measured spectral data of 30 ColorChecker or Mini ColorChecker charts.</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The spectrums were first averaged. Converting the averaged spectrums to XYZ was done using the procedure and the weights of ASTM E308. Please note that the weights are different for each Illuminant; no chromatic adaptation matrices were used.</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Multiple parameters gamma functions were used, instead of a single value function, when such a function is defined for a given space (Ex.: sRGB, NTSC).</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           </a:t>
          </a:r>
          <a:r>
            <a:rPr lang="en-US" sz="900" b="1" i="0" u="none" strike="noStrike" baseline="0">
              <a:solidFill>
                <a:srgbClr val="FF0000"/>
              </a:solidFill>
              <a:latin typeface="Arial"/>
              <a:cs typeface="Arial"/>
            </a:rPr>
            <a:t>Thanks to all who provided spectrums for this project!</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You can contribute by sending spectral data of your ColorChecker or Mini ColorChecher chart at: </a:t>
          </a:r>
          <a:r>
            <a:rPr lang="en-US" sz="900" b="0" i="0" u="none" strike="noStrike" baseline="0">
              <a:solidFill>
                <a:srgbClr val="0000FF"/>
              </a:solidFill>
              <a:latin typeface="Arial"/>
              <a:cs typeface="Arial"/>
            </a:rPr>
            <a:t>ColorChecker@BabelColor.com</a:t>
          </a:r>
          <a:r>
            <a:rPr lang="en-US" sz="900" b="0" i="0" u="none" strike="noStrike" baseline="0">
              <a:solidFill>
                <a:srgbClr val="000000"/>
              </a:solidFill>
              <a:latin typeface="Arial"/>
              <a:cs typeface="Arial"/>
            </a:rPr>
            <a:t> .</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For more info and updated data, check the ColorChecker page at </a:t>
          </a:r>
          <a:r>
            <a:rPr lang="en-US" sz="900" b="0" i="0" u="none" strike="noStrike" baseline="0">
              <a:solidFill>
                <a:srgbClr val="0000FF"/>
              </a:solidFill>
              <a:latin typeface="Arial"/>
              <a:cs typeface="Arial"/>
            </a:rPr>
            <a:t>www.BabelColor.com .</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a:t>
          </a:r>
        </a:p>
        <a:p>
          <a:pPr algn="l" rtl="0">
            <a:defRPr sz="1000"/>
          </a:pPr>
          <a:r>
            <a:rPr lang="en-US" sz="900" b="1" i="0" u="none" strike="noStrike" baseline="0">
              <a:solidFill>
                <a:srgbClr val="000000"/>
              </a:solidFill>
              <a:latin typeface="Arial"/>
              <a:cs typeface="Arial"/>
            </a:rPr>
            <a:t>Table 2 - ColorChecker 2005:</a:t>
          </a:r>
          <a:r>
            <a:rPr lang="en-US" sz="900" b="0" i="0" u="none" strike="noStrike" baseline="0">
              <a:solidFill>
                <a:srgbClr val="000000"/>
              </a:solidFill>
              <a:latin typeface="Arial"/>
              <a:cs typeface="Arial"/>
            </a:rPr>
            <a:t> These RGB values were derived from the L*a*b* D50 data provided by GretagMacbeth; this updated data was first made available around October 2005. </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Conversion to the Illuminants of the RGB spaces was done using Bradford chromatic adaptation matrices. Multiple parameters gamma functions were used, instead of a single value function, when such a function is defined for a given space.</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a:t>
          </a:r>
        </a:p>
        <a:p>
          <a:pPr algn="l" rtl="0">
            <a:defRPr sz="1000"/>
          </a:pPr>
          <a:r>
            <a:rPr lang="en-US" sz="900" b="1" i="0" u="none" strike="noStrike" baseline="0">
              <a:solidFill>
                <a:srgbClr val="000000"/>
              </a:solidFill>
              <a:latin typeface="Arial"/>
              <a:cs typeface="Arial"/>
            </a:rPr>
            <a:t>Table 3 - ColorChecker 1976:</a:t>
          </a:r>
          <a:r>
            <a:rPr lang="en-US" sz="900" b="0" i="0" u="none" strike="noStrike" baseline="0">
              <a:solidFill>
                <a:srgbClr val="000000"/>
              </a:solidFill>
              <a:latin typeface="Arial"/>
              <a:cs typeface="Arial"/>
            </a:rPr>
            <a:t> These RGB values were derived from the xyY Illuminant C data of the following publication:</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C.S. McCamy, H. Marcus, J.G. Davidson, “A Color-Rendition Chart,” J. Appl. Phot. Eng., Vol. 2, No. 3, Summer 1976, pp. 95-99, Society of Photographic Scientists and Engineers (now called “The Society for Imaging Science and Technology”; web site: http://www.imaging.org ).</a:t>
          </a:r>
        </a:p>
        <a:p>
          <a:pPr algn="l" rtl="0">
            <a:defRPr sz="1000"/>
          </a:pPr>
          <a:r>
            <a:rPr lang="en-US" sz="900" b="0" i="0" u="none" strike="noStrike" baseline="0">
              <a:solidFill>
                <a:srgbClr val="000000"/>
              </a:solidFill>
              <a:latin typeface="Arial"/>
              <a:cs typeface="Arial"/>
            </a:rPr>
            <a:t> </a:t>
          </a:r>
        </a:p>
        <a:p>
          <a:pPr algn="l" rtl="0">
            <a:defRPr sz="1000"/>
          </a:pPr>
          <a:r>
            <a:rPr lang="en-US" sz="900" b="0" i="0" u="none" strike="noStrike" baseline="0">
              <a:solidFill>
                <a:srgbClr val="000000"/>
              </a:solidFill>
              <a:latin typeface="Arial"/>
              <a:cs typeface="Arial"/>
            </a:rPr>
            <a:t>With the updated data provided by GretagMacbeth in 2005, this table can be considered obsolete.</a:t>
          </a:r>
        </a:p>
        <a:p>
          <a:pPr algn="l" rtl="0">
            <a:defRPr sz="1000"/>
          </a:pPr>
          <a:endParaRPr lang="en-US" sz="900" b="0"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Note:</a:t>
          </a:r>
          <a:r>
            <a:rPr lang="en-US" sz="900" b="0" i="0" u="none" strike="noStrike" baseline="0">
              <a:solidFill>
                <a:srgbClr val="000000"/>
              </a:solidFill>
              <a:latin typeface="Arial"/>
              <a:cs typeface="Arial"/>
            </a:rPr>
            <a:t> For more info on how the numbers of Tables 2 and 3 were obtained, please consult the following document: </a:t>
          </a:r>
        </a:p>
        <a:p>
          <a:pPr algn="l" rtl="0">
            <a:defRPr sz="1000"/>
          </a:pPr>
          <a:r>
            <a:rPr lang="en-US" sz="900" b="0" i="0" u="none" strike="noStrike" baseline="0">
              <a:solidFill>
                <a:srgbClr val="000000"/>
              </a:solidFill>
              <a:latin typeface="Arial"/>
              <a:cs typeface="Arial"/>
            </a:rPr>
            <a:t>           </a:t>
          </a:r>
          <a:r>
            <a:rPr lang="en-US" sz="900" b="0" i="0" u="none" strike="noStrike" baseline="0">
              <a:solidFill>
                <a:srgbClr val="FF0000"/>
              </a:solidFill>
              <a:latin typeface="Arial"/>
              <a:cs typeface="Arial"/>
            </a:rPr>
            <a:t>RGB Coordinates of the Macbeth ColorChecker.pdf</a:t>
          </a: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available from the ColorChecker page of </a:t>
          </a:r>
          <a:r>
            <a:rPr lang="en-US" sz="900" b="0" i="0" u="none" strike="noStrike" baseline="0">
              <a:solidFill>
                <a:srgbClr val="0000FF"/>
              </a:solidFill>
              <a:latin typeface="Arial"/>
              <a:cs typeface="Arial"/>
            </a:rPr>
            <a:t>www.BabelColor.com .</a:t>
          </a:r>
        </a:p>
      </xdr:txBody>
    </xdr:sp>
    <xdr:clientData/>
  </xdr:twoCellAnchor>
  <xdr:twoCellAnchor>
    <xdr:from>
      <xdr:col>6</xdr:col>
      <xdr:colOff>69850</xdr:colOff>
      <xdr:row>0</xdr:row>
      <xdr:rowOff>63500</xdr:rowOff>
    </xdr:from>
    <xdr:to>
      <xdr:col>11</xdr:col>
      <xdr:colOff>609600</xdr:colOff>
      <xdr:row>23</xdr:row>
      <xdr:rowOff>6350</xdr:rowOff>
    </xdr:to>
    <xdr:sp macro="" textlink="">
      <xdr:nvSpPr>
        <xdr:cNvPr id="4099" name="Text Box 3">
          <a:extLst>
            <a:ext uri="{FF2B5EF4-FFF2-40B4-BE49-F238E27FC236}">
              <a16:creationId xmlns:a16="http://schemas.microsoft.com/office/drawing/2014/main" id="{9A7E84A7-0597-36B2-3DCE-8446A2329D28}"/>
            </a:ext>
          </a:extLst>
        </xdr:cNvPr>
        <xdr:cNvSpPr txBox="1">
          <a:spLocks noChangeArrowheads="1"/>
        </xdr:cNvSpPr>
      </xdr:nvSpPr>
      <xdr:spPr bwMode="auto">
        <a:xfrm>
          <a:off x="4330700" y="63500"/>
          <a:ext cx="4349750" cy="3594100"/>
        </a:xfrm>
        <a:prstGeom prst="rect">
          <a:avLst/>
        </a:prstGeom>
        <a:solidFill>
          <a:srgbClr xmlns:mc="http://schemas.openxmlformats.org/markup-compatibility/2006" xmlns:a14="http://schemas.microsoft.com/office/drawing/2010/main" val="FFFFFF" mc:Ignorable="a14" a14:legacySpreadsheetColorIndex="9"/>
        </a:solidFill>
        <a:ln w="158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000" b="1" i="0" u="none" strike="noStrike" baseline="0">
              <a:solidFill>
                <a:srgbClr val="000000"/>
              </a:solidFill>
              <a:latin typeface="Arial"/>
              <a:cs typeface="Arial"/>
            </a:rPr>
            <a:t>DeltaE_stats Tab:</a:t>
          </a:r>
        </a:p>
        <a:p>
          <a:pPr algn="l" rtl="0">
            <a:defRPr sz="1000"/>
          </a:pPr>
          <a:r>
            <a:rPr lang="en-US" sz="900" b="0" i="0" u="none" strike="noStrike" baseline="0">
              <a:solidFill>
                <a:srgbClr val="000000"/>
              </a:solidFill>
              <a:latin typeface="Arial"/>
              <a:cs typeface="Arial"/>
            </a:rPr>
            <a:t>----------------------------------------------------------</a:t>
          </a:r>
        </a:p>
        <a:p>
          <a:pPr algn="l" rtl="0">
            <a:defRPr sz="1000"/>
          </a:pPr>
          <a:r>
            <a:rPr lang="en-US" sz="900" b="1" i="0" u="none" strike="noStrike" baseline="0">
              <a:solidFill>
                <a:srgbClr val="000000"/>
              </a:solidFill>
              <a:latin typeface="Arial"/>
              <a:cs typeface="Arial"/>
            </a:rPr>
            <a:t>Table 4: BabelColor Avg.</a:t>
          </a:r>
          <a:r>
            <a:rPr lang="en-US" sz="900" b="0" i="0" u="none" strike="noStrike" baseline="0">
              <a:solidFill>
                <a:srgbClr val="000000"/>
              </a:solidFill>
              <a:latin typeface="Arial"/>
              <a:cs typeface="Arial"/>
            </a:rPr>
            <a:t> vs </a:t>
          </a:r>
          <a:r>
            <a:rPr lang="en-US" sz="900" b="1" i="0" u="none" strike="noStrike" baseline="0">
              <a:solidFill>
                <a:srgbClr val="000000"/>
              </a:solidFill>
              <a:latin typeface="Arial"/>
              <a:cs typeface="Arial"/>
            </a:rPr>
            <a:t>ColorChecker 2005.</a:t>
          </a:r>
          <a:r>
            <a:rPr lang="en-US" sz="900" b="0" i="0" u="none" strike="noStrike" baseline="0">
              <a:solidFill>
                <a:srgbClr val="000000"/>
              </a:solidFill>
              <a:latin typeface="Arial"/>
              <a:cs typeface="Arial"/>
            </a:rPr>
            <a:t> This table compares the values derived from the average, compiled by BabelColor, to the data provided by GretagMacbeth ("ColorChecker 2005").</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a:t>
          </a:r>
        </a:p>
        <a:p>
          <a:pPr algn="l" rtl="0">
            <a:defRPr sz="1000"/>
          </a:pPr>
          <a:r>
            <a:rPr lang="en-US" sz="900" b="1" i="0" u="none" strike="noStrike" baseline="0">
              <a:solidFill>
                <a:srgbClr val="000000"/>
              </a:solidFill>
              <a:latin typeface="Arial"/>
              <a:cs typeface="Arial"/>
            </a:rPr>
            <a:t>Table 5: BabelColor Avg.</a:t>
          </a:r>
          <a:r>
            <a:rPr lang="en-US" sz="900" b="0" i="0" u="none" strike="noStrike" baseline="0">
              <a:solidFill>
                <a:srgbClr val="000000"/>
              </a:solidFill>
              <a:latin typeface="Arial"/>
              <a:cs typeface="Arial"/>
            </a:rPr>
            <a:t> vs </a:t>
          </a:r>
          <a:r>
            <a:rPr lang="en-US" sz="900" b="1" i="0" u="none" strike="noStrike" baseline="0">
              <a:solidFill>
                <a:srgbClr val="000000"/>
              </a:solidFill>
              <a:latin typeface="Arial"/>
              <a:cs typeface="Arial"/>
            </a:rPr>
            <a:t>ColorChecker 1976.</a:t>
          </a:r>
          <a:r>
            <a:rPr lang="en-US" sz="900" b="0" i="0" u="none" strike="noStrike" baseline="0">
              <a:solidFill>
                <a:srgbClr val="000000"/>
              </a:solidFill>
              <a:latin typeface="Arial"/>
              <a:cs typeface="Arial"/>
            </a:rPr>
            <a:t> This table compares the values derived from the average, compiled by BabelColor, to the data of the 1976 McCamy article (used by GretagMacbeth until 2005).</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a:t>
          </a:r>
        </a:p>
        <a:p>
          <a:pPr algn="l" rtl="0">
            <a:defRPr sz="1000"/>
          </a:pPr>
          <a:r>
            <a:rPr lang="en-US" sz="900" b="1" i="0" u="none" strike="noStrike" baseline="0">
              <a:solidFill>
                <a:srgbClr val="000000"/>
              </a:solidFill>
              <a:latin typeface="Arial"/>
              <a:cs typeface="Arial"/>
            </a:rPr>
            <a:t>Table 6: Averaged spectrums</a:t>
          </a:r>
          <a:r>
            <a:rPr lang="en-US" sz="900" b="0" i="0" u="none" strike="noStrike" baseline="0">
              <a:solidFill>
                <a:srgbClr val="000000"/>
              </a:solidFill>
              <a:latin typeface="Arial"/>
              <a:cs typeface="Arial"/>
            </a:rPr>
            <a:t> vs </a:t>
          </a:r>
          <a:r>
            <a:rPr lang="en-US" sz="900" b="1" i="0" u="none" strike="noStrike" baseline="0">
              <a:solidFill>
                <a:srgbClr val="000000"/>
              </a:solidFill>
              <a:latin typeface="Arial"/>
              <a:cs typeface="Arial"/>
            </a:rPr>
            <a:t>Averaged L*a*b*.</a:t>
          </a:r>
          <a:r>
            <a:rPr lang="en-US" sz="900" b="0" i="0" u="none" strike="noStrike" baseline="0">
              <a:solidFill>
                <a:srgbClr val="000000"/>
              </a:solidFill>
              <a:latin typeface="Arial"/>
              <a:cs typeface="Arial"/>
            </a:rPr>
            <a:t> This table compares:</a:t>
          </a:r>
        </a:p>
        <a:p>
          <a:pPr algn="l" rtl="0">
            <a:defRPr sz="1000"/>
          </a:pPr>
          <a:r>
            <a:rPr lang="en-US" sz="900" b="0" i="0" u="none" strike="noStrike" baseline="0">
              <a:solidFill>
                <a:srgbClr val="000000"/>
              </a:solidFill>
              <a:latin typeface="Arial"/>
              <a:cs typeface="Arial"/>
            </a:rPr>
            <a:t>"Averaged spectrums": The spectrums were first averaged ("BabelColor Avg.") and L*a*b* data was then obtained from the average spectrum.</a:t>
          </a:r>
        </a:p>
        <a:p>
          <a:pPr algn="l" rtl="0">
            <a:defRPr sz="1000"/>
          </a:pPr>
          <a:r>
            <a:rPr lang="en-US" sz="900" b="0" i="0" u="none" strike="noStrike" baseline="0">
              <a:solidFill>
                <a:srgbClr val="000000"/>
              </a:solidFill>
              <a:latin typeface="Arial"/>
              <a:cs typeface="Arial"/>
            </a:rPr>
            <a:t>            to</a:t>
          </a:r>
        </a:p>
        <a:p>
          <a:pPr algn="l" rtl="0">
            <a:defRPr sz="1000"/>
          </a:pPr>
          <a:r>
            <a:rPr lang="en-US" sz="900" b="0" i="0" u="none" strike="noStrike" baseline="0">
              <a:solidFill>
                <a:srgbClr val="000000"/>
              </a:solidFill>
              <a:latin typeface="Arial"/>
              <a:cs typeface="Arial"/>
            </a:rPr>
            <a:t>"Averaged L*a*b*": L*a*b* data obtained from each spectrum, then averaged.</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No significant difference is seen.</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a:t>
          </a:r>
        </a:p>
        <a:p>
          <a:pPr algn="l" rtl="0">
            <a:defRPr sz="1000"/>
          </a:pPr>
          <a:r>
            <a:rPr lang="en-US" sz="900" b="1" i="0" u="none" strike="noStrike" baseline="0">
              <a:solidFill>
                <a:srgbClr val="000000"/>
              </a:solidFill>
              <a:latin typeface="Arial"/>
              <a:cs typeface="Arial"/>
            </a:rPr>
            <a:t>Table 7: BabelColor Standard Deviation.</a:t>
          </a:r>
          <a:r>
            <a:rPr lang="en-US" sz="900" b="0" i="0" u="none" strike="noStrike" baseline="0">
              <a:solidFill>
                <a:srgbClr val="000000"/>
              </a:solidFill>
              <a:latin typeface="Arial"/>
              <a:cs typeface="Arial"/>
            </a:rPr>
            <a:t> This table shows the Standard </a:t>
          </a:r>
          <a:r>
            <a:rPr lang="en-US" sz="900" b="0" i="0" u="none" strike="noStrike" baseline="0">
              <a:solidFill>
                <a:srgbClr val="000000"/>
              </a:solidFill>
              <a:latin typeface="Symbol"/>
              <a:cs typeface="Arial"/>
            </a:rPr>
            <a:t>D</a:t>
          </a:r>
          <a:r>
            <a:rPr lang="en-US" sz="900" b="0" i="0" u="none" strike="noStrike" baseline="0">
              <a:solidFill>
                <a:srgbClr val="000000"/>
              </a:solidFill>
              <a:latin typeface="Arial"/>
              <a:cs typeface="Arial"/>
            </a:rPr>
            <a:t>E Deviation compiled from the individual spectrums ("Averaged spectrums").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6</xdr:col>
      <xdr:colOff>69850</xdr:colOff>
      <xdr:row>24</xdr:row>
      <xdr:rowOff>6350</xdr:rowOff>
    </xdr:from>
    <xdr:to>
      <xdr:col>11</xdr:col>
      <xdr:colOff>609600</xdr:colOff>
      <xdr:row>40</xdr:row>
      <xdr:rowOff>63500</xdr:rowOff>
    </xdr:to>
    <xdr:sp macro="" textlink="">
      <xdr:nvSpPr>
        <xdr:cNvPr id="4100" name="Text Box 4">
          <a:extLst>
            <a:ext uri="{FF2B5EF4-FFF2-40B4-BE49-F238E27FC236}">
              <a16:creationId xmlns:a16="http://schemas.microsoft.com/office/drawing/2014/main" id="{F7D1E8A2-B977-8AD3-B897-EC370E437B87}"/>
            </a:ext>
          </a:extLst>
        </xdr:cNvPr>
        <xdr:cNvSpPr txBox="1">
          <a:spLocks noChangeArrowheads="1"/>
        </xdr:cNvSpPr>
      </xdr:nvSpPr>
      <xdr:spPr bwMode="auto">
        <a:xfrm>
          <a:off x="4330700" y="3816350"/>
          <a:ext cx="4349750" cy="2597150"/>
        </a:xfrm>
        <a:prstGeom prst="rect">
          <a:avLst/>
        </a:prstGeom>
        <a:solidFill>
          <a:srgbClr xmlns:mc="http://schemas.openxmlformats.org/markup-compatibility/2006" xmlns:a14="http://schemas.microsoft.com/office/drawing/2010/main" val="FFFFFF" mc:Ignorable="a14" a14:legacySpreadsheetColorIndex="9"/>
        </a:solidFill>
        <a:ln w="158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000" b="1" i="0" u="none" strike="noStrike" baseline="0">
              <a:solidFill>
                <a:srgbClr val="000000"/>
              </a:solidFill>
              <a:latin typeface="Arial"/>
              <a:cs typeface="Arial"/>
            </a:rPr>
            <a:t>spectral_data and graphs Tabs:</a:t>
          </a:r>
        </a:p>
        <a:p>
          <a:pPr algn="l" rtl="0">
            <a:defRPr sz="1000"/>
          </a:pPr>
          <a:r>
            <a:rPr lang="en-US" sz="900" b="1" i="0" u="none" strike="noStrike" baseline="0">
              <a:solidFill>
                <a:srgbClr val="000000"/>
              </a:solidFill>
              <a:latin typeface="Arial"/>
              <a:cs typeface="Arial"/>
            </a:rPr>
            <a:t>----------------------------------------------------------</a:t>
          </a:r>
        </a:p>
        <a:p>
          <a:pPr algn="l" rtl="0">
            <a:defRPr sz="1000"/>
          </a:pPr>
          <a:r>
            <a:rPr lang="en-US" sz="900" b="1" i="0" u="none" strike="noStrike" baseline="0">
              <a:solidFill>
                <a:srgbClr val="000000"/>
              </a:solidFill>
              <a:latin typeface="Arial"/>
              <a:cs typeface="Arial"/>
            </a:rPr>
            <a:t>BabelColor Avg,:</a:t>
          </a:r>
        </a:p>
        <a:p>
          <a:pPr algn="l" rtl="0">
            <a:defRPr sz="1000"/>
          </a:pPr>
          <a:r>
            <a:rPr lang="en-US" sz="900" b="0" i="0" u="none" strike="noStrike" baseline="0">
              <a:solidFill>
                <a:srgbClr val="000000"/>
              </a:solidFill>
              <a:latin typeface="Arial"/>
              <a:cs typeface="Arial"/>
            </a:rPr>
            <a:t>Average spectrums computed, at every 10 nm from 380 nm to 720 nm, from Standard and Mini ColorChecker color rendition charts.</a:t>
          </a:r>
        </a:p>
        <a:p>
          <a:pPr algn="l" rtl="0">
            <a:defRPr sz="1000"/>
          </a:pPr>
          <a:endParaRPr lang="en-US" sz="900" b="0"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Measurement geometry:</a:t>
          </a:r>
          <a:r>
            <a:rPr lang="en-US" sz="900" b="0" i="0" u="none" strike="noStrike" baseline="0">
              <a:solidFill>
                <a:srgbClr val="000000"/>
              </a:solidFill>
              <a:latin typeface="Arial"/>
              <a:cs typeface="Arial"/>
            </a:rPr>
            <a:t> 45 deg./0 deg. for all data sets (24 of the 30 data sets were measured with Eye-One Pro spectrocolorimeters from X-Rite) </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a:t>
          </a:r>
          <a:endParaRPr lang="en-US" sz="900" b="1"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Standard Deviation (Absolute %):</a:t>
          </a: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This table shows for each wavelength the standard deviation for the corresponding value in the </a:t>
          </a:r>
          <a:r>
            <a:rPr lang="en-US" sz="900" b="1" i="0" u="none" strike="noStrike" baseline="0">
              <a:solidFill>
                <a:srgbClr val="000000"/>
              </a:solidFill>
              <a:latin typeface="Arial"/>
              <a:cs typeface="Arial"/>
            </a:rPr>
            <a:t>"BabelColor Avg."</a:t>
          </a:r>
          <a:r>
            <a:rPr lang="en-US" sz="900" b="0" i="0" u="none" strike="noStrike" baseline="0">
              <a:solidFill>
                <a:srgbClr val="000000"/>
              </a:solidFill>
              <a:latin typeface="Arial"/>
              <a:cs typeface="Arial"/>
            </a:rPr>
            <a:t> table. This is an absolute value, in percent.</a:t>
          </a:r>
        </a:p>
        <a:p>
          <a:pPr algn="l" rtl="0">
            <a:defRPr sz="1000"/>
          </a:pPr>
          <a:endParaRPr lang="en-US" sz="900" b="0"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Note:</a:t>
          </a:r>
          <a:r>
            <a:rPr lang="en-US" sz="900" b="0" i="0" u="none" strike="noStrike" baseline="0">
              <a:solidFill>
                <a:srgbClr val="000000"/>
              </a:solidFill>
              <a:latin typeface="Arial"/>
              <a:cs typeface="Arial"/>
            </a:rPr>
            <a:t> A spectral value of 0.750 with a standard deviation of 1.6% should be read as 75.0% plus or minus 1.6%.</a:t>
          </a:r>
        </a:p>
      </xdr:txBody>
    </xdr:sp>
    <xdr:clientData/>
  </xdr:twoCellAnchor>
  <xdr:twoCellAnchor>
    <xdr:from>
      <xdr:col>6</xdr:col>
      <xdr:colOff>69850</xdr:colOff>
      <xdr:row>41</xdr:row>
      <xdr:rowOff>57150</xdr:rowOff>
    </xdr:from>
    <xdr:to>
      <xdr:col>11</xdr:col>
      <xdr:colOff>609600</xdr:colOff>
      <xdr:row>45</xdr:row>
      <xdr:rowOff>101600</xdr:rowOff>
    </xdr:to>
    <xdr:sp macro="" textlink="">
      <xdr:nvSpPr>
        <xdr:cNvPr id="4101" name="Text Box 5">
          <a:extLst>
            <a:ext uri="{FF2B5EF4-FFF2-40B4-BE49-F238E27FC236}">
              <a16:creationId xmlns:a16="http://schemas.microsoft.com/office/drawing/2014/main" id="{0785A937-142D-4152-84B4-C09BEF961DA7}"/>
            </a:ext>
          </a:extLst>
        </xdr:cNvPr>
        <xdr:cNvSpPr txBox="1">
          <a:spLocks noChangeArrowheads="1"/>
        </xdr:cNvSpPr>
      </xdr:nvSpPr>
      <xdr:spPr bwMode="auto">
        <a:xfrm>
          <a:off x="4330700" y="6565900"/>
          <a:ext cx="4349750" cy="679450"/>
        </a:xfrm>
        <a:prstGeom prst="rect">
          <a:avLst/>
        </a:prstGeom>
        <a:solidFill>
          <a:srgbClr xmlns:mc="http://schemas.openxmlformats.org/markup-compatibility/2006" xmlns:a14="http://schemas.microsoft.com/office/drawing/2010/main" val="FFFFFF" mc:Ignorable="a14" a14:legacySpreadsheetColorIndex="9"/>
        </a:solidFill>
        <a:ln w="158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 2004/2005/2006/2012 - Danny Pascale</a:t>
          </a:r>
        </a:p>
        <a:p>
          <a:pPr algn="ctr" rtl="0">
            <a:defRPr sz="1000"/>
          </a:pPr>
          <a:r>
            <a:rPr lang="en-US" sz="1000" b="0" i="0" u="none" strike="noStrike" baseline="0">
              <a:solidFill>
                <a:srgbClr val="000000"/>
              </a:solidFill>
              <a:latin typeface="Arial"/>
              <a:cs typeface="Arial"/>
            </a:rPr>
            <a:t>BabelColor is a Registered Trademark of The BabelColor Company.</a:t>
          </a:r>
        </a:p>
        <a:p>
          <a:pPr algn="ctr" rtl="0">
            <a:defRPr sz="1000"/>
          </a:pPr>
          <a:r>
            <a:rPr lang="en-US" sz="1000" b="0" i="0" u="none" strike="noStrike" baseline="0">
              <a:solidFill>
                <a:srgbClr val="000000"/>
              </a:solidFill>
              <a:latin typeface="Arial"/>
              <a:cs typeface="Arial"/>
            </a:rPr>
            <a:t>ColorChecker and X-Rite are Trademarks of X-Rite Incorporated.</a:t>
          </a:r>
        </a:p>
      </xdr:txBody>
    </xdr:sp>
    <xdr:clientData/>
  </xdr:twoCellAnchor>
  <xdr:twoCellAnchor>
    <xdr:from>
      <xdr:col>12</xdr:col>
      <xdr:colOff>165100</xdr:colOff>
      <xdr:row>0</xdr:row>
      <xdr:rowOff>63500</xdr:rowOff>
    </xdr:from>
    <xdr:to>
      <xdr:col>17</xdr:col>
      <xdr:colOff>450850</xdr:colOff>
      <xdr:row>23</xdr:row>
      <xdr:rowOff>0</xdr:rowOff>
    </xdr:to>
    <xdr:sp macro="" textlink="">
      <xdr:nvSpPr>
        <xdr:cNvPr id="4102" name="Text Box 6">
          <a:extLst>
            <a:ext uri="{FF2B5EF4-FFF2-40B4-BE49-F238E27FC236}">
              <a16:creationId xmlns:a16="http://schemas.microsoft.com/office/drawing/2014/main" id="{6B42540F-1F49-EDC6-03CD-D1963FCDF17E}"/>
            </a:ext>
          </a:extLst>
        </xdr:cNvPr>
        <xdr:cNvSpPr txBox="1">
          <a:spLocks noChangeArrowheads="1"/>
        </xdr:cNvSpPr>
      </xdr:nvSpPr>
      <xdr:spPr bwMode="auto">
        <a:xfrm>
          <a:off x="8997950" y="63500"/>
          <a:ext cx="4095750" cy="3587750"/>
        </a:xfrm>
        <a:prstGeom prst="rect">
          <a:avLst/>
        </a:prstGeom>
        <a:solidFill>
          <a:srgbClr xmlns:mc="http://schemas.openxmlformats.org/markup-compatibility/2006" xmlns:a14="http://schemas.microsoft.com/office/drawing/2010/main" val="FFFFFF" mc:Ignorable="a14" a14:legacySpreadsheetColorIndex="9"/>
        </a:solidFill>
        <a:ln w="158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000" b="1" i="0" u="none" strike="noStrike" baseline="0">
              <a:solidFill>
                <a:srgbClr val="000000"/>
              </a:solidFill>
              <a:latin typeface="Arial"/>
              <a:cs typeface="Arial"/>
            </a:rPr>
            <a:t>Revision History:</a:t>
          </a:r>
        </a:p>
        <a:p>
          <a:pPr algn="l" rtl="0">
            <a:defRPr sz="1000"/>
          </a:pPr>
          <a:r>
            <a:rPr lang="en-US" sz="900" b="1" i="0" u="none" strike="noStrike" baseline="0">
              <a:solidFill>
                <a:srgbClr val="000000"/>
              </a:solidFill>
              <a:latin typeface="Arial"/>
              <a:cs typeface="Arial"/>
            </a:rPr>
            <a:t>----------------------------------------------------------</a:t>
          </a:r>
        </a:p>
        <a:p>
          <a:pPr algn="l" rtl="0">
            <a:defRPr sz="1000"/>
          </a:pPr>
          <a:r>
            <a:rPr lang="en-US" sz="900" b="1" i="0" u="none" strike="noStrike" baseline="0">
              <a:solidFill>
                <a:srgbClr val="000000"/>
              </a:solidFill>
              <a:latin typeface="Arial"/>
              <a:cs typeface="Arial"/>
            </a:rPr>
            <a:t>2012-04:</a:t>
          </a:r>
        </a:p>
        <a:p>
          <a:pPr algn="l" rtl="0">
            <a:defRPr sz="1000"/>
          </a:pPr>
          <a:endParaRPr lang="en-US" sz="900" b="1"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 </a:t>
          </a:r>
          <a:r>
            <a:rPr lang="en-US" sz="900" b="0" i="0" u="none" strike="noStrike" baseline="0">
              <a:solidFill>
                <a:srgbClr val="000000"/>
              </a:solidFill>
              <a:latin typeface="Arial"/>
              <a:cs typeface="Arial"/>
            </a:rPr>
            <a:t>Average spectrums computed from 30 ColorChecker charts</a:t>
          </a:r>
        </a:p>
        <a:p>
          <a:pPr algn="l" rtl="0">
            <a:defRPr sz="1000"/>
          </a:pPr>
          <a:r>
            <a:rPr lang="en-US" sz="900" b="0" i="0" u="none" strike="noStrike" baseline="0">
              <a:solidFill>
                <a:srgbClr val="000000"/>
              </a:solidFill>
              <a:latin typeface="Arial"/>
              <a:cs typeface="Arial"/>
            </a:rPr>
            <a:t>- eciRGB (version-1) replaced by eciRGB_v2</a:t>
          </a:r>
        </a:p>
        <a:p>
          <a:pPr algn="l" rtl="0">
            <a:defRPr sz="1000"/>
          </a:pPr>
          <a:r>
            <a:rPr lang="en-US" sz="900" b="0" i="0" u="none" strike="noStrike" baseline="0">
              <a:solidFill>
                <a:srgbClr val="000000"/>
              </a:solidFill>
              <a:latin typeface="Arial"/>
              <a:cs typeface="Arial"/>
            </a:rPr>
            <a:t>- Addition of CIEDE2000 data in Tables 4 and 5 (DeltaE_stats)</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a:t>
          </a:r>
        </a:p>
        <a:p>
          <a:pPr algn="l" rtl="0">
            <a:defRPr sz="1000"/>
          </a:pPr>
          <a:r>
            <a:rPr lang="en-US" sz="900" b="1" i="0" u="none" strike="noStrike" baseline="0">
              <a:solidFill>
                <a:srgbClr val="000000"/>
              </a:solidFill>
              <a:latin typeface="Arial"/>
              <a:cs typeface="Arial"/>
            </a:rPr>
            <a:t>2006-06:</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 Average spectrums computed from 20 ColorChecker charts</a:t>
          </a:r>
        </a:p>
        <a:p>
          <a:pPr algn="l" rtl="0">
            <a:defRPr sz="1000"/>
          </a:pPr>
          <a:r>
            <a:rPr lang="en-US" sz="900" b="0" i="0" u="none" strike="noStrike" baseline="0">
              <a:solidFill>
                <a:srgbClr val="000000"/>
              </a:solidFill>
              <a:latin typeface="Arial"/>
              <a:cs typeface="Arial"/>
            </a:rPr>
            <a:t>- Addition of 16 bit RGB data (RGB_16_bit)</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a:t>
          </a:r>
        </a:p>
        <a:p>
          <a:pPr algn="l" rtl="0">
            <a:defRPr sz="1000"/>
          </a:pPr>
          <a:r>
            <a:rPr lang="en-US" sz="900" b="1" i="0" u="none" strike="noStrike" baseline="0">
              <a:solidFill>
                <a:srgbClr val="000000"/>
              </a:solidFill>
              <a:latin typeface="Arial"/>
              <a:cs typeface="Arial"/>
            </a:rPr>
            <a:t>2005-06:</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 Average spectrums computed from 16 ColorChecker charts</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a:t>
          </a:r>
        </a:p>
        <a:p>
          <a:pPr algn="l" rtl="0">
            <a:defRPr sz="1000"/>
          </a:pPr>
          <a:r>
            <a:rPr lang="en-US" sz="900" b="1" i="0" u="none" strike="noStrike" baseline="0">
              <a:solidFill>
                <a:srgbClr val="000000"/>
              </a:solidFill>
              <a:latin typeface="Arial"/>
              <a:cs typeface="Arial"/>
            </a:rPr>
            <a:t>2004-11 (First issue):</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 Average spectrums computed from 9 ColorChecker charts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65</xdr:col>
      <xdr:colOff>171450</xdr:colOff>
      <xdr:row>60</xdr:row>
      <xdr:rowOff>0</xdr:rowOff>
    </xdr:from>
    <xdr:to>
      <xdr:col>69</xdr:col>
      <xdr:colOff>787400</xdr:colOff>
      <xdr:row>81</xdr:row>
      <xdr:rowOff>0</xdr:rowOff>
    </xdr:to>
    <xdr:sp macro="" textlink="">
      <xdr:nvSpPr>
        <xdr:cNvPr id="2050" name="Text Box 2">
          <a:extLst>
            <a:ext uri="{FF2B5EF4-FFF2-40B4-BE49-F238E27FC236}">
              <a16:creationId xmlns:a16="http://schemas.microsoft.com/office/drawing/2014/main" id="{725D80A1-1B6E-CB2B-31A0-52F58C407D9D}"/>
            </a:ext>
          </a:extLst>
        </xdr:cNvPr>
        <xdr:cNvSpPr txBox="1">
          <a:spLocks noChangeArrowheads="1"/>
        </xdr:cNvSpPr>
      </xdr:nvSpPr>
      <xdr:spPr bwMode="auto">
        <a:xfrm>
          <a:off x="22923500" y="8839200"/>
          <a:ext cx="3911600" cy="306705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900" b="1" i="0" u="none" strike="noStrike" baseline="0">
              <a:solidFill>
                <a:srgbClr val="000000"/>
              </a:solidFill>
              <a:latin typeface="Arial"/>
              <a:cs typeface="Arial"/>
            </a:rPr>
            <a:t>Table 3 - ColorChecker 1976: </a:t>
          </a:r>
          <a:r>
            <a:rPr lang="en-US" sz="900" b="0" i="0" u="none" strike="noStrike" baseline="0">
              <a:solidFill>
                <a:srgbClr val="000000"/>
              </a:solidFill>
              <a:latin typeface="Arial"/>
              <a:cs typeface="Arial"/>
            </a:rPr>
            <a:t>These RGB values were derived from the xyY Illuminant C data of the following publication:</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C.S. McCamy, H. Marcus, J.G. Davidson, “A Color-Rendition Chart,” J. Appl. Phot. Eng., Vol. 2, No. 3, Summer 1976, pp. 95-99, Society of Photographic Scientists and Engineers (now called “The Society for Imaging Science and Technology”; web site: http://www.imaging.org ).</a:t>
          </a:r>
        </a:p>
        <a:p>
          <a:pPr algn="l" rtl="0">
            <a:defRPr sz="1000"/>
          </a:pPr>
          <a:r>
            <a:rPr lang="en-US" sz="900" b="0" i="0" u="none" strike="noStrike" baseline="0">
              <a:solidFill>
                <a:srgbClr val="000000"/>
              </a:solidFill>
              <a:latin typeface="Arial"/>
              <a:cs typeface="Arial"/>
            </a:rPr>
            <a:t> </a:t>
          </a:r>
        </a:p>
        <a:p>
          <a:pPr algn="l" rtl="0">
            <a:defRPr sz="1000"/>
          </a:pPr>
          <a:r>
            <a:rPr lang="en-US" sz="900" b="0" i="0" u="none" strike="noStrike" baseline="0">
              <a:solidFill>
                <a:srgbClr val="000000"/>
              </a:solidFill>
              <a:latin typeface="Arial"/>
              <a:cs typeface="Arial"/>
            </a:rPr>
            <a:t>Conversion to the illuminants of the RGB spaces was done using Bradford chromatic adaptation matrices. Multiple parameters gamma functions were used, instead of a single value function, when such a function is defined for a given space.</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With the updated data provided by GretagMacbeth in 2005, this table can be considered obsolete.</a:t>
          </a:r>
        </a:p>
        <a:p>
          <a:pPr algn="l" rtl="0">
            <a:defRPr sz="1000"/>
          </a:pPr>
          <a:endParaRPr lang="en-US" sz="900" b="0"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Note:</a:t>
          </a:r>
          <a:r>
            <a:rPr lang="en-US" sz="900" b="0" i="0" u="none" strike="noStrike" baseline="0">
              <a:solidFill>
                <a:srgbClr val="000000"/>
              </a:solidFill>
              <a:latin typeface="Arial"/>
              <a:cs typeface="Arial"/>
            </a:rPr>
            <a:t> For more info on how the numbers of this table were obtained, please consult the following document: </a:t>
          </a:r>
        </a:p>
        <a:p>
          <a:pPr algn="l" rtl="0">
            <a:defRPr sz="1000"/>
          </a:pPr>
          <a:r>
            <a:rPr lang="en-US" sz="900" b="0" i="0" u="none" strike="noStrike" baseline="0">
              <a:solidFill>
                <a:srgbClr val="000000"/>
              </a:solidFill>
              <a:latin typeface="Arial"/>
              <a:cs typeface="Arial"/>
            </a:rPr>
            <a:t>           </a:t>
          </a:r>
          <a:r>
            <a:rPr lang="en-US" sz="900" b="0" i="0" u="none" strike="noStrike" baseline="0">
              <a:solidFill>
                <a:srgbClr val="FF0000"/>
              </a:solidFill>
              <a:latin typeface="Arial"/>
              <a:cs typeface="Arial"/>
            </a:rPr>
            <a:t>RGB Coordinates of the Macbeth ColorChecker.pdf</a:t>
          </a: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available from the ColorChecker page of </a:t>
          </a:r>
          <a:r>
            <a:rPr lang="en-US" sz="900" b="0" i="0" u="none" strike="noStrike" baseline="0">
              <a:solidFill>
                <a:srgbClr val="0000FF"/>
              </a:solidFill>
              <a:latin typeface="Arial"/>
              <a:cs typeface="Arial"/>
            </a:rPr>
            <a:t>www.BabelColor.com</a:t>
          </a:r>
        </a:p>
      </xdr:txBody>
    </xdr:sp>
    <xdr:clientData/>
  </xdr:twoCellAnchor>
  <xdr:twoCellAnchor>
    <xdr:from>
      <xdr:col>65</xdr:col>
      <xdr:colOff>171450</xdr:colOff>
      <xdr:row>2</xdr:row>
      <xdr:rowOff>6350</xdr:rowOff>
    </xdr:from>
    <xdr:to>
      <xdr:col>69</xdr:col>
      <xdr:colOff>787400</xdr:colOff>
      <xdr:row>23</xdr:row>
      <xdr:rowOff>0</xdr:rowOff>
    </xdr:to>
    <xdr:sp macro="" textlink="">
      <xdr:nvSpPr>
        <xdr:cNvPr id="2051" name="Text Box 3">
          <a:extLst>
            <a:ext uri="{FF2B5EF4-FFF2-40B4-BE49-F238E27FC236}">
              <a16:creationId xmlns:a16="http://schemas.microsoft.com/office/drawing/2014/main" id="{EE1989EA-87A7-CB36-80EA-E4C5C3A554A1}"/>
            </a:ext>
          </a:extLst>
        </xdr:cNvPr>
        <xdr:cNvSpPr txBox="1">
          <a:spLocks noChangeArrowheads="1"/>
        </xdr:cNvSpPr>
      </xdr:nvSpPr>
      <xdr:spPr bwMode="auto">
        <a:xfrm>
          <a:off x="22923500" y="317500"/>
          <a:ext cx="3911600" cy="30607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900" b="1" i="0" u="none" strike="noStrike" baseline="0">
              <a:solidFill>
                <a:srgbClr val="000000"/>
              </a:solidFill>
              <a:latin typeface="Arial"/>
              <a:cs typeface="Arial"/>
            </a:rPr>
            <a:t>Table 1 - BabelColor Avg.: </a:t>
          </a:r>
          <a:r>
            <a:rPr lang="en-US" sz="900" b="0" i="0" u="none" strike="noStrike" baseline="0">
              <a:solidFill>
                <a:srgbClr val="000000"/>
              </a:solidFill>
              <a:latin typeface="Arial"/>
              <a:cs typeface="Arial"/>
            </a:rPr>
            <a:t>These RGB values were derived from the measured spectral data of ColorChecker or Mini ColorChecker charts.</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The spectrums were first averaged. Converting the averaged spectrums to XYZ was done using the procedure and the weights of ASTM E308. Please note that the weights are different for each Illuminant; no chromatic adaptation matrices were used.</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Multiple parameters gamma functions were used, instead of a single value function, when such a function is defined for a given space (Ex.: sRGB, NTSC).</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           </a:t>
          </a:r>
          <a:r>
            <a:rPr lang="en-US" sz="900" b="1" i="0" u="none" strike="noStrike" baseline="0">
              <a:solidFill>
                <a:srgbClr val="FF0000"/>
              </a:solidFill>
              <a:latin typeface="Arial"/>
              <a:cs typeface="Arial"/>
            </a:rPr>
            <a:t>Thanks to all who provided spectrums for this project!</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You can contribute by sending spectral data of your ColorChecker or Mini ColorChecher chart at: ColorChecker@BabelColor.com .</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For more info and updated data, check the ColorChecker page at </a:t>
          </a:r>
          <a:r>
            <a:rPr lang="en-US" sz="900" b="0" i="0" u="none" strike="noStrike" baseline="0">
              <a:solidFill>
                <a:srgbClr val="0000FF"/>
              </a:solidFill>
              <a:latin typeface="Arial"/>
              <a:cs typeface="Arial"/>
            </a:rPr>
            <a:t>www.BabelColor.com</a:t>
          </a:r>
          <a:r>
            <a:rPr lang="en-US" sz="900" b="0" i="0" u="none" strike="noStrike" baseline="0">
              <a:solidFill>
                <a:srgbClr val="000000"/>
              </a:solidFill>
              <a:latin typeface="Arial"/>
              <a:cs typeface="Arial"/>
            </a:rPr>
            <a:t> .</a:t>
          </a:r>
        </a:p>
      </xdr:txBody>
    </xdr:sp>
    <xdr:clientData/>
  </xdr:twoCellAnchor>
  <xdr:twoCellAnchor>
    <xdr:from>
      <xdr:col>65</xdr:col>
      <xdr:colOff>171450</xdr:colOff>
      <xdr:row>31</xdr:row>
      <xdr:rowOff>6350</xdr:rowOff>
    </xdr:from>
    <xdr:to>
      <xdr:col>69</xdr:col>
      <xdr:colOff>787400</xdr:colOff>
      <xdr:row>45</xdr:row>
      <xdr:rowOff>0</xdr:rowOff>
    </xdr:to>
    <xdr:sp macro="" textlink="">
      <xdr:nvSpPr>
        <xdr:cNvPr id="2054" name="Text Box 6">
          <a:extLst>
            <a:ext uri="{FF2B5EF4-FFF2-40B4-BE49-F238E27FC236}">
              <a16:creationId xmlns:a16="http://schemas.microsoft.com/office/drawing/2014/main" id="{31DEF0E4-9588-9275-DAD3-302671A11672}"/>
            </a:ext>
          </a:extLst>
        </xdr:cNvPr>
        <xdr:cNvSpPr txBox="1">
          <a:spLocks noChangeArrowheads="1"/>
        </xdr:cNvSpPr>
      </xdr:nvSpPr>
      <xdr:spPr bwMode="auto">
        <a:xfrm>
          <a:off x="22923500" y="4578350"/>
          <a:ext cx="3911600" cy="203835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900" b="1" i="0" u="none" strike="noStrike" baseline="0">
              <a:solidFill>
                <a:srgbClr val="000000"/>
              </a:solidFill>
              <a:latin typeface="Arial"/>
              <a:cs typeface="Arial"/>
            </a:rPr>
            <a:t>Table 2 - ColorChecker 2005: </a:t>
          </a:r>
          <a:r>
            <a:rPr lang="en-US" sz="900" b="0" i="0" u="none" strike="noStrike" baseline="0">
              <a:solidFill>
                <a:srgbClr val="000000"/>
              </a:solidFill>
              <a:latin typeface="Arial"/>
              <a:cs typeface="Arial"/>
            </a:rPr>
            <a:t>These RGB values were derived from the L*a*b* D50 data provided by GretagMacbeth; this updated data was first made available around October 2005. </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Conversion to the Illuminants of the RGB spaces was done using Bradford chromatic adaptation matrices. Multiple parameters gamma functions were used, instead of a single value function, when such a function is defined for a given space.</a:t>
          </a:r>
        </a:p>
        <a:p>
          <a:pPr algn="l" rtl="0">
            <a:defRPr sz="1000"/>
          </a:pPr>
          <a:endParaRPr lang="en-US" sz="900" b="0"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Note:</a:t>
          </a:r>
          <a:r>
            <a:rPr lang="en-US" sz="900" b="0" i="0" u="none" strike="noStrike" baseline="0">
              <a:solidFill>
                <a:srgbClr val="000000"/>
              </a:solidFill>
              <a:latin typeface="Arial"/>
              <a:cs typeface="Arial"/>
            </a:rPr>
            <a:t> For more info on how the numbers of this table were obtained, please consult the following document: </a:t>
          </a:r>
        </a:p>
        <a:p>
          <a:pPr algn="l" rtl="0">
            <a:defRPr sz="1000"/>
          </a:pPr>
          <a:r>
            <a:rPr lang="en-US" sz="900" b="0" i="0" u="none" strike="noStrike" baseline="0">
              <a:solidFill>
                <a:srgbClr val="000000"/>
              </a:solidFill>
              <a:latin typeface="Arial"/>
              <a:cs typeface="Arial"/>
            </a:rPr>
            <a:t>           </a:t>
          </a:r>
          <a:r>
            <a:rPr lang="en-US" sz="900" b="0" i="0" u="none" strike="noStrike" baseline="0">
              <a:solidFill>
                <a:srgbClr val="FF0000"/>
              </a:solidFill>
              <a:latin typeface="Arial"/>
              <a:cs typeface="Arial"/>
            </a:rPr>
            <a:t>RGB Coordinates of the Macbeth ColorChecker.pdf</a:t>
          </a: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available from the ColorChecker page of </a:t>
          </a:r>
          <a:r>
            <a:rPr lang="en-US" sz="900" b="0" i="0" u="none" strike="noStrike" baseline="0">
              <a:solidFill>
                <a:srgbClr val="0000FF"/>
              </a:solidFill>
              <a:latin typeface="Arial"/>
              <a:cs typeface="Arial"/>
            </a:rPr>
            <a:t>www.BabelColor.com</a:t>
          </a:r>
          <a:r>
            <a:rPr lang="en-US" sz="900" b="0" i="0" u="none" strike="noStrike" baseline="0">
              <a:solidFill>
                <a:srgbClr val="000000"/>
              </a:solidFill>
              <a:latin typeface="Arial"/>
              <a:cs typeface="Arial"/>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298450</xdr:colOff>
      <xdr:row>3</xdr:row>
      <xdr:rowOff>0</xdr:rowOff>
    </xdr:from>
    <xdr:to>
      <xdr:col>20</xdr:col>
      <xdr:colOff>82550</xdr:colOff>
      <xdr:row>28</xdr:row>
      <xdr:rowOff>0</xdr:rowOff>
    </xdr:to>
    <xdr:sp macro="" textlink="">
      <xdr:nvSpPr>
        <xdr:cNvPr id="3073" name="Text Box 1">
          <a:extLst>
            <a:ext uri="{FF2B5EF4-FFF2-40B4-BE49-F238E27FC236}">
              <a16:creationId xmlns:a16="http://schemas.microsoft.com/office/drawing/2014/main" id="{C1C128BD-CBA5-624F-2C5A-D7882D460E39}"/>
            </a:ext>
          </a:extLst>
        </xdr:cNvPr>
        <xdr:cNvSpPr txBox="1">
          <a:spLocks noChangeArrowheads="1"/>
        </xdr:cNvSpPr>
      </xdr:nvSpPr>
      <xdr:spPr bwMode="auto">
        <a:xfrm>
          <a:off x="6794500" y="476250"/>
          <a:ext cx="4356100" cy="381635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000" b="1" i="0" u="none" strike="noStrike" baseline="0">
              <a:solidFill>
                <a:srgbClr val="000000"/>
              </a:solidFill>
              <a:latin typeface="Arial"/>
              <a:cs typeface="Arial"/>
            </a:rPr>
            <a:t>Color Differences:</a:t>
          </a:r>
          <a:endParaRPr lang="en-US" sz="10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a:t>
          </a:r>
        </a:p>
        <a:p>
          <a:pPr algn="l" rtl="0">
            <a:defRPr sz="1000"/>
          </a:pPr>
          <a:r>
            <a:rPr lang="en-US" sz="900" b="1" i="0" u="none" strike="noStrike" baseline="0">
              <a:solidFill>
                <a:srgbClr val="000000"/>
              </a:solidFill>
              <a:latin typeface="Arial"/>
              <a:cs typeface="Arial"/>
            </a:rPr>
            <a:t>Table 4: BabelColor Avg.</a:t>
          </a:r>
          <a:r>
            <a:rPr lang="en-US" sz="900" b="0" i="0" u="none" strike="noStrike" baseline="0">
              <a:solidFill>
                <a:srgbClr val="000000"/>
              </a:solidFill>
              <a:latin typeface="Arial"/>
              <a:cs typeface="Arial"/>
            </a:rPr>
            <a:t> vs </a:t>
          </a:r>
          <a:r>
            <a:rPr lang="en-US" sz="900" b="1" i="0" u="none" strike="noStrike" baseline="0">
              <a:solidFill>
                <a:srgbClr val="000000"/>
              </a:solidFill>
              <a:latin typeface="Arial"/>
              <a:cs typeface="Arial"/>
            </a:rPr>
            <a:t>ColorChecker 2005.</a:t>
          </a:r>
          <a:r>
            <a:rPr lang="en-US" sz="900" b="0" i="0" u="none" strike="noStrike" baseline="0">
              <a:solidFill>
                <a:srgbClr val="000000"/>
              </a:solidFill>
              <a:latin typeface="Arial"/>
              <a:cs typeface="Arial"/>
            </a:rPr>
            <a:t> This table compares the values derived from the average, compiled by BabelColor, to the data provided by GretagMacbeth ("ColorChecker 2005").</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a:t>
          </a:r>
        </a:p>
        <a:p>
          <a:pPr algn="l" rtl="0">
            <a:defRPr sz="1000"/>
          </a:pPr>
          <a:r>
            <a:rPr lang="en-US" sz="900" b="1" i="0" u="none" strike="noStrike" baseline="0">
              <a:solidFill>
                <a:srgbClr val="000000"/>
              </a:solidFill>
              <a:latin typeface="Arial"/>
              <a:cs typeface="Arial"/>
            </a:rPr>
            <a:t>Table 5: BabelColor Avg.</a:t>
          </a:r>
          <a:r>
            <a:rPr lang="en-US" sz="900" b="0" i="0" u="none" strike="noStrike" baseline="0">
              <a:solidFill>
                <a:srgbClr val="000000"/>
              </a:solidFill>
              <a:latin typeface="Arial"/>
              <a:cs typeface="Arial"/>
            </a:rPr>
            <a:t> vs </a:t>
          </a:r>
          <a:r>
            <a:rPr lang="en-US" sz="900" b="1" i="0" u="none" strike="noStrike" baseline="0">
              <a:solidFill>
                <a:srgbClr val="000000"/>
              </a:solidFill>
              <a:latin typeface="Arial"/>
              <a:cs typeface="Arial"/>
            </a:rPr>
            <a:t>ColorChecker 1976.</a:t>
          </a:r>
          <a:r>
            <a:rPr lang="en-US" sz="900" b="0" i="0" u="none" strike="noStrike" baseline="0">
              <a:solidFill>
                <a:srgbClr val="000000"/>
              </a:solidFill>
              <a:latin typeface="Arial"/>
              <a:cs typeface="Arial"/>
            </a:rPr>
            <a:t> This table compares the values derived from the average, compiled by BabelColor, to the data of the 1976 McCamy article (used by GretagMacbeth until 2005).</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a:t>
          </a:r>
        </a:p>
        <a:p>
          <a:pPr algn="l" rtl="0">
            <a:defRPr sz="1000"/>
          </a:pPr>
          <a:r>
            <a:rPr lang="en-US" sz="900" b="1" i="0" u="none" strike="noStrike" baseline="0">
              <a:solidFill>
                <a:srgbClr val="000000"/>
              </a:solidFill>
              <a:latin typeface="Arial"/>
              <a:cs typeface="Arial"/>
            </a:rPr>
            <a:t>Table 6: Averaged spectrums</a:t>
          </a:r>
          <a:r>
            <a:rPr lang="en-US" sz="900" b="0" i="0" u="none" strike="noStrike" baseline="0">
              <a:solidFill>
                <a:srgbClr val="000000"/>
              </a:solidFill>
              <a:latin typeface="Arial"/>
              <a:cs typeface="Arial"/>
            </a:rPr>
            <a:t> vs </a:t>
          </a:r>
          <a:r>
            <a:rPr lang="en-US" sz="900" b="1" i="0" u="none" strike="noStrike" baseline="0">
              <a:solidFill>
                <a:srgbClr val="000000"/>
              </a:solidFill>
              <a:latin typeface="Arial"/>
              <a:cs typeface="Arial"/>
            </a:rPr>
            <a:t>Averaged L*a*b*.</a:t>
          </a:r>
          <a:r>
            <a:rPr lang="en-US" sz="900" b="0" i="0" u="none" strike="noStrike" baseline="0">
              <a:solidFill>
                <a:srgbClr val="000000"/>
              </a:solidFill>
              <a:latin typeface="Arial"/>
              <a:cs typeface="Arial"/>
            </a:rPr>
            <a:t> This table compares:</a:t>
          </a:r>
        </a:p>
        <a:p>
          <a:pPr algn="l" rtl="0">
            <a:defRPr sz="1000"/>
          </a:pPr>
          <a:r>
            <a:rPr lang="en-US" sz="900" b="0" i="0" u="none" strike="noStrike" baseline="0">
              <a:solidFill>
                <a:srgbClr val="000000"/>
              </a:solidFill>
              <a:latin typeface="Arial"/>
              <a:cs typeface="Arial"/>
            </a:rPr>
            <a:t>"Averaged spectrums": The spectrums were first averaged ("BabelColor Avg.") and L*a*b* data was then obtained from the average spectrum.</a:t>
          </a:r>
        </a:p>
        <a:p>
          <a:pPr algn="l" rtl="0">
            <a:defRPr sz="1000"/>
          </a:pPr>
          <a:r>
            <a:rPr lang="en-US" sz="900" b="0" i="0" u="none" strike="noStrike" baseline="0">
              <a:solidFill>
                <a:srgbClr val="000000"/>
              </a:solidFill>
              <a:latin typeface="Arial"/>
              <a:cs typeface="Arial"/>
            </a:rPr>
            <a:t>            to</a:t>
          </a:r>
        </a:p>
        <a:p>
          <a:pPr algn="l" rtl="0">
            <a:defRPr sz="1000"/>
          </a:pPr>
          <a:r>
            <a:rPr lang="en-US" sz="900" b="0" i="0" u="none" strike="noStrike" baseline="0">
              <a:solidFill>
                <a:srgbClr val="000000"/>
              </a:solidFill>
              <a:latin typeface="Arial"/>
              <a:cs typeface="Arial"/>
            </a:rPr>
            <a:t>"Averaged L*a*b*": L*a*b* data obtained from each spectrum, then averaged.</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No significant difference is seen.</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a:t>
          </a:r>
        </a:p>
        <a:p>
          <a:pPr algn="l" rtl="0">
            <a:defRPr sz="1000"/>
          </a:pPr>
          <a:r>
            <a:rPr lang="en-US" sz="900" b="1" i="0" u="none" strike="noStrike" baseline="0">
              <a:solidFill>
                <a:srgbClr val="000000"/>
              </a:solidFill>
              <a:latin typeface="Arial"/>
              <a:cs typeface="Arial"/>
            </a:rPr>
            <a:t>Table 7: BabelColor Standard Deviation.</a:t>
          </a:r>
          <a:r>
            <a:rPr lang="en-US" sz="900" b="0" i="0" u="none" strike="noStrike" baseline="0">
              <a:solidFill>
                <a:srgbClr val="000000"/>
              </a:solidFill>
              <a:latin typeface="Arial"/>
              <a:cs typeface="Arial"/>
            </a:rPr>
            <a:t> This table shows the Standard </a:t>
          </a:r>
          <a:r>
            <a:rPr lang="en-US" sz="900" b="0" i="0" u="none" strike="noStrike" baseline="0">
              <a:solidFill>
                <a:srgbClr val="000000"/>
              </a:solidFill>
              <a:latin typeface="Symbol"/>
              <a:cs typeface="Arial"/>
            </a:rPr>
            <a:t>D</a:t>
          </a:r>
          <a:r>
            <a:rPr lang="en-US" sz="900" b="0" i="0" u="none" strike="noStrike" baseline="0">
              <a:solidFill>
                <a:srgbClr val="000000"/>
              </a:solidFill>
              <a:latin typeface="Arial"/>
              <a:cs typeface="Arial"/>
            </a:rPr>
            <a:t>E Deviation compiled from the individual spectrums ("Averaged spectrums").</a:t>
          </a:r>
        </a:p>
      </xdr:txBody>
    </xdr:sp>
    <xdr:clientData/>
  </xdr:twoCellAnchor>
  <xdr:twoCellAnchor>
    <xdr:from>
      <xdr:col>14</xdr:col>
      <xdr:colOff>298450</xdr:colOff>
      <xdr:row>31</xdr:row>
      <xdr:rowOff>6350</xdr:rowOff>
    </xdr:from>
    <xdr:to>
      <xdr:col>20</xdr:col>
      <xdr:colOff>82550</xdr:colOff>
      <xdr:row>50</xdr:row>
      <xdr:rowOff>146050</xdr:rowOff>
    </xdr:to>
    <xdr:sp macro="" textlink="">
      <xdr:nvSpPr>
        <xdr:cNvPr id="3074" name="Text Box 2">
          <a:extLst>
            <a:ext uri="{FF2B5EF4-FFF2-40B4-BE49-F238E27FC236}">
              <a16:creationId xmlns:a16="http://schemas.microsoft.com/office/drawing/2014/main" id="{82D3E1F9-254A-3EF2-7D46-537D05FF0878}"/>
            </a:ext>
          </a:extLst>
        </xdr:cNvPr>
        <xdr:cNvSpPr txBox="1">
          <a:spLocks noChangeArrowheads="1"/>
        </xdr:cNvSpPr>
      </xdr:nvSpPr>
      <xdr:spPr bwMode="auto">
        <a:xfrm>
          <a:off x="6794500" y="4768850"/>
          <a:ext cx="4356100" cy="30607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000" b="1" i="0" u="none" strike="noStrike" baseline="0">
              <a:solidFill>
                <a:srgbClr val="000000"/>
              </a:solidFill>
              <a:latin typeface="Arial"/>
              <a:cs typeface="Arial"/>
            </a:rPr>
            <a:t>Notes on </a:t>
          </a:r>
          <a:r>
            <a:rPr lang="en-US" sz="1000" b="1" i="0" u="none" strike="noStrike" baseline="0">
              <a:solidFill>
                <a:srgbClr val="000000"/>
              </a:solidFill>
              <a:latin typeface="Symbol"/>
              <a:cs typeface="Arial"/>
            </a:rPr>
            <a:t>D</a:t>
          </a:r>
          <a:r>
            <a:rPr lang="en-US" sz="1000" b="1" i="0" u="none" strike="noStrike" baseline="0">
              <a:solidFill>
                <a:srgbClr val="000000"/>
              </a:solidFill>
              <a:latin typeface="Arial"/>
              <a:cs typeface="Arial"/>
            </a:rPr>
            <a:t>E values:</a:t>
          </a:r>
          <a:endParaRPr lang="en-US" sz="10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The color difference values shown in Tables 4 and 5 were determined using the CIELAB 1976 formula (also named DeltaE*ab, or </a:t>
          </a:r>
          <a:r>
            <a:rPr lang="en-US" sz="900" b="0" i="0" u="none" strike="noStrike" baseline="0">
              <a:solidFill>
                <a:srgbClr val="000000"/>
              </a:solidFill>
              <a:latin typeface="Symbol"/>
              <a:cs typeface="Arial"/>
            </a:rPr>
            <a:t>D</a:t>
          </a:r>
          <a:r>
            <a:rPr lang="en-US" sz="900" b="0" i="0" u="none" strike="noStrike" baseline="0">
              <a:solidFill>
                <a:srgbClr val="000000"/>
              </a:solidFill>
              <a:latin typeface="Arial"/>
              <a:cs typeface="Arial"/>
            </a:rPr>
            <a:t>E*ab) as well as with the CIEDE2000 formula. The ubiquitous CIELAB formula is often selected because it is simple to compute; however, this formula does not properly quantify the perceived color difference for certain colors, in particular in the blue region. The more recent, and much more complex, CIEDE2000 color difference formula is nowadays considered the most accurate formula.</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For example, if we look at the orange, purplish blue, and purple patches of Table 4, we obtain </a:t>
          </a:r>
          <a:r>
            <a:rPr lang="en-US" sz="900" b="0" i="0" u="none" strike="noStrike" baseline="0">
              <a:solidFill>
                <a:srgbClr val="000000"/>
              </a:solidFill>
              <a:latin typeface="Symbol"/>
              <a:cs typeface="Arial"/>
            </a:rPr>
            <a:t>D</a:t>
          </a:r>
          <a:r>
            <a:rPr lang="en-US" sz="900" b="0" i="0" u="none" strike="noStrike" baseline="0">
              <a:solidFill>
                <a:srgbClr val="000000"/>
              </a:solidFill>
              <a:latin typeface="Arial"/>
              <a:cs typeface="Arial"/>
            </a:rPr>
            <a:t>E values of 1.05, 1.76, and 2.47 with the CIELAB formula and 0.62, 0.44, and 1.07 for the CIEDE2000 formula. The CIEDE2000 values are more representative of the "real" perceived difference and the accuracy of the averaged data.</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The CIEDE2000 values for the other patches are also generally lower than the CIELAB values. Please note that the </a:t>
          </a:r>
          <a:r>
            <a:rPr lang="en-US" sz="900" b="0" i="0" u="none" strike="noStrike" baseline="0">
              <a:solidFill>
                <a:srgbClr val="000000"/>
              </a:solidFill>
              <a:latin typeface="Symbol"/>
              <a:cs typeface="Arial"/>
            </a:rPr>
            <a:t>D</a:t>
          </a:r>
          <a:r>
            <a:rPr lang="en-US" sz="900" b="0" i="0" u="none" strike="noStrike" baseline="0">
              <a:solidFill>
                <a:srgbClr val="000000"/>
              </a:solidFill>
              <a:latin typeface="Arial"/>
              <a:cs typeface="Arial"/>
            </a:rPr>
            <a:t>E values of Table 7 would be similarly affected although they are only given for the CIELAB formula.</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222250</xdr:colOff>
      <xdr:row>54</xdr:row>
      <xdr:rowOff>101600</xdr:rowOff>
    </xdr:from>
    <xdr:to>
      <xdr:col>17</xdr:col>
      <xdr:colOff>190500</xdr:colOff>
      <xdr:row>62</xdr:row>
      <xdr:rowOff>152400</xdr:rowOff>
    </xdr:to>
    <xdr:sp macro="" textlink="">
      <xdr:nvSpPr>
        <xdr:cNvPr id="1025" name="Text Box 1">
          <a:extLst>
            <a:ext uri="{FF2B5EF4-FFF2-40B4-BE49-F238E27FC236}">
              <a16:creationId xmlns:a16="http://schemas.microsoft.com/office/drawing/2014/main" id="{68038847-48E5-F4E9-EC3E-E863865B25FC}"/>
            </a:ext>
          </a:extLst>
        </xdr:cNvPr>
        <xdr:cNvSpPr txBox="1">
          <a:spLocks noChangeArrowheads="1"/>
        </xdr:cNvSpPr>
      </xdr:nvSpPr>
      <xdr:spPr bwMode="auto">
        <a:xfrm>
          <a:off x="2946400" y="8731250"/>
          <a:ext cx="3810000" cy="13208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000" b="1" i="0" u="none" strike="noStrike" baseline="0">
              <a:solidFill>
                <a:srgbClr val="000000"/>
              </a:solidFill>
              <a:latin typeface="Arial"/>
              <a:cs typeface="Arial"/>
            </a:rPr>
            <a:t>BabelColor Avg.:</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Average spectrums computed, at every 10 nm from 380 nm to 730 nm, from Standard and Mini ColorChecker color rendition charts.</a:t>
          </a:r>
        </a:p>
        <a:p>
          <a:pPr algn="l" rtl="0">
            <a:defRPr sz="1000"/>
          </a:pPr>
          <a:endParaRPr lang="en-US" sz="900" b="0"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Measurement geometry:</a:t>
          </a:r>
          <a:r>
            <a:rPr lang="en-US" sz="900" b="0" i="0" u="none" strike="noStrike" baseline="0">
              <a:solidFill>
                <a:srgbClr val="000000"/>
              </a:solidFill>
              <a:latin typeface="Arial"/>
              <a:cs typeface="Arial"/>
            </a:rPr>
            <a:t> 45 deg./0 deg. for all data sets</a:t>
          </a:r>
        </a:p>
      </xdr:txBody>
    </xdr:sp>
    <xdr:clientData/>
  </xdr:twoCellAnchor>
  <xdr:twoCellAnchor>
    <xdr:from>
      <xdr:col>20</xdr:col>
      <xdr:colOff>209550</xdr:colOff>
      <xdr:row>54</xdr:row>
      <xdr:rowOff>101600</xdr:rowOff>
    </xdr:from>
    <xdr:to>
      <xdr:col>31</xdr:col>
      <xdr:colOff>177800</xdr:colOff>
      <xdr:row>63</xdr:row>
      <xdr:rowOff>0</xdr:rowOff>
    </xdr:to>
    <xdr:sp macro="" textlink="">
      <xdr:nvSpPr>
        <xdr:cNvPr id="1026" name="Text Box 2">
          <a:extLst>
            <a:ext uri="{FF2B5EF4-FFF2-40B4-BE49-F238E27FC236}">
              <a16:creationId xmlns:a16="http://schemas.microsoft.com/office/drawing/2014/main" id="{25ACB9F2-D25B-0987-183A-D1199E315208}"/>
            </a:ext>
          </a:extLst>
        </xdr:cNvPr>
        <xdr:cNvSpPr txBox="1">
          <a:spLocks noChangeArrowheads="1"/>
        </xdr:cNvSpPr>
      </xdr:nvSpPr>
      <xdr:spPr bwMode="auto">
        <a:xfrm>
          <a:off x="7823200" y="8731250"/>
          <a:ext cx="3810000" cy="132715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000" b="1" i="0" u="none" strike="noStrike" baseline="0">
              <a:solidFill>
                <a:srgbClr val="000000"/>
              </a:solidFill>
              <a:latin typeface="Arial"/>
              <a:cs typeface="Arial"/>
            </a:rPr>
            <a:t>Standard Deviation (Absolute %):</a:t>
          </a:r>
        </a:p>
        <a:p>
          <a:pPr algn="l" rtl="0">
            <a:defRPr sz="1000"/>
          </a:pP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This table shows for each wavelength the standard deviation for the corresponding value in the </a:t>
          </a:r>
          <a:r>
            <a:rPr lang="en-US" sz="900" b="1" i="0" u="none" strike="noStrike" baseline="0">
              <a:solidFill>
                <a:srgbClr val="000000"/>
              </a:solidFill>
              <a:latin typeface="Arial"/>
              <a:cs typeface="Arial"/>
            </a:rPr>
            <a:t>"BabelColor Avg."</a:t>
          </a:r>
          <a:r>
            <a:rPr lang="en-US" sz="900" b="0" i="0" u="none" strike="noStrike" baseline="0">
              <a:solidFill>
                <a:srgbClr val="000000"/>
              </a:solidFill>
              <a:latin typeface="Arial"/>
              <a:cs typeface="Arial"/>
            </a:rPr>
            <a:t> table. This is an absolute value, in percent.</a:t>
          </a:r>
        </a:p>
        <a:p>
          <a:pPr algn="l" rtl="0">
            <a:defRPr sz="1000"/>
          </a:pPr>
          <a:endParaRPr lang="en-US" sz="900" b="0"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Note:</a:t>
          </a:r>
          <a:r>
            <a:rPr lang="en-US" sz="900" b="0" i="0" u="none" strike="noStrike" baseline="0">
              <a:solidFill>
                <a:srgbClr val="000000"/>
              </a:solidFill>
              <a:latin typeface="Arial"/>
              <a:cs typeface="Arial"/>
            </a:rPr>
            <a:t> A spectral value of 0.750 with a standard deviation of 1.6% should be read as 75.0% plus or minus 1.6%.</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26</xdr:row>
      <xdr:rowOff>0</xdr:rowOff>
    </xdr:from>
    <xdr:to>
      <xdr:col>13</xdr:col>
      <xdr:colOff>0</xdr:colOff>
      <xdr:row>50</xdr:row>
      <xdr:rowOff>0</xdr:rowOff>
    </xdr:to>
    <xdr:graphicFrame macro="">
      <xdr:nvGraphicFramePr>
        <xdr:cNvPr id="5121" name="Chart 1">
          <a:extLst>
            <a:ext uri="{FF2B5EF4-FFF2-40B4-BE49-F238E27FC236}">
              <a16:creationId xmlns:a16="http://schemas.microsoft.com/office/drawing/2014/main" id="{C660CA0F-26F0-52CE-9836-BD1E38F30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0</xdr:colOff>
      <xdr:row>51</xdr:row>
      <xdr:rowOff>0</xdr:rowOff>
    </xdr:from>
    <xdr:to>
      <xdr:col>42</xdr:col>
      <xdr:colOff>0</xdr:colOff>
      <xdr:row>75</xdr:row>
      <xdr:rowOff>0</xdr:rowOff>
    </xdr:to>
    <xdr:graphicFrame macro="">
      <xdr:nvGraphicFramePr>
        <xdr:cNvPr id="5122" name="Chart 2">
          <a:extLst>
            <a:ext uri="{FF2B5EF4-FFF2-40B4-BE49-F238E27FC236}">
              <a16:creationId xmlns:a16="http://schemas.microsoft.com/office/drawing/2014/main" id="{537A4E2D-DA3F-9C86-0289-8C6540033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0</xdr:colOff>
      <xdr:row>1</xdr:row>
      <xdr:rowOff>0</xdr:rowOff>
    </xdr:from>
    <xdr:to>
      <xdr:col>42</xdr:col>
      <xdr:colOff>0</xdr:colOff>
      <xdr:row>25</xdr:row>
      <xdr:rowOff>0</xdr:rowOff>
    </xdr:to>
    <xdr:graphicFrame macro="">
      <xdr:nvGraphicFramePr>
        <xdr:cNvPr id="5123" name="Chart 3">
          <a:extLst>
            <a:ext uri="{FF2B5EF4-FFF2-40B4-BE49-F238E27FC236}">
              <a16:creationId xmlns:a16="http://schemas.microsoft.com/office/drawing/2014/main" id="{C5E727DA-6158-DB81-DC81-1119BCE2E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0</xdr:colOff>
      <xdr:row>26</xdr:row>
      <xdr:rowOff>0</xdr:rowOff>
    </xdr:from>
    <xdr:to>
      <xdr:col>42</xdr:col>
      <xdr:colOff>0</xdr:colOff>
      <xdr:row>50</xdr:row>
      <xdr:rowOff>0</xdr:rowOff>
    </xdr:to>
    <xdr:graphicFrame macro="">
      <xdr:nvGraphicFramePr>
        <xdr:cNvPr id="5124" name="Chart 4">
          <a:extLst>
            <a:ext uri="{FF2B5EF4-FFF2-40B4-BE49-F238E27FC236}">
              <a16:creationId xmlns:a16="http://schemas.microsoft.com/office/drawing/2014/main" id="{F2B8F49F-1A70-6FF7-1A00-8998863C6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51</xdr:row>
      <xdr:rowOff>0</xdr:rowOff>
    </xdr:from>
    <xdr:to>
      <xdr:col>13</xdr:col>
      <xdr:colOff>0</xdr:colOff>
      <xdr:row>75</xdr:row>
      <xdr:rowOff>0</xdr:rowOff>
    </xdr:to>
    <xdr:graphicFrame macro="">
      <xdr:nvGraphicFramePr>
        <xdr:cNvPr id="5125" name="Chart 5">
          <a:extLst>
            <a:ext uri="{FF2B5EF4-FFF2-40B4-BE49-F238E27FC236}">
              <a16:creationId xmlns:a16="http://schemas.microsoft.com/office/drawing/2014/main" id="{3CBE6FC3-9366-4B29-CCFA-C5C954F7B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10</xdr:row>
      <xdr:rowOff>0</xdr:rowOff>
    </xdr:from>
    <xdr:to>
      <xdr:col>28</xdr:col>
      <xdr:colOff>0</xdr:colOff>
      <xdr:row>34</xdr:row>
      <xdr:rowOff>0</xdr:rowOff>
    </xdr:to>
    <xdr:graphicFrame macro="">
      <xdr:nvGraphicFramePr>
        <xdr:cNvPr id="5126" name="Chart 6">
          <a:extLst>
            <a:ext uri="{FF2B5EF4-FFF2-40B4-BE49-F238E27FC236}">
              <a16:creationId xmlns:a16="http://schemas.microsoft.com/office/drawing/2014/main" id="{D037D164-9C8A-6A50-DC9F-0B1AE5F10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0</xdr:colOff>
      <xdr:row>42</xdr:row>
      <xdr:rowOff>0</xdr:rowOff>
    </xdr:from>
    <xdr:to>
      <xdr:col>28</xdr:col>
      <xdr:colOff>0</xdr:colOff>
      <xdr:row>66</xdr:row>
      <xdr:rowOff>0</xdr:rowOff>
    </xdr:to>
    <xdr:graphicFrame macro="">
      <xdr:nvGraphicFramePr>
        <xdr:cNvPr id="5127" name="Chart 7">
          <a:extLst>
            <a:ext uri="{FF2B5EF4-FFF2-40B4-BE49-F238E27FC236}">
              <a16:creationId xmlns:a16="http://schemas.microsoft.com/office/drawing/2014/main" id="{F9E4BC03-0CC0-F1E0-CD04-D04EC5649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12700</xdr:colOff>
      <xdr:row>1</xdr:row>
      <xdr:rowOff>114300</xdr:rowOff>
    </xdr:from>
    <xdr:to>
      <xdr:col>14</xdr:col>
      <xdr:colOff>50800</xdr:colOff>
      <xdr:row>25</xdr:row>
      <xdr:rowOff>38100</xdr:rowOff>
    </xdr:to>
    <xdr:sp macro="" textlink="">
      <xdr:nvSpPr>
        <xdr:cNvPr id="5129" name="Text Box 9">
          <a:extLst>
            <a:ext uri="{FF2B5EF4-FFF2-40B4-BE49-F238E27FC236}">
              <a16:creationId xmlns:a16="http://schemas.microsoft.com/office/drawing/2014/main" id="{BE95F051-841D-EC5B-3C3B-EDB53DB1A956}"/>
            </a:ext>
          </a:extLst>
        </xdr:cNvPr>
        <xdr:cNvSpPr txBox="1">
          <a:spLocks noChangeArrowheads="1"/>
        </xdr:cNvSpPr>
      </xdr:nvSpPr>
      <xdr:spPr bwMode="auto">
        <a:xfrm>
          <a:off x="12700" y="273050"/>
          <a:ext cx="5638800" cy="37338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000" b="1" i="0" u="none" strike="noStrike" baseline="0">
              <a:solidFill>
                <a:srgbClr val="000000"/>
              </a:solidFill>
              <a:latin typeface="Arial"/>
              <a:cs typeface="Arial"/>
            </a:rPr>
            <a:t>Notes on Graphs: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You will notice relatively large "error" bars on many of the following graphs. These bars represent the Standard Deviation of the spectrums accumulated so far. The Standard Deviation values are tabulated in the "spectral_data" tab of this spreadsheet.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size of the larger bars is not due only to measurement imprecision and chart to chart variations, but mostly to the presence of two (and maybe more) sets or types of colorants for each color patch. Many of the spectrums can be separated in two groups of similar spectral shape, each group showing a smaller Standard Deviation. The different spectral types are not associated to a particular chart type (Standard or Mini ColorChecker), and can be found in both recent and older charts.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In most cases, </a:t>
          </a:r>
          <a:r>
            <a:rPr lang="en-US" sz="1000" b="1" i="0" u="none" strike="noStrike" baseline="0">
              <a:solidFill>
                <a:srgbClr val="000000"/>
              </a:solidFill>
              <a:latin typeface="Arial"/>
              <a:cs typeface="Arial"/>
            </a:rPr>
            <a:t>the average color coordinates from each group are very close</a:t>
          </a:r>
          <a:r>
            <a:rPr lang="en-US" sz="1000" b="0" i="0" u="none" strike="noStrike" baseline="0">
              <a:solidFill>
                <a:srgbClr val="000000"/>
              </a:solidFill>
              <a:latin typeface="Arial"/>
              <a:cs typeface="Arial"/>
            </a:rPr>
            <a:t>, one reason being that the spectral variation is often larger in the deep red, where the eye is less sensitive.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Since:</a:t>
          </a:r>
        </a:p>
        <a:p>
          <a:pPr algn="l" rtl="0">
            <a:defRPr sz="1000"/>
          </a:pPr>
          <a:r>
            <a:rPr lang="en-US" sz="1000" b="0" i="0" u="none" strike="noStrike" baseline="0">
              <a:solidFill>
                <a:srgbClr val="000000"/>
              </a:solidFill>
              <a:latin typeface="Arial"/>
              <a:cs typeface="Arial"/>
            </a:rPr>
            <a:t>   a- it is impossible for many chart owners, without a spectrum, to determine to which type </a:t>
          </a:r>
        </a:p>
        <a:p>
          <a:pPr algn="l" rtl="0">
            <a:defRPr sz="1000"/>
          </a:pPr>
          <a:r>
            <a:rPr lang="en-US" sz="1000" b="0" i="0" u="none" strike="noStrike" baseline="0">
              <a:solidFill>
                <a:srgbClr val="000000"/>
              </a:solidFill>
              <a:latin typeface="Arial"/>
              <a:cs typeface="Arial"/>
            </a:rPr>
            <a:t>       a given patch belongs;</a:t>
          </a:r>
        </a:p>
        <a:p>
          <a:pPr algn="l" rtl="0">
            <a:defRPr sz="1000"/>
          </a:pPr>
          <a:r>
            <a:rPr lang="en-US" sz="1000" b="0" i="0" u="none" strike="noStrike" baseline="0">
              <a:solidFill>
                <a:srgbClr val="000000"/>
              </a:solidFill>
              <a:latin typeface="Arial"/>
              <a:cs typeface="Arial"/>
            </a:rPr>
            <a:t>   b- the color differences between each group is not significant;</a:t>
          </a:r>
        </a:p>
        <a:p>
          <a:pPr algn="l" rtl="0">
            <a:defRPr sz="1000"/>
          </a:pPr>
          <a:r>
            <a:rPr lang="en-US" sz="1000" b="0" i="0" u="none" strike="noStrike" baseline="0">
              <a:solidFill>
                <a:srgbClr val="000000"/>
              </a:solidFill>
              <a:latin typeface="Arial"/>
              <a:cs typeface="Arial"/>
            </a:rPr>
            <a:t>   c- there may be a different mix of colorant types for various patches in a given chart edition;</a:t>
          </a:r>
        </a:p>
        <a:p>
          <a:pPr algn="l" rtl="0">
            <a:defRPr sz="1000"/>
          </a:pPr>
          <a:r>
            <a:rPr lang="en-US" sz="1000" b="0" i="0" u="none" strike="noStrike" baseline="0">
              <a:solidFill>
                <a:srgbClr val="000000"/>
              </a:solidFill>
              <a:latin typeface="Arial"/>
              <a:cs typeface="Arial"/>
            </a:rPr>
            <a:t>it was decided to average all spectrums, irrelevant of their types.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may change in the future when more data is accumulated.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AFD0B-1870-4434-910A-E52F58765C15}">
  <dimension ref="A1"/>
  <sheetViews>
    <sheetView workbookViewId="0">
      <selection activeCell="A2" sqref="A2"/>
    </sheetView>
  </sheetViews>
  <sheetFormatPr defaultRowHeight="12.5" x14ac:dyDescent="0.25"/>
  <cols>
    <col min="1" max="5" width="10.90625" customWidth="1"/>
    <col min="6" max="6" width="6.453125" customWidth="1"/>
    <col min="7" max="256" width="10.90625" customWidth="1"/>
  </cols>
  <sheetData/>
  <phoneticPr fontId="9" type="noConversion"/>
  <pageMargins left="0.3" right="0.33" top="0.25" bottom="0.24" header="0.18" footer="0.19"/>
  <pageSetup orientation="landscape"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EFC7B-65B2-48C2-8195-CA1C972B3638}">
  <dimension ref="A1:BM102"/>
  <sheetViews>
    <sheetView zoomScaleNormal="100" workbookViewId="0">
      <selection activeCell="G1" sqref="G1"/>
    </sheetView>
  </sheetViews>
  <sheetFormatPr defaultColWidth="11.453125" defaultRowHeight="11.5" x14ac:dyDescent="0.25"/>
  <cols>
    <col min="1" max="1" width="3.54296875" style="1" bestFit="1" customWidth="1"/>
    <col min="2" max="2" width="16.7265625" style="1" customWidth="1"/>
    <col min="3" max="4" width="6.26953125" style="1" customWidth="1"/>
    <col min="5" max="5" width="5.453125" style="1" customWidth="1"/>
    <col min="6" max="8" width="6" style="1" customWidth="1"/>
    <col min="9" max="65" width="4.7265625" style="1" customWidth="1"/>
    <col min="66" max="66" width="12.81640625" style="1" customWidth="1"/>
    <col min="67" max="16384" width="11.453125" style="1"/>
  </cols>
  <sheetData>
    <row r="1" spans="1:65" ht="12" thickBot="1" x14ac:dyDescent="0.3">
      <c r="A1" s="264" t="s">
        <v>81</v>
      </c>
      <c r="B1" s="265"/>
      <c r="C1" s="273" t="s">
        <v>75</v>
      </c>
      <c r="D1" s="274"/>
      <c r="E1" s="274"/>
      <c r="F1" s="202">
        <v>30</v>
      </c>
      <c r="X1" s="1" t="s">
        <v>87</v>
      </c>
      <c r="AY1" s="1" t="str">
        <f>X1</f>
        <v>Table 1 (8 bit): BabelColor average</v>
      </c>
    </row>
    <row r="2" spans="1:65" ht="12.75" customHeight="1" thickBot="1" x14ac:dyDescent="0.3">
      <c r="A2" s="266" t="s">
        <v>96</v>
      </c>
      <c r="B2" s="267"/>
      <c r="C2" s="58"/>
      <c r="D2" s="105" t="s">
        <v>77</v>
      </c>
      <c r="E2" s="57"/>
      <c r="F2" s="59"/>
      <c r="G2" s="58" t="s">
        <v>42</v>
      </c>
      <c r="H2" s="60"/>
      <c r="I2" s="261" t="s">
        <v>40</v>
      </c>
      <c r="J2" s="262"/>
      <c r="K2" s="263"/>
      <c r="L2" s="261" t="s">
        <v>38</v>
      </c>
      <c r="M2" s="262"/>
      <c r="N2" s="263"/>
      <c r="O2" s="261" t="s">
        <v>43</v>
      </c>
      <c r="P2" s="262"/>
      <c r="Q2" s="263"/>
      <c r="R2" s="261" t="s">
        <v>44</v>
      </c>
      <c r="S2" s="262"/>
      <c r="T2" s="263"/>
      <c r="U2" s="261" t="s">
        <v>45</v>
      </c>
      <c r="V2" s="262"/>
      <c r="W2" s="263"/>
      <c r="X2" s="261" t="s">
        <v>57</v>
      </c>
      <c r="Y2" s="262"/>
      <c r="Z2" s="263"/>
      <c r="AA2" s="261" t="s">
        <v>46</v>
      </c>
      <c r="AB2" s="262"/>
      <c r="AC2" s="263"/>
      <c r="AD2" s="261" t="s">
        <v>47</v>
      </c>
      <c r="AE2" s="262"/>
      <c r="AF2" s="263"/>
      <c r="AG2" s="261" t="s">
        <v>99</v>
      </c>
      <c r="AH2" s="262"/>
      <c r="AI2" s="263"/>
      <c r="AJ2" s="261" t="s">
        <v>48</v>
      </c>
      <c r="AK2" s="262"/>
      <c r="AL2" s="263"/>
      <c r="AM2" s="261" t="s">
        <v>49</v>
      </c>
      <c r="AN2" s="262"/>
      <c r="AO2" s="263"/>
      <c r="AP2" s="261" t="s">
        <v>50</v>
      </c>
      <c r="AQ2" s="262"/>
      <c r="AR2" s="263"/>
      <c r="AS2" s="261" t="s">
        <v>51</v>
      </c>
      <c r="AT2" s="262"/>
      <c r="AU2" s="263"/>
      <c r="AV2" s="261" t="s">
        <v>52</v>
      </c>
      <c r="AW2" s="262"/>
      <c r="AX2" s="263"/>
      <c r="AY2" s="261" t="s">
        <v>53</v>
      </c>
      <c r="AZ2" s="262"/>
      <c r="BA2" s="263"/>
      <c r="BB2" s="261" t="s">
        <v>54</v>
      </c>
      <c r="BC2" s="262"/>
      <c r="BD2" s="263"/>
      <c r="BE2" s="261" t="s">
        <v>55</v>
      </c>
      <c r="BF2" s="262"/>
      <c r="BG2" s="263"/>
      <c r="BH2" s="261" t="s">
        <v>39</v>
      </c>
      <c r="BI2" s="262"/>
      <c r="BJ2" s="263"/>
      <c r="BK2" s="261" t="s">
        <v>56</v>
      </c>
      <c r="BL2" s="262"/>
      <c r="BM2" s="263"/>
    </row>
    <row r="3" spans="1:65" x14ac:dyDescent="0.25">
      <c r="A3" s="61" t="s">
        <v>1</v>
      </c>
      <c r="B3" s="62" t="s">
        <v>2</v>
      </c>
      <c r="C3" s="63" t="s">
        <v>33</v>
      </c>
      <c r="D3" s="64" t="s">
        <v>34</v>
      </c>
      <c r="E3" s="65" t="s">
        <v>29</v>
      </c>
      <c r="F3" s="63" t="s">
        <v>30</v>
      </c>
      <c r="G3" s="64" t="s">
        <v>31</v>
      </c>
      <c r="H3" s="65" t="s">
        <v>32</v>
      </c>
      <c r="I3" s="66" t="s">
        <v>35</v>
      </c>
      <c r="J3" s="67" t="s">
        <v>36</v>
      </c>
      <c r="K3" s="68" t="s">
        <v>37</v>
      </c>
      <c r="L3" s="66" t="s">
        <v>35</v>
      </c>
      <c r="M3" s="67" t="s">
        <v>36</v>
      </c>
      <c r="N3" s="68" t="s">
        <v>37</v>
      </c>
      <c r="O3" s="66" t="s">
        <v>35</v>
      </c>
      <c r="P3" s="67" t="s">
        <v>36</v>
      </c>
      <c r="Q3" s="68" t="s">
        <v>37</v>
      </c>
      <c r="R3" s="66" t="s">
        <v>35</v>
      </c>
      <c r="S3" s="67" t="s">
        <v>36</v>
      </c>
      <c r="T3" s="68" t="s">
        <v>37</v>
      </c>
      <c r="U3" s="66" t="s">
        <v>35</v>
      </c>
      <c r="V3" s="67" t="s">
        <v>36</v>
      </c>
      <c r="W3" s="68" t="s">
        <v>37</v>
      </c>
      <c r="X3" s="66" t="s">
        <v>35</v>
      </c>
      <c r="Y3" s="67" t="s">
        <v>36</v>
      </c>
      <c r="Z3" s="68" t="s">
        <v>37</v>
      </c>
      <c r="AA3" s="66" t="s">
        <v>35</v>
      </c>
      <c r="AB3" s="67" t="s">
        <v>36</v>
      </c>
      <c r="AC3" s="68" t="s">
        <v>37</v>
      </c>
      <c r="AD3" s="66" t="s">
        <v>35</v>
      </c>
      <c r="AE3" s="67" t="s">
        <v>36</v>
      </c>
      <c r="AF3" s="68" t="s">
        <v>37</v>
      </c>
      <c r="AG3" s="66" t="s">
        <v>35</v>
      </c>
      <c r="AH3" s="67" t="s">
        <v>36</v>
      </c>
      <c r="AI3" s="68" t="s">
        <v>37</v>
      </c>
      <c r="AJ3" s="66" t="s">
        <v>35</v>
      </c>
      <c r="AK3" s="67" t="s">
        <v>36</v>
      </c>
      <c r="AL3" s="68" t="s">
        <v>37</v>
      </c>
      <c r="AM3" s="66" t="s">
        <v>35</v>
      </c>
      <c r="AN3" s="67" t="s">
        <v>36</v>
      </c>
      <c r="AO3" s="68" t="s">
        <v>37</v>
      </c>
      <c r="AP3" s="66" t="s">
        <v>35</v>
      </c>
      <c r="AQ3" s="67" t="s">
        <v>36</v>
      </c>
      <c r="AR3" s="68" t="s">
        <v>37</v>
      </c>
      <c r="AS3" s="66" t="s">
        <v>35</v>
      </c>
      <c r="AT3" s="67" t="s">
        <v>36</v>
      </c>
      <c r="AU3" s="68" t="s">
        <v>37</v>
      </c>
      <c r="AV3" s="66" t="s">
        <v>35</v>
      </c>
      <c r="AW3" s="67" t="s">
        <v>36</v>
      </c>
      <c r="AX3" s="68" t="s">
        <v>37</v>
      </c>
      <c r="AY3" s="66" t="s">
        <v>35</v>
      </c>
      <c r="AZ3" s="67" t="s">
        <v>36</v>
      </c>
      <c r="BA3" s="68" t="s">
        <v>37</v>
      </c>
      <c r="BB3" s="66" t="s">
        <v>35</v>
      </c>
      <c r="BC3" s="67" t="s">
        <v>36</v>
      </c>
      <c r="BD3" s="68" t="s">
        <v>37</v>
      </c>
      <c r="BE3" s="66" t="s">
        <v>35</v>
      </c>
      <c r="BF3" s="67" t="s">
        <v>36</v>
      </c>
      <c r="BG3" s="68" t="s">
        <v>37</v>
      </c>
      <c r="BH3" s="66" t="s">
        <v>35</v>
      </c>
      <c r="BI3" s="67" t="s">
        <v>36</v>
      </c>
      <c r="BJ3" s="68" t="s">
        <v>37</v>
      </c>
      <c r="BK3" s="66" t="s">
        <v>35</v>
      </c>
      <c r="BL3" s="67" t="s">
        <v>36</v>
      </c>
      <c r="BM3" s="68" t="s">
        <v>37</v>
      </c>
    </row>
    <row r="4" spans="1:65" x14ac:dyDescent="0.25">
      <c r="A4" s="35">
        <v>0</v>
      </c>
      <c r="B4" s="36" t="s">
        <v>41</v>
      </c>
      <c r="C4" s="69">
        <v>0.34566918689481363</v>
      </c>
      <c r="D4" s="70">
        <v>0.35849618022319973</v>
      </c>
      <c r="E4" s="71">
        <v>100</v>
      </c>
      <c r="F4" s="72">
        <v>100</v>
      </c>
      <c r="G4" s="73">
        <v>0</v>
      </c>
      <c r="H4" s="74">
        <v>0</v>
      </c>
      <c r="I4" s="75">
        <v>255.00000000002035</v>
      </c>
      <c r="J4" s="76">
        <v>254.99999999998423</v>
      </c>
      <c r="K4" s="77">
        <v>254.99999999999665</v>
      </c>
      <c r="L4" s="75">
        <v>255.00057994300042</v>
      </c>
      <c r="M4" s="76">
        <v>254.9995718312679</v>
      </c>
      <c r="N4" s="77">
        <v>255.00004975450136</v>
      </c>
      <c r="O4" s="75">
        <v>254.99975385775764</v>
      </c>
      <c r="P4" s="76">
        <v>255.00015163793267</v>
      </c>
      <c r="Q4" s="77">
        <v>255.00006929030283</v>
      </c>
      <c r="R4" s="75">
        <v>255.00002228637692</v>
      </c>
      <c r="S4" s="76">
        <v>254.99980737192479</v>
      </c>
      <c r="T4" s="77">
        <v>255.00015773679434</v>
      </c>
      <c r="U4" s="75">
        <v>254.99991875490318</v>
      </c>
      <c r="V4" s="76">
        <v>255.00021263586325</v>
      </c>
      <c r="W4" s="77">
        <v>254.99986934949754</v>
      </c>
      <c r="X4" s="75">
        <v>255.00163655522934</v>
      </c>
      <c r="Y4" s="76">
        <v>254.99969197589922</v>
      </c>
      <c r="Z4" s="77">
        <v>254.99649009436357</v>
      </c>
      <c r="AA4" s="75">
        <v>255.00053395089273</v>
      </c>
      <c r="AB4" s="76">
        <v>254.99955646680039</v>
      </c>
      <c r="AC4" s="77">
        <v>255.00005116369675</v>
      </c>
      <c r="AD4" s="75">
        <v>254.99978458877851</v>
      </c>
      <c r="AE4" s="76">
        <v>255.00023012496754</v>
      </c>
      <c r="AF4" s="77">
        <v>254.99999584287491</v>
      </c>
      <c r="AG4" s="75">
        <v>254.99999824437791</v>
      </c>
      <c r="AH4" s="76">
        <v>255.00000687361421</v>
      </c>
      <c r="AI4" s="77">
        <v>254.99999937862688</v>
      </c>
      <c r="AJ4" s="75">
        <v>254.99999168794739</v>
      </c>
      <c r="AK4" s="76">
        <v>255.00000294488351</v>
      </c>
      <c r="AL4" s="77">
        <v>254.99999984292768</v>
      </c>
      <c r="AM4" s="75">
        <v>254.99999999996624</v>
      </c>
      <c r="AN4" s="76">
        <v>255.00000000001597</v>
      </c>
      <c r="AO4" s="77">
        <v>255.00000000000239</v>
      </c>
      <c r="AP4" s="75">
        <v>254.99997010422197</v>
      </c>
      <c r="AQ4" s="76">
        <v>255.00025457943536</v>
      </c>
      <c r="AR4" s="77">
        <v>254.99987194624507</v>
      </c>
      <c r="AS4" s="75">
        <v>255.00011591268353</v>
      </c>
      <c r="AT4" s="76">
        <v>254.99976859516428</v>
      </c>
      <c r="AU4" s="77">
        <v>255.00016365593572</v>
      </c>
      <c r="AV4" s="75">
        <v>255.00000000001086</v>
      </c>
      <c r="AW4" s="76">
        <v>254.99999999999372</v>
      </c>
      <c r="AX4" s="77">
        <v>254.99999999998798</v>
      </c>
      <c r="AY4" s="75">
        <v>255.00071013446751</v>
      </c>
      <c r="AZ4" s="76">
        <v>254.9994757118555</v>
      </c>
      <c r="BA4" s="77">
        <v>255.00006092388048</v>
      </c>
      <c r="BB4" s="75">
        <v>254.99997762412497</v>
      </c>
      <c r="BC4" s="76">
        <v>255.00000701616233</v>
      </c>
      <c r="BD4" s="77">
        <v>254.99999961885928</v>
      </c>
      <c r="BE4" s="75">
        <v>254.99997765228846</v>
      </c>
      <c r="BF4" s="76">
        <v>255.0000070073315</v>
      </c>
      <c r="BG4" s="77">
        <v>254.99999961933904</v>
      </c>
      <c r="BH4" s="75">
        <v>254.99999999996993</v>
      </c>
      <c r="BI4" s="76">
        <v>255.00000000001418</v>
      </c>
      <c r="BJ4" s="77">
        <v>255.00000000000207</v>
      </c>
      <c r="BK4" s="75">
        <v>255.00000568573537</v>
      </c>
      <c r="BL4" s="76">
        <v>254.9999980286951</v>
      </c>
      <c r="BM4" s="77">
        <v>255.00000040492796</v>
      </c>
    </row>
    <row r="5" spans="1:65" x14ac:dyDescent="0.25">
      <c r="A5" s="9">
        <v>1</v>
      </c>
      <c r="B5" s="10" t="s">
        <v>3</v>
      </c>
      <c r="C5" s="230">
        <v>0.43249734096853742</v>
      </c>
      <c r="D5" s="231">
        <v>0.37877249567960936</v>
      </c>
      <c r="E5" s="232">
        <v>10.337680975883334</v>
      </c>
      <c r="F5" s="78">
        <v>38.441786040812332</v>
      </c>
      <c r="G5" s="79">
        <v>13.60508577140121</v>
      </c>
      <c r="H5" s="80">
        <v>14.529111198209311</v>
      </c>
      <c r="I5" s="81">
        <v>106.73212778800804</v>
      </c>
      <c r="J5" s="82">
        <v>82.690914807460373</v>
      </c>
      <c r="K5" s="83">
        <v>70.141586954398988</v>
      </c>
      <c r="L5" s="81">
        <v>94.288217784022706</v>
      </c>
      <c r="M5" s="82">
        <v>63.686888762718652</v>
      </c>
      <c r="N5" s="83">
        <v>51.612659507212832</v>
      </c>
      <c r="O5" s="81">
        <v>105.72869235444618</v>
      </c>
      <c r="P5" s="82">
        <v>86.484826254639856</v>
      </c>
      <c r="Q5" s="83">
        <v>72.084287527443706</v>
      </c>
      <c r="R5" s="81">
        <v>105.09424041956356</v>
      </c>
      <c r="S5" s="82">
        <v>84.353967717550148</v>
      </c>
      <c r="T5" s="83">
        <v>71.575715125529911</v>
      </c>
      <c r="U5" s="81">
        <v>111.47963248049963</v>
      </c>
      <c r="V5" s="82">
        <v>82.690983760618522</v>
      </c>
      <c r="W5" s="83">
        <v>70.172335082616641</v>
      </c>
      <c r="X5" s="81">
        <v>111.95800087676282</v>
      </c>
      <c r="Y5" s="82">
        <v>85.778934984772334</v>
      </c>
      <c r="Z5" s="83">
        <v>72.064446676711171</v>
      </c>
      <c r="AA5" s="81">
        <v>93.771018115208037</v>
      </c>
      <c r="AB5" s="82">
        <v>63.728534000494236</v>
      </c>
      <c r="AC5" s="83">
        <v>51.249331865853868</v>
      </c>
      <c r="AD5" s="81">
        <v>105.76703933020366</v>
      </c>
      <c r="AE5" s="82">
        <v>84.865590902861612</v>
      </c>
      <c r="AF5" s="83">
        <v>71.757260619705917</v>
      </c>
      <c r="AG5" s="81">
        <v>114.67377982448396</v>
      </c>
      <c r="AH5" s="82">
        <v>90.116245952259447</v>
      </c>
      <c r="AI5" s="83">
        <v>75.159471153955508</v>
      </c>
      <c r="AJ5" s="81">
        <v>107.15217723621839</v>
      </c>
      <c r="AK5" s="82">
        <v>84.325367077343415</v>
      </c>
      <c r="AL5" s="83">
        <v>71.554103194269942</v>
      </c>
      <c r="AM5" s="81">
        <v>101.79629313407898</v>
      </c>
      <c r="AN5" s="82">
        <v>66.661518045036772</v>
      </c>
      <c r="AO5" s="83">
        <v>52.180233511857914</v>
      </c>
      <c r="AP5" s="81">
        <v>91.714382084754874</v>
      </c>
      <c r="AQ5" s="82">
        <v>68.510399003750081</v>
      </c>
      <c r="AR5" s="83">
        <v>54.210051332887041</v>
      </c>
      <c r="AS5" s="81">
        <v>100.55201199085822</v>
      </c>
      <c r="AT5" s="82">
        <v>66.661442155674749</v>
      </c>
      <c r="AU5" s="83">
        <v>51.987102638379525</v>
      </c>
      <c r="AV5" s="81">
        <v>82.02546759416947</v>
      </c>
      <c r="AW5" s="82">
        <v>68.022297904345123</v>
      </c>
      <c r="AX5" s="83">
        <v>54.610274595140091</v>
      </c>
      <c r="AY5" s="81">
        <v>75.415264350836111</v>
      </c>
      <c r="AZ5" s="82">
        <v>46.644145673743679</v>
      </c>
      <c r="BA5" s="83">
        <v>36.058596802667715</v>
      </c>
      <c r="BB5" s="81">
        <v>102.06219111120012</v>
      </c>
      <c r="BC5" s="82">
        <v>63.873207176618834</v>
      </c>
      <c r="BD5" s="83">
        <v>50.060598743049496</v>
      </c>
      <c r="BE5" s="81">
        <v>102.77519227478821</v>
      </c>
      <c r="BF5" s="82">
        <v>64.994224433191448</v>
      </c>
      <c r="BG5" s="83">
        <v>51.365305299393277</v>
      </c>
      <c r="BH5" s="81">
        <v>115.29062520076786</v>
      </c>
      <c r="BI5" s="82">
        <v>81.79741706843366</v>
      </c>
      <c r="BJ5" s="83">
        <v>67.730912233255367</v>
      </c>
      <c r="BK5" s="81">
        <v>104.15274188189754</v>
      </c>
      <c r="BL5" s="82">
        <v>85.981081536463762</v>
      </c>
      <c r="BM5" s="83">
        <v>71.249768038846028</v>
      </c>
    </row>
    <row r="6" spans="1:65" x14ac:dyDescent="0.25">
      <c r="A6" s="9">
        <v>2</v>
      </c>
      <c r="B6" s="14" t="s">
        <v>4</v>
      </c>
      <c r="C6" s="230">
        <v>0.4191322325179786</v>
      </c>
      <c r="D6" s="231">
        <v>0.37475211591926078</v>
      </c>
      <c r="E6" s="232">
        <v>35.254588331466664</v>
      </c>
      <c r="F6" s="78">
        <v>65.946398594641636</v>
      </c>
      <c r="G6" s="79">
        <v>17.906585563281674</v>
      </c>
      <c r="H6" s="80">
        <v>17.871497435791817</v>
      </c>
      <c r="I6" s="81">
        <v>182.14835841167331</v>
      </c>
      <c r="J6" s="82">
        <v>147.2404811111742</v>
      </c>
      <c r="K6" s="83">
        <v>128.26294374092075</v>
      </c>
      <c r="L6" s="81">
        <v>179.67348856864282</v>
      </c>
      <c r="M6" s="82">
        <v>129.23483581599717</v>
      </c>
      <c r="N6" s="83">
        <v>108.34231155253197</v>
      </c>
      <c r="O6" s="81">
        <v>181.36244669225911</v>
      </c>
      <c r="P6" s="82">
        <v>152.10608558545857</v>
      </c>
      <c r="Q6" s="83">
        <v>131.76372369196267</v>
      </c>
      <c r="R6" s="81">
        <v>180.38884397214568</v>
      </c>
      <c r="S6" s="82">
        <v>148.92454178630811</v>
      </c>
      <c r="T6" s="83">
        <v>131.07088030167446</v>
      </c>
      <c r="U6" s="81">
        <v>189.22076490110314</v>
      </c>
      <c r="V6" s="82">
        <v>147.24060389003333</v>
      </c>
      <c r="W6" s="83">
        <v>128.30863684716792</v>
      </c>
      <c r="X6" s="81">
        <v>190.86833744944366</v>
      </c>
      <c r="Y6" s="82">
        <v>151.20742386050242</v>
      </c>
      <c r="Z6" s="83">
        <v>130.57110534001185</v>
      </c>
      <c r="AA6" s="81">
        <v>180.02022658929846</v>
      </c>
      <c r="AB6" s="82">
        <v>128.32901681778336</v>
      </c>
      <c r="AC6" s="83">
        <v>108.77088556746843</v>
      </c>
      <c r="AD6" s="81">
        <v>181.42154051554238</v>
      </c>
      <c r="AE6" s="82">
        <v>149.68878767559042</v>
      </c>
      <c r="AF6" s="83">
        <v>131.30942511200647</v>
      </c>
      <c r="AG6" s="81">
        <v>190.08800657509744</v>
      </c>
      <c r="AH6" s="82">
        <v>157.89068661043814</v>
      </c>
      <c r="AI6" s="83">
        <v>140.13816948486132</v>
      </c>
      <c r="AJ6" s="81">
        <v>183.57396202453205</v>
      </c>
      <c r="AK6" s="82">
        <v>148.90500167962128</v>
      </c>
      <c r="AL6" s="83">
        <v>131.04004452800964</v>
      </c>
      <c r="AM6" s="81">
        <v>188.55431266947693</v>
      </c>
      <c r="AN6" s="82">
        <v>137.4634282285804</v>
      </c>
      <c r="AO6" s="83">
        <v>115.71116106285092</v>
      </c>
      <c r="AP6" s="81">
        <v>173.4708864157821</v>
      </c>
      <c r="AQ6" s="82">
        <v>139.98902077447934</v>
      </c>
      <c r="AR6" s="83">
        <v>118.35807521109579</v>
      </c>
      <c r="AS6" s="81">
        <v>186.69849437729633</v>
      </c>
      <c r="AT6" s="82">
        <v>137.46329387642493</v>
      </c>
      <c r="AU6" s="83">
        <v>115.42648184150499</v>
      </c>
      <c r="AV6" s="81">
        <v>159.69478091193537</v>
      </c>
      <c r="AW6" s="82">
        <v>135.62390717269034</v>
      </c>
      <c r="AX6" s="83">
        <v>114.05274970333747</v>
      </c>
      <c r="AY6" s="81">
        <v>166.09208591779881</v>
      </c>
      <c r="AZ6" s="82">
        <v>110.94789221359858</v>
      </c>
      <c r="BA6" s="83">
        <v>89.401703254610283</v>
      </c>
      <c r="BB6" s="81">
        <v>190.81078960190158</v>
      </c>
      <c r="BC6" s="82">
        <v>135.24831178151621</v>
      </c>
      <c r="BD6" s="83">
        <v>114.39254099932849</v>
      </c>
      <c r="BE6" s="81">
        <v>190.97110362901827</v>
      </c>
      <c r="BF6" s="82">
        <v>135.69996354388974</v>
      </c>
      <c r="BG6" s="83">
        <v>114.99957306823137</v>
      </c>
      <c r="BH6" s="81">
        <v>195.37038896941115</v>
      </c>
      <c r="BI6" s="82">
        <v>148.58818901174229</v>
      </c>
      <c r="BJ6" s="83">
        <v>128.35419070515979</v>
      </c>
      <c r="BK6" s="81">
        <v>178.9117307969764</v>
      </c>
      <c r="BL6" s="82">
        <v>151.37973353004969</v>
      </c>
      <c r="BM6" s="83">
        <v>130.61612024193005</v>
      </c>
    </row>
    <row r="7" spans="1:65" x14ac:dyDescent="0.25">
      <c r="A7" s="9">
        <v>3</v>
      </c>
      <c r="B7" s="18" t="s">
        <v>5</v>
      </c>
      <c r="C7" s="230">
        <v>0.2761100776494988</v>
      </c>
      <c r="D7" s="231">
        <v>0.30042248669500604</v>
      </c>
      <c r="E7" s="232">
        <v>18.471865835180001</v>
      </c>
      <c r="F7" s="78">
        <v>50.063499870554026</v>
      </c>
      <c r="G7" s="79">
        <v>-4.5155848669800598</v>
      </c>
      <c r="H7" s="80">
        <v>-22.254824843902909</v>
      </c>
      <c r="I7" s="81">
        <v>102.52005108991399</v>
      </c>
      <c r="J7" s="82">
        <v>121.85405777785626</v>
      </c>
      <c r="K7" s="83">
        <v>154.12999966490105</v>
      </c>
      <c r="L7" s="81">
        <v>76.367553415570598</v>
      </c>
      <c r="M7" s="82">
        <v>103.32839059809747</v>
      </c>
      <c r="N7" s="83">
        <v>140.21000120284273</v>
      </c>
      <c r="O7" s="81">
        <v>105.26530602170833</v>
      </c>
      <c r="P7" s="82">
        <v>120.32033388686177</v>
      </c>
      <c r="Q7" s="83">
        <v>151.26234136272225</v>
      </c>
      <c r="R7" s="81">
        <v>106.07730224649387</v>
      </c>
      <c r="S7" s="82">
        <v>121.56553882224777</v>
      </c>
      <c r="T7" s="83">
        <v>152.29002871421409</v>
      </c>
      <c r="U7" s="81">
        <v>97.322999546511653</v>
      </c>
      <c r="V7" s="82">
        <v>121.85415938783547</v>
      </c>
      <c r="W7" s="83">
        <v>154.06731220125647</v>
      </c>
      <c r="X7" s="81">
        <v>94.626525617152041</v>
      </c>
      <c r="Y7" s="82">
        <v>122.43257658074185</v>
      </c>
      <c r="Z7" s="83">
        <v>151.48586314729519</v>
      </c>
      <c r="AA7" s="81">
        <v>78.61355180256524</v>
      </c>
      <c r="AB7" s="82">
        <v>103.03795800610631</v>
      </c>
      <c r="AC7" s="83">
        <v>140.31319560811701</v>
      </c>
      <c r="AD7" s="81">
        <v>105.2287566587423</v>
      </c>
      <c r="AE7" s="82">
        <v>121.33630191563435</v>
      </c>
      <c r="AF7" s="83">
        <v>151.70556201776253</v>
      </c>
      <c r="AG7" s="81">
        <v>113.09089848471992</v>
      </c>
      <c r="AH7" s="82">
        <v>129.17543310502217</v>
      </c>
      <c r="AI7" s="83">
        <v>162.94571575332716</v>
      </c>
      <c r="AJ7" s="81">
        <v>104.85739708091059</v>
      </c>
      <c r="AK7" s="82">
        <v>122.47154235677965</v>
      </c>
      <c r="AL7" s="83">
        <v>152.29747288021176</v>
      </c>
      <c r="AM7" s="81">
        <v>78.503976704884252</v>
      </c>
      <c r="AN7" s="82">
        <v>109.66517019560763</v>
      </c>
      <c r="AO7" s="83">
        <v>146.32039040076671</v>
      </c>
      <c r="AP7" s="81">
        <v>91.511448642508995</v>
      </c>
      <c r="AQ7" s="82">
        <v>105.6200672637262</v>
      </c>
      <c r="AR7" s="83">
        <v>143.89999030745071</v>
      </c>
      <c r="AS7" s="81">
        <v>80.050552518552834</v>
      </c>
      <c r="AT7" s="82">
        <v>109.66505879712442</v>
      </c>
      <c r="AU7" s="83">
        <v>146.70133495122025</v>
      </c>
      <c r="AV7" s="81">
        <v>94.65058753123273</v>
      </c>
      <c r="AW7" s="82">
        <v>101.79256847624349</v>
      </c>
      <c r="AX7" s="83">
        <v>134.34628493653307</v>
      </c>
      <c r="AY7" s="81">
        <v>58.258459014005503</v>
      </c>
      <c r="AZ7" s="82">
        <v>84.362164228578848</v>
      </c>
      <c r="BA7" s="83">
        <v>122.59288262699327</v>
      </c>
      <c r="BB7" s="81">
        <v>73.398699337057096</v>
      </c>
      <c r="BC7" s="82">
        <v>107.81999891818147</v>
      </c>
      <c r="BD7" s="83">
        <v>144.85568816865882</v>
      </c>
      <c r="BE7" s="81">
        <v>74.405272432575345</v>
      </c>
      <c r="BF7" s="82">
        <v>108.48212813002313</v>
      </c>
      <c r="BG7" s="83">
        <v>145.24495477136895</v>
      </c>
      <c r="BH7" s="81">
        <v>93.177658585277413</v>
      </c>
      <c r="BI7" s="82">
        <v>122.69041053356906</v>
      </c>
      <c r="BJ7" s="83">
        <v>156.76806877324867</v>
      </c>
      <c r="BK7" s="81">
        <v>105.34491527360441</v>
      </c>
      <c r="BL7" s="82">
        <v>121.6951700935477</v>
      </c>
      <c r="BM7" s="83">
        <v>152.65040011575405</v>
      </c>
    </row>
    <row r="8" spans="1:65" x14ac:dyDescent="0.25">
      <c r="A8" s="9">
        <v>4</v>
      </c>
      <c r="B8" s="19" t="s">
        <v>6</v>
      </c>
      <c r="C8" s="230">
        <v>0.37004490186757877</v>
      </c>
      <c r="D8" s="231">
        <v>0.4500504336009658</v>
      </c>
      <c r="E8" s="232">
        <v>13.348965583938334</v>
      </c>
      <c r="F8" s="78">
        <v>43.284413399483995</v>
      </c>
      <c r="G8" s="79">
        <v>-13.214971890190164</v>
      </c>
      <c r="H8" s="80">
        <v>21.938679325621045</v>
      </c>
      <c r="I8" s="81">
        <v>96.230912664555788</v>
      </c>
      <c r="J8" s="82">
        <v>107.77504685023982</v>
      </c>
      <c r="K8" s="83">
        <v>68.985345821716308</v>
      </c>
      <c r="L8" s="81">
        <v>74.093453887851439</v>
      </c>
      <c r="M8" s="82">
        <v>89.896413485050374</v>
      </c>
      <c r="N8" s="83">
        <v>47.801118508292262</v>
      </c>
      <c r="O8" s="81">
        <v>95.25285582578546</v>
      </c>
      <c r="P8" s="82">
        <v>105.20115089486728</v>
      </c>
      <c r="Q8" s="83">
        <v>72.969127449474755</v>
      </c>
      <c r="R8" s="81">
        <v>95.404271697769758</v>
      </c>
      <c r="S8" s="82">
        <v>106.19694480936042</v>
      </c>
      <c r="T8" s="83">
        <v>71.233670613667911</v>
      </c>
      <c r="U8" s="81">
        <v>93.281065965402234</v>
      </c>
      <c r="V8" s="82">
        <v>107.77513672020793</v>
      </c>
      <c r="W8" s="83">
        <v>69.10099801838345</v>
      </c>
      <c r="X8" s="81">
        <v>95.637544383047626</v>
      </c>
      <c r="Y8" s="82">
        <v>103.40936788796209</v>
      </c>
      <c r="Z8" s="83">
        <v>72.607733329590729</v>
      </c>
      <c r="AA8" s="81">
        <v>73.185597262141158</v>
      </c>
      <c r="AB8" s="82">
        <v>90.080011061653067</v>
      </c>
      <c r="AC8" s="83">
        <v>47.86789837929004</v>
      </c>
      <c r="AD8" s="81">
        <v>95.229269125347727</v>
      </c>
      <c r="AE8" s="82">
        <v>105.88636886833818</v>
      </c>
      <c r="AF8" s="83">
        <v>72.388088228628121</v>
      </c>
      <c r="AG8" s="81">
        <v>103.03643362771869</v>
      </c>
      <c r="AH8" s="82">
        <v>117.49079693053412</v>
      </c>
      <c r="AI8" s="83">
        <v>72.858887935562223</v>
      </c>
      <c r="AJ8" s="81">
        <v>93.272549359028844</v>
      </c>
      <c r="AK8" s="82">
        <v>105.16351618239466</v>
      </c>
      <c r="AL8" s="83">
        <v>71.247188513338742</v>
      </c>
      <c r="AM8" s="81">
        <v>75.951999888539419</v>
      </c>
      <c r="AN8" s="82">
        <v>94.22424863497595</v>
      </c>
      <c r="AO8" s="83">
        <v>49.040455153221593</v>
      </c>
      <c r="AP8" s="81">
        <v>80.726097616824219</v>
      </c>
      <c r="AQ8" s="82">
        <v>96.1943810229333</v>
      </c>
      <c r="AR8" s="83">
        <v>52.666541504807299</v>
      </c>
      <c r="AS8" s="81">
        <v>76.804475293745895</v>
      </c>
      <c r="AT8" s="82">
        <v>94.2241499864232</v>
      </c>
      <c r="AU8" s="83">
        <v>48.287870021121812</v>
      </c>
      <c r="AV8" s="81">
        <v>75.145995189261896</v>
      </c>
      <c r="AW8" s="82">
        <v>86.433890430057303</v>
      </c>
      <c r="AX8" s="83">
        <v>55.692686012923716</v>
      </c>
      <c r="AY8" s="81">
        <v>56.141320148559871</v>
      </c>
      <c r="AZ8" s="82">
        <v>71.136726495725682</v>
      </c>
      <c r="BA8" s="83">
        <v>32.825477475069007</v>
      </c>
      <c r="BB8" s="81">
        <v>73.000726429780741</v>
      </c>
      <c r="BC8" s="82">
        <v>93.313777535735142</v>
      </c>
      <c r="BD8" s="83">
        <v>47.03118492081839</v>
      </c>
      <c r="BE8" s="81">
        <v>74.011896884221699</v>
      </c>
      <c r="BF8" s="82">
        <v>94.108980374009107</v>
      </c>
      <c r="BG8" s="83">
        <v>48.379280810368421</v>
      </c>
      <c r="BH8" s="81">
        <v>90.733813338457153</v>
      </c>
      <c r="BI8" s="82">
        <v>108.13785578888806</v>
      </c>
      <c r="BJ8" s="83">
        <v>64.656420453677811</v>
      </c>
      <c r="BK8" s="81">
        <v>97.748461076134248</v>
      </c>
      <c r="BL8" s="82">
        <v>104.17263913442767</v>
      </c>
      <c r="BM8" s="83">
        <v>70.827102667763626</v>
      </c>
    </row>
    <row r="9" spans="1:65" x14ac:dyDescent="0.25">
      <c r="A9" s="9">
        <v>5</v>
      </c>
      <c r="B9" s="20" t="s">
        <v>7</v>
      </c>
      <c r="C9" s="230">
        <v>0.30197416494549478</v>
      </c>
      <c r="D9" s="231">
        <v>0.28769470065673025</v>
      </c>
      <c r="E9" s="232">
        <v>23.235570794958338</v>
      </c>
      <c r="F9" s="78">
        <v>55.3141600048165</v>
      </c>
      <c r="G9" s="79">
        <v>8.8209786847420766</v>
      </c>
      <c r="H9" s="80">
        <v>-24.601779156275015</v>
      </c>
      <c r="I9" s="81">
        <v>128.76077800039502</v>
      </c>
      <c r="J9" s="82">
        <v>127.53779963462773</v>
      </c>
      <c r="K9" s="83">
        <v>172.23497846020197</v>
      </c>
      <c r="L9" s="81">
        <v>110.37734797845295</v>
      </c>
      <c r="M9" s="82">
        <v>108.29782043760119</v>
      </c>
      <c r="N9" s="83">
        <v>161.10684795406667</v>
      </c>
      <c r="O9" s="81">
        <v>131.22112419169534</v>
      </c>
      <c r="P9" s="82">
        <v>129.32943672793482</v>
      </c>
      <c r="Q9" s="83">
        <v>168.83322283818268</v>
      </c>
      <c r="R9" s="81">
        <v>131.46334055942614</v>
      </c>
      <c r="S9" s="82">
        <v>128.99587112785872</v>
      </c>
      <c r="T9" s="83">
        <v>170.19280351819529</v>
      </c>
      <c r="U9" s="81">
        <v>129.0447502416188</v>
      </c>
      <c r="V9" s="82">
        <v>127.53790598408696</v>
      </c>
      <c r="W9" s="83">
        <v>172.15105757279457</v>
      </c>
      <c r="X9" s="81">
        <v>126.14407823082155</v>
      </c>
      <c r="Y9" s="82">
        <v>132.14876047730786</v>
      </c>
      <c r="Z9" s="83">
        <v>169.0726932534094</v>
      </c>
      <c r="AA9" s="81">
        <v>112.68033742538444</v>
      </c>
      <c r="AB9" s="82">
        <v>107.86193256480047</v>
      </c>
      <c r="AC9" s="83">
        <v>161.06086137907957</v>
      </c>
      <c r="AD9" s="81">
        <v>131.22529742654669</v>
      </c>
      <c r="AE9" s="82">
        <v>129.1895564123628</v>
      </c>
      <c r="AF9" s="83">
        <v>169.34436923309673</v>
      </c>
      <c r="AG9" s="81">
        <v>140.47835608046836</v>
      </c>
      <c r="AH9" s="82">
        <v>134.87144380397399</v>
      </c>
      <c r="AI9" s="83">
        <v>180.51103019758025</v>
      </c>
      <c r="AJ9" s="81">
        <v>132.76943650872673</v>
      </c>
      <c r="AK9" s="82">
        <v>130.56360549229356</v>
      </c>
      <c r="AL9" s="83">
        <v>170.19041815325727</v>
      </c>
      <c r="AM9" s="81">
        <v>117.76269438336979</v>
      </c>
      <c r="AN9" s="82">
        <v>115.89354143852781</v>
      </c>
      <c r="AO9" s="83">
        <v>166.55132896023025</v>
      </c>
      <c r="AP9" s="81">
        <v>119.60570122005301</v>
      </c>
      <c r="AQ9" s="82">
        <v>111.01111261043917</v>
      </c>
      <c r="AR9" s="83">
        <v>163.81563456024239</v>
      </c>
      <c r="AS9" s="81">
        <v>117.68451954442064</v>
      </c>
      <c r="AT9" s="82">
        <v>115.89342489713242</v>
      </c>
      <c r="AU9" s="83">
        <v>167.05972311021142</v>
      </c>
      <c r="AV9" s="81">
        <v>118.55435952078201</v>
      </c>
      <c r="AW9" s="82">
        <v>111.17669756867325</v>
      </c>
      <c r="AX9" s="83">
        <v>153.61171277935094</v>
      </c>
      <c r="AY9" s="81">
        <v>91.46226356248161</v>
      </c>
      <c r="AZ9" s="82">
        <v>89.356750518140046</v>
      </c>
      <c r="BA9" s="83">
        <v>145.32651477689328</v>
      </c>
      <c r="BB9" s="81">
        <v>115.7074149985654</v>
      </c>
      <c r="BC9" s="82">
        <v>113.21917241966543</v>
      </c>
      <c r="BD9" s="83">
        <v>165.28644632028428</v>
      </c>
      <c r="BE9" s="81">
        <v>116.30379284572305</v>
      </c>
      <c r="BF9" s="82">
        <v>113.83581448246221</v>
      </c>
      <c r="BG9" s="83">
        <v>165.56048426839621</v>
      </c>
      <c r="BH9" s="81">
        <v>130.27190681839716</v>
      </c>
      <c r="BI9" s="82">
        <v>128.52475809531339</v>
      </c>
      <c r="BJ9" s="83">
        <v>175.33789238759482</v>
      </c>
      <c r="BK9" s="81">
        <v>128.96981297157723</v>
      </c>
      <c r="BL9" s="82">
        <v>131.12754375038892</v>
      </c>
      <c r="BM9" s="83">
        <v>170.56974435376526</v>
      </c>
    </row>
    <row r="10" spans="1:65" x14ac:dyDescent="0.25">
      <c r="A10" s="9">
        <v>6</v>
      </c>
      <c r="B10" s="21" t="s">
        <v>8</v>
      </c>
      <c r="C10" s="230">
        <v>0.2856150450192293</v>
      </c>
      <c r="D10" s="231">
        <v>0.39099361215524958</v>
      </c>
      <c r="E10" s="232">
        <v>41.74390580455534</v>
      </c>
      <c r="F10" s="78">
        <v>70.693995015142491</v>
      </c>
      <c r="G10" s="79">
        <v>-33.027562283628576</v>
      </c>
      <c r="H10" s="80">
        <v>-0.11410764267194562</v>
      </c>
      <c r="I10" s="81">
        <v>132.32006350230211</v>
      </c>
      <c r="J10" s="82">
        <v>189.2744694325639</v>
      </c>
      <c r="K10" s="83">
        <v>169.92213460365517</v>
      </c>
      <c r="L10" s="81">
        <v>89.150701389001853</v>
      </c>
      <c r="M10" s="82">
        <v>179.25461271274409</v>
      </c>
      <c r="N10" s="83">
        <v>153.54926007749384</v>
      </c>
      <c r="O10" s="81">
        <v>134.79533274904864</v>
      </c>
      <c r="P10" s="82">
        <v>181.01881343851574</v>
      </c>
      <c r="Q10" s="83">
        <v>171.49336690544152</v>
      </c>
      <c r="R10" s="81">
        <v>136.53598425593381</v>
      </c>
      <c r="S10" s="82">
        <v>184.84422429447483</v>
      </c>
      <c r="T10" s="83">
        <v>170.88633774293552</v>
      </c>
      <c r="U10" s="81">
        <v>113.95381204698889</v>
      </c>
      <c r="V10" s="82">
        <v>189.27462726214534</v>
      </c>
      <c r="W10" s="83">
        <v>169.96782238625403</v>
      </c>
      <c r="X10" s="81">
        <v>118.04616335586437</v>
      </c>
      <c r="Y10" s="82">
        <v>180.41505435790384</v>
      </c>
      <c r="Z10" s="83">
        <v>169.4856282361867</v>
      </c>
      <c r="AA10" s="81">
        <v>91.909104160269436</v>
      </c>
      <c r="AB10" s="82">
        <v>178.44621634392661</v>
      </c>
      <c r="AC10" s="83">
        <v>155.50921562394691</v>
      </c>
      <c r="AD10" s="81">
        <v>134.67038686939344</v>
      </c>
      <c r="AE10" s="82">
        <v>183.86940071084868</v>
      </c>
      <c r="AF10" s="83">
        <v>171.46929267772256</v>
      </c>
      <c r="AG10" s="81">
        <v>143.85813649793465</v>
      </c>
      <c r="AH10" s="82">
        <v>195.68931095879068</v>
      </c>
      <c r="AI10" s="83">
        <v>178.96630253890342</v>
      </c>
      <c r="AJ10" s="81">
        <v>128.57044886466818</v>
      </c>
      <c r="AK10" s="82">
        <v>183.84758576543584</v>
      </c>
      <c r="AL10" s="83">
        <v>170.92053284102693</v>
      </c>
      <c r="AM10" s="81">
        <v>84.086698020192358</v>
      </c>
      <c r="AN10" s="82">
        <v>183.38858048706575</v>
      </c>
      <c r="AO10" s="83">
        <v>161.2856611595742</v>
      </c>
      <c r="AP10" s="81">
        <v>123.51535852066003</v>
      </c>
      <c r="AQ10" s="82">
        <v>183.31526209024767</v>
      </c>
      <c r="AR10" s="83">
        <v>161.10038915478478</v>
      </c>
      <c r="AS10" s="81">
        <v>90.503821044090557</v>
      </c>
      <c r="AT10" s="82">
        <v>183.38840821343894</v>
      </c>
      <c r="AU10" s="83">
        <v>161.00240071662998</v>
      </c>
      <c r="AV10" s="81">
        <v>127.22854042723421</v>
      </c>
      <c r="AW10" s="82">
        <v>167.755178257681</v>
      </c>
      <c r="AX10" s="83">
        <v>157.14874523354692</v>
      </c>
      <c r="AY10" s="81">
        <v>70.414834147040011</v>
      </c>
      <c r="AZ10" s="82">
        <v>165.6180713283687</v>
      </c>
      <c r="BA10" s="83">
        <v>137.02326771782418</v>
      </c>
      <c r="BB10" s="81">
        <v>71.568599210774593</v>
      </c>
      <c r="BC10" s="82">
        <v>184.33598338254399</v>
      </c>
      <c r="BD10" s="83">
        <v>160.22929920390956</v>
      </c>
      <c r="BE10" s="81">
        <v>72.596442939529808</v>
      </c>
      <c r="BF10" s="82">
        <v>184.52217032785498</v>
      </c>
      <c r="BG10" s="83">
        <v>160.52974992078006</v>
      </c>
      <c r="BH10" s="81">
        <v>98.508475768036973</v>
      </c>
      <c r="BI10" s="82">
        <v>190.68159870310856</v>
      </c>
      <c r="BJ10" s="83">
        <v>170.51919039096401</v>
      </c>
      <c r="BK10" s="81">
        <v>141.69389014376316</v>
      </c>
      <c r="BL10" s="82">
        <v>180.66146918731741</v>
      </c>
      <c r="BM10" s="83">
        <v>170.98725933068943</v>
      </c>
    </row>
    <row r="11" spans="1:65" x14ac:dyDescent="0.25">
      <c r="A11" s="9">
        <v>7</v>
      </c>
      <c r="B11" s="22" t="s">
        <v>9</v>
      </c>
      <c r="C11" s="230">
        <v>0.52909716036378629</v>
      </c>
      <c r="D11" s="231">
        <v>0.40751339573483447</v>
      </c>
      <c r="E11" s="232">
        <v>31.17481289594167</v>
      </c>
      <c r="F11" s="78">
        <v>62.654928589725799</v>
      </c>
      <c r="G11" s="79">
        <v>35.348225866615124</v>
      </c>
      <c r="H11" s="80">
        <v>57.855785924790304</v>
      </c>
      <c r="I11" s="81">
        <v>197.38686861806227</v>
      </c>
      <c r="J11" s="82">
        <v>122.42854252322137</v>
      </c>
      <c r="K11" s="83">
        <v>54.904808430520674</v>
      </c>
      <c r="L11" s="81">
        <v>206.56040747438553</v>
      </c>
      <c r="M11" s="82">
        <v>101.29420284660465</v>
      </c>
      <c r="N11" s="83">
        <v>29.68913784272954</v>
      </c>
      <c r="O11" s="81">
        <v>193.90493741474779</v>
      </c>
      <c r="P11" s="82">
        <v>135.93307179057834</v>
      </c>
      <c r="Q11" s="83">
        <v>69.085148887891179</v>
      </c>
      <c r="R11" s="81">
        <v>192.11629660970917</v>
      </c>
      <c r="S11" s="82">
        <v>128.68266976534147</v>
      </c>
      <c r="T11" s="83">
        <v>65.509715132109349</v>
      </c>
      <c r="U11" s="81">
        <v>210.50746756200024</v>
      </c>
      <c r="V11" s="82">
        <v>122.42864461224346</v>
      </c>
      <c r="W11" s="83">
        <v>55.171197729495134</v>
      </c>
      <c r="X11" s="81">
        <v>211.28019072035028</v>
      </c>
      <c r="Y11" s="82">
        <v>133.3155453858615</v>
      </c>
      <c r="Z11" s="83">
        <v>68.904579630809906</v>
      </c>
      <c r="AA11" s="81">
        <v>203.97049245448653</v>
      </c>
      <c r="AB11" s="82">
        <v>102.11941258816371</v>
      </c>
      <c r="AC11" s="83">
        <v>25.943579610495249</v>
      </c>
      <c r="AD11" s="81">
        <v>194.01166393840739</v>
      </c>
      <c r="AE11" s="82">
        <v>130.43645040753717</v>
      </c>
      <c r="AF11" s="83">
        <v>66.917076786130508</v>
      </c>
      <c r="AG11" s="81">
        <v>202.08449818668876</v>
      </c>
      <c r="AH11" s="82">
        <v>137.10974608877089</v>
      </c>
      <c r="AI11" s="83">
        <v>64.052919285108032</v>
      </c>
      <c r="AJ11" s="81">
        <v>197.76844703806151</v>
      </c>
      <c r="AK11" s="82">
        <v>128.42967191182086</v>
      </c>
      <c r="AL11" s="83">
        <v>65.37164118180327</v>
      </c>
      <c r="AM11" s="81">
        <v>215.9914777314298</v>
      </c>
      <c r="AN11" s="82">
        <v>110.29483318743713</v>
      </c>
      <c r="AO11" s="83">
        <v>29.934558187417842</v>
      </c>
      <c r="AP11" s="81">
        <v>188.06235868135587</v>
      </c>
      <c r="AQ11" s="82">
        <v>117.62993057339118</v>
      </c>
      <c r="AR11" s="83">
        <v>46.205210005206098</v>
      </c>
      <c r="AS11" s="81">
        <v>212.65634271437068</v>
      </c>
      <c r="AT11" s="82">
        <v>110.2947212690254</v>
      </c>
      <c r="AU11" s="83">
        <v>28.00625466028519</v>
      </c>
      <c r="AV11" s="81">
        <v>166.17043733018718</v>
      </c>
      <c r="AW11" s="82">
        <v>118.24103433766679</v>
      </c>
      <c r="AX11" s="83">
        <v>52.809841191590692</v>
      </c>
      <c r="AY11" s="81">
        <v>197.0188657880571</v>
      </c>
      <c r="AZ11" s="82">
        <v>82.333040253602363</v>
      </c>
      <c r="BA11" s="83">
        <v>18.320486564330693</v>
      </c>
      <c r="BB11" s="81">
        <v>220.92158550553521</v>
      </c>
      <c r="BC11" s="82">
        <v>106.36729004152888</v>
      </c>
      <c r="BD11" s="83">
        <v>29.094607638900943</v>
      </c>
      <c r="BE11" s="81">
        <v>220.98601909055745</v>
      </c>
      <c r="BF11" s="82">
        <v>107.04202044391582</v>
      </c>
      <c r="BG11" s="83">
        <v>30.726253862426145</v>
      </c>
      <c r="BH11" s="81">
        <v>220.13870983779151</v>
      </c>
      <c r="BI11" s="82">
        <v>123.28113130133831</v>
      </c>
      <c r="BJ11" s="83">
        <v>45.721363792141517</v>
      </c>
      <c r="BK11" s="81">
        <v>189.62482611180039</v>
      </c>
      <c r="BL11" s="82">
        <v>134.06710544923553</v>
      </c>
      <c r="BM11" s="83">
        <v>63.26042902375228</v>
      </c>
    </row>
    <row r="12" spans="1:65" x14ac:dyDescent="0.25">
      <c r="A12" s="9">
        <v>8</v>
      </c>
      <c r="B12" s="23" t="s">
        <v>10</v>
      </c>
      <c r="C12" s="230">
        <v>0.23388478847236904</v>
      </c>
      <c r="D12" s="231">
        <v>0.21553733605840442</v>
      </c>
      <c r="E12" s="232">
        <v>11.398509955808333</v>
      </c>
      <c r="F12" s="78">
        <v>40.243717325343802</v>
      </c>
      <c r="G12" s="79">
        <v>9.7365396804235402</v>
      </c>
      <c r="H12" s="80">
        <v>-44.354467443681813</v>
      </c>
      <c r="I12" s="81">
        <v>79.37114143886042</v>
      </c>
      <c r="J12" s="82">
        <v>92.002862900572367</v>
      </c>
      <c r="K12" s="83">
        <v>164.38149590418564</v>
      </c>
      <c r="L12" s="81">
        <v>55.668096425627709</v>
      </c>
      <c r="M12" s="82">
        <v>71.870440961124871</v>
      </c>
      <c r="N12" s="83">
        <v>153.67548657970679</v>
      </c>
      <c r="O12" s="81">
        <v>84.614771718928225</v>
      </c>
      <c r="P12" s="82">
        <v>93.78286739502532</v>
      </c>
      <c r="Q12" s="83">
        <v>159.39269110438246</v>
      </c>
      <c r="R12" s="81">
        <v>85.632977450807431</v>
      </c>
      <c r="S12" s="82">
        <v>94.332709125701982</v>
      </c>
      <c r="T12" s="83">
        <v>161.34665633469501</v>
      </c>
      <c r="U12" s="81">
        <v>76.048732402847691</v>
      </c>
      <c r="V12" s="82">
        <v>92.002939618649137</v>
      </c>
      <c r="W12" s="83">
        <v>164.26210885827507</v>
      </c>
      <c r="X12" s="81">
        <v>66.667734759382455</v>
      </c>
      <c r="Y12" s="82">
        <v>99.279084621960195</v>
      </c>
      <c r="Z12" s="83">
        <v>159.48163057942057</v>
      </c>
      <c r="AA12" s="81">
        <v>59.543410957048408</v>
      </c>
      <c r="AB12" s="82">
        <v>71.664508208766833</v>
      </c>
      <c r="AC12" s="83">
        <v>153.71895550824399</v>
      </c>
      <c r="AD12" s="81">
        <v>84.59289728348665</v>
      </c>
      <c r="AE12" s="82">
        <v>94.413055536471333</v>
      </c>
      <c r="AF12" s="83">
        <v>160.16059778243624</v>
      </c>
      <c r="AG12" s="81">
        <v>89.528042713101897</v>
      </c>
      <c r="AH12" s="82">
        <v>94.325573750071555</v>
      </c>
      <c r="AI12" s="83">
        <v>172.68066593198711</v>
      </c>
      <c r="AJ12" s="81">
        <v>86.763719139673199</v>
      </c>
      <c r="AK12" s="82">
        <v>97.198475179651737</v>
      </c>
      <c r="AL12" s="83">
        <v>161.34848133108002</v>
      </c>
      <c r="AM12" s="81">
        <v>56.657914603871859</v>
      </c>
      <c r="AN12" s="82">
        <v>76.902189658074676</v>
      </c>
      <c r="AO12" s="83">
        <v>158.71213788902475</v>
      </c>
      <c r="AP12" s="81">
        <v>69.028551000627203</v>
      </c>
      <c r="AQ12" s="82">
        <v>66.620602902148562</v>
      </c>
      <c r="AR12" s="83">
        <v>154.56030091721536</v>
      </c>
      <c r="AS12" s="81">
        <v>57.635900250047662</v>
      </c>
      <c r="AT12" s="82">
        <v>76.902105312750322</v>
      </c>
      <c r="AU12" s="83">
        <v>159.43132255931749</v>
      </c>
      <c r="AV12" s="81">
        <v>79.408909429079287</v>
      </c>
      <c r="AW12" s="82">
        <v>75.012682799216776</v>
      </c>
      <c r="AX12" s="83">
        <v>142.95378218409914</v>
      </c>
      <c r="AY12" s="81">
        <v>39.557922456181196</v>
      </c>
      <c r="AZ12" s="82">
        <v>54.085792243109786</v>
      </c>
      <c r="BA12" s="83">
        <v>137.16120840125691</v>
      </c>
      <c r="BB12" s="81">
        <v>51.142220856726937</v>
      </c>
      <c r="BC12" s="82">
        <v>73.115656139399036</v>
      </c>
      <c r="BD12" s="83">
        <v>157.23289377276416</v>
      </c>
      <c r="BE12" s="81">
        <v>52.431720112500386</v>
      </c>
      <c r="BF12" s="82">
        <v>74.125497334484407</v>
      </c>
      <c r="BG12" s="83">
        <v>157.5496345843647</v>
      </c>
      <c r="BH12" s="81">
        <v>72.099625705359628</v>
      </c>
      <c r="BI12" s="82">
        <v>91.644269368477936</v>
      </c>
      <c r="BJ12" s="83">
        <v>168.16046457593927</v>
      </c>
      <c r="BK12" s="81">
        <v>81.012978235459826</v>
      </c>
      <c r="BL12" s="82">
        <v>97.347921154382249</v>
      </c>
      <c r="BM12" s="83">
        <v>161.92882567444926</v>
      </c>
    </row>
    <row r="13" spans="1:65" x14ac:dyDescent="0.25">
      <c r="A13" s="9">
        <v>9</v>
      </c>
      <c r="B13" s="24" t="s">
        <v>11</v>
      </c>
      <c r="C13" s="230">
        <v>0.50081147247196522</v>
      </c>
      <c r="D13" s="231">
        <v>0.3293138864682546</v>
      </c>
      <c r="E13" s="232">
        <v>19.793282593079997</v>
      </c>
      <c r="F13" s="78">
        <v>51.602682767035361</v>
      </c>
      <c r="G13" s="79">
        <v>47.795691574883612</v>
      </c>
      <c r="H13" s="80">
        <v>16.896411613615449</v>
      </c>
      <c r="I13" s="81">
        <v>170.52112863746095</v>
      </c>
      <c r="J13" s="82">
        <v>84.629930799905168</v>
      </c>
      <c r="K13" s="83">
        <v>96.929882571338055</v>
      </c>
      <c r="L13" s="81">
        <v>175.7007420120772</v>
      </c>
      <c r="M13" s="82">
        <v>61.443589764369527</v>
      </c>
      <c r="N13" s="83">
        <v>78.889319120386816</v>
      </c>
      <c r="O13" s="81">
        <v>169.42521938515432</v>
      </c>
      <c r="P13" s="82">
        <v>103.19686703087501</v>
      </c>
      <c r="Q13" s="83">
        <v>98.579476624349923</v>
      </c>
      <c r="R13" s="81">
        <v>167.71592878789406</v>
      </c>
      <c r="S13" s="82">
        <v>93.600044729604463</v>
      </c>
      <c r="T13" s="83">
        <v>98.88704073784173</v>
      </c>
      <c r="U13" s="81">
        <v>184.11352796283487</v>
      </c>
      <c r="V13" s="82">
        <v>84.630001369942462</v>
      </c>
      <c r="W13" s="83">
        <v>96.904659628314988</v>
      </c>
      <c r="X13" s="81">
        <v>184.38854828340166</v>
      </c>
      <c r="Y13" s="82">
        <v>103.21351180211337</v>
      </c>
      <c r="Z13" s="83">
        <v>98.941061636992714</v>
      </c>
      <c r="AA13" s="81">
        <v>176.00686588564855</v>
      </c>
      <c r="AB13" s="82">
        <v>60.232394086820129</v>
      </c>
      <c r="AC13" s="83">
        <v>77.726605621316324</v>
      </c>
      <c r="AD13" s="81">
        <v>169.53937775897384</v>
      </c>
      <c r="AE13" s="82">
        <v>96.113221633778068</v>
      </c>
      <c r="AF13" s="83">
        <v>98.213910867857834</v>
      </c>
      <c r="AG13" s="81">
        <v>179.09043096257849</v>
      </c>
      <c r="AH13" s="82">
        <v>93.665901796466386</v>
      </c>
      <c r="AI13" s="83">
        <v>107.64914230405226</v>
      </c>
      <c r="AJ13" s="81">
        <v>174.43904905602298</v>
      </c>
      <c r="AK13" s="82">
        <v>95.315433826607958</v>
      </c>
      <c r="AL13" s="83">
        <v>98.808353890731269</v>
      </c>
      <c r="AM13" s="81">
        <v>187.44326592121666</v>
      </c>
      <c r="AN13" s="82">
        <v>68.794831033303865</v>
      </c>
      <c r="AO13" s="83">
        <v>82.851128560863899</v>
      </c>
      <c r="AP13" s="81">
        <v>160.07788474486929</v>
      </c>
      <c r="AQ13" s="82">
        <v>71.331797030641823</v>
      </c>
      <c r="AR13" s="83">
        <v>85.26956046726896</v>
      </c>
      <c r="AS13" s="81">
        <v>184.03139721375214</v>
      </c>
      <c r="AT13" s="82">
        <v>68.794753382413717</v>
      </c>
      <c r="AU13" s="83">
        <v>83.005641822151333</v>
      </c>
      <c r="AV13" s="81">
        <v>142.16199330907131</v>
      </c>
      <c r="AW13" s="82">
        <v>84.407390062586828</v>
      </c>
      <c r="AX13" s="83">
        <v>79.865253649833136</v>
      </c>
      <c r="AY13" s="81">
        <v>161.60643427041586</v>
      </c>
      <c r="AZ13" s="82">
        <v>44.640351905705714</v>
      </c>
      <c r="BA13" s="83">
        <v>60.622762692994137</v>
      </c>
      <c r="BB13" s="81">
        <v>191.83732679777432</v>
      </c>
      <c r="BC13" s="82">
        <v>61.961529383685047</v>
      </c>
      <c r="BD13" s="83">
        <v>81.116139802753622</v>
      </c>
      <c r="BE13" s="81">
        <v>191.99371702308576</v>
      </c>
      <c r="BF13" s="82">
        <v>63.106665332147294</v>
      </c>
      <c r="BG13" s="83">
        <v>82.036561742798341</v>
      </c>
      <c r="BH13" s="81">
        <v>194.36263823614493</v>
      </c>
      <c r="BI13" s="82">
        <v>83.855112900097325</v>
      </c>
      <c r="BJ13" s="83">
        <v>97.330431721516575</v>
      </c>
      <c r="BK13" s="81">
        <v>163.42964776358178</v>
      </c>
      <c r="BL13" s="82">
        <v>103.02285136795322</v>
      </c>
      <c r="BM13" s="83">
        <v>98.335457107259089</v>
      </c>
    </row>
    <row r="14" spans="1:65" x14ac:dyDescent="0.25">
      <c r="A14" s="9">
        <v>10</v>
      </c>
      <c r="B14" s="25" t="s">
        <v>12</v>
      </c>
      <c r="C14" s="230">
        <v>0.33264818975947241</v>
      </c>
      <c r="D14" s="231">
        <v>0.25561232741463835</v>
      </c>
      <c r="E14" s="232">
        <v>6.439440884551666</v>
      </c>
      <c r="F14" s="78">
        <v>30.495120340355697</v>
      </c>
      <c r="G14" s="79">
        <v>21.066915469176799</v>
      </c>
      <c r="H14" s="80">
        <v>-20.021482150084001</v>
      </c>
      <c r="I14" s="81">
        <v>84.082432594765706</v>
      </c>
      <c r="J14" s="82">
        <v>61.647809009377987</v>
      </c>
      <c r="K14" s="83">
        <v>102.87048387383292</v>
      </c>
      <c r="L14" s="81">
        <v>70.656214925930271</v>
      </c>
      <c r="M14" s="82">
        <v>43.227841920611105</v>
      </c>
      <c r="N14" s="83">
        <v>86.473719850142672</v>
      </c>
      <c r="O14" s="81">
        <v>85.220867230622019</v>
      </c>
      <c r="P14" s="82">
        <v>67.476000593072058</v>
      </c>
      <c r="Q14" s="83">
        <v>99.64540830268902</v>
      </c>
      <c r="R14" s="81">
        <v>84.915924207870731</v>
      </c>
      <c r="S14" s="82">
        <v>65.287250154322194</v>
      </c>
      <c r="T14" s="83">
        <v>100.74474934719929</v>
      </c>
      <c r="U14" s="81">
        <v>88.373238689971402</v>
      </c>
      <c r="V14" s="82">
        <v>61.647860415401439</v>
      </c>
      <c r="W14" s="83">
        <v>102.80045818961888</v>
      </c>
      <c r="X14" s="81">
        <v>86.272076943384363</v>
      </c>
      <c r="Y14" s="82">
        <v>69.866224524191551</v>
      </c>
      <c r="Z14" s="83">
        <v>101.39876631735767</v>
      </c>
      <c r="AA14" s="81">
        <v>71.693355068405197</v>
      </c>
      <c r="AB14" s="82">
        <v>43.272746431063901</v>
      </c>
      <c r="AC14" s="83">
        <v>85.482853753130755</v>
      </c>
      <c r="AD14" s="81">
        <v>85.255592114519743</v>
      </c>
      <c r="AE14" s="82">
        <v>65.946367223612711</v>
      </c>
      <c r="AF14" s="83">
        <v>100.00153439381619</v>
      </c>
      <c r="AG14" s="81">
        <v>91.50986105251387</v>
      </c>
      <c r="AH14" s="82">
        <v>62.159691640672591</v>
      </c>
      <c r="AI14" s="83">
        <v>110.25768785802663</v>
      </c>
      <c r="AJ14" s="81">
        <v>87.688297367627825</v>
      </c>
      <c r="AK14" s="82">
        <v>67.07098598671044</v>
      </c>
      <c r="AL14" s="83">
        <v>100.73351798167636</v>
      </c>
      <c r="AM14" s="81">
        <v>76.07026692353611</v>
      </c>
      <c r="AN14" s="82">
        <v>43.474748904122322</v>
      </c>
      <c r="AO14" s="83">
        <v>90.318704837891318</v>
      </c>
      <c r="AP14" s="81">
        <v>69.389134693848774</v>
      </c>
      <c r="AQ14" s="82">
        <v>38.592365266680602</v>
      </c>
      <c r="AR14" s="83">
        <v>88.708491198011572</v>
      </c>
      <c r="AS14" s="81">
        <v>74.951353597751947</v>
      </c>
      <c r="AT14" s="82">
        <v>43.474692160617444</v>
      </c>
      <c r="AU14" s="83">
        <v>90.743016882337315</v>
      </c>
      <c r="AV14" s="81">
        <v>67.345898061144709</v>
      </c>
      <c r="AW14" s="82">
        <v>50.183730197929478</v>
      </c>
      <c r="AX14" s="83">
        <v>80.56841987162305</v>
      </c>
      <c r="AY14" s="81">
        <v>52.969032847347997</v>
      </c>
      <c r="AZ14" s="82">
        <v>29.022316049192419</v>
      </c>
      <c r="BA14" s="83">
        <v>67.834581989862855</v>
      </c>
      <c r="BB14" s="81">
        <v>75.344862915261459</v>
      </c>
      <c r="BC14" s="82">
        <v>39.05476151229864</v>
      </c>
      <c r="BD14" s="83">
        <v>88.26468695291976</v>
      </c>
      <c r="BE14" s="81">
        <v>76.329176591099838</v>
      </c>
      <c r="BF14" s="82">
        <v>40.523025022062093</v>
      </c>
      <c r="BG14" s="83">
        <v>89.110166840880211</v>
      </c>
      <c r="BH14" s="81">
        <v>90.847169229619539</v>
      </c>
      <c r="BI14" s="82">
        <v>59.182456314846156</v>
      </c>
      <c r="BJ14" s="83">
        <v>104.43554760509349</v>
      </c>
      <c r="BK14" s="81">
        <v>81.955316881141471</v>
      </c>
      <c r="BL14" s="82">
        <v>69.063935944677766</v>
      </c>
      <c r="BM14" s="83">
        <v>100.97321294047123</v>
      </c>
    </row>
    <row r="15" spans="1:65" x14ac:dyDescent="0.25">
      <c r="A15" s="9">
        <v>11</v>
      </c>
      <c r="B15" s="26" t="s">
        <v>13</v>
      </c>
      <c r="C15" s="230">
        <v>0.39887057055794989</v>
      </c>
      <c r="D15" s="231">
        <v>0.49980945835241014</v>
      </c>
      <c r="E15" s="232">
        <v>44.348788365496674</v>
      </c>
      <c r="F15" s="78">
        <v>72.461013125263165</v>
      </c>
      <c r="G15" s="79">
        <v>-23.299096820830201</v>
      </c>
      <c r="H15" s="80">
        <v>56.997895068499972</v>
      </c>
      <c r="I15" s="81">
        <v>167.8135750597352</v>
      </c>
      <c r="J15" s="82">
        <v>187.39483870692476</v>
      </c>
      <c r="K15" s="83">
        <v>74.733996338584106</v>
      </c>
      <c r="L15" s="81">
        <v>146.72747635554305</v>
      </c>
      <c r="M15" s="82">
        <v>177.14574859575765</v>
      </c>
      <c r="N15" s="83">
        <v>38.482593340191457</v>
      </c>
      <c r="O15" s="81">
        <v>165.03930668844268</v>
      </c>
      <c r="P15" s="82">
        <v>182.25377213202276</v>
      </c>
      <c r="Q15" s="83">
        <v>91.402330667861278</v>
      </c>
      <c r="R15" s="81">
        <v>165.16065659394766</v>
      </c>
      <c r="S15" s="82">
        <v>184.03533212608016</v>
      </c>
      <c r="T15" s="83">
        <v>85.037906225658404</v>
      </c>
      <c r="U15" s="81">
        <v>162.82209702132539</v>
      </c>
      <c r="V15" s="82">
        <v>187.3949949691457</v>
      </c>
      <c r="W15" s="83">
        <v>75.224996586305409</v>
      </c>
      <c r="X15" s="81">
        <v>168.19472478780452</v>
      </c>
      <c r="Y15" s="82">
        <v>178.12991892733686</v>
      </c>
      <c r="Z15" s="83">
        <v>89.232071790158912</v>
      </c>
      <c r="AA15" s="81">
        <v>143.94562179196572</v>
      </c>
      <c r="AB15" s="82">
        <v>177.517457417343</v>
      </c>
      <c r="AC15" s="83">
        <v>39.900633436703217</v>
      </c>
      <c r="AD15" s="81">
        <v>164.99850966975251</v>
      </c>
      <c r="AE15" s="82">
        <v>183.43954841236592</v>
      </c>
      <c r="AF15" s="83">
        <v>89.237349553337026</v>
      </c>
      <c r="AG15" s="81">
        <v>174.64305766215685</v>
      </c>
      <c r="AH15" s="82">
        <v>197.34086582022661</v>
      </c>
      <c r="AI15" s="83">
        <v>82.237640740428034</v>
      </c>
      <c r="AJ15" s="81">
        <v>160.96094913102269</v>
      </c>
      <c r="AK15" s="82">
        <v>181.6242968429172</v>
      </c>
      <c r="AL15" s="83">
        <v>85.07618309898929</v>
      </c>
      <c r="AM15" s="81">
        <v>150.54219253412438</v>
      </c>
      <c r="AN15" s="82">
        <v>181.33731657138131</v>
      </c>
      <c r="AO15" s="83">
        <v>46.407302233839687</v>
      </c>
      <c r="AP15" s="81">
        <v>157.45433212025699</v>
      </c>
      <c r="AQ15" s="82">
        <v>186.8087631726352</v>
      </c>
      <c r="AR15" s="83">
        <v>62.676306575608216</v>
      </c>
      <c r="AS15" s="81">
        <v>151.9748000607982</v>
      </c>
      <c r="AT15" s="82">
        <v>181.33714599153109</v>
      </c>
      <c r="AU15" s="83">
        <v>42.622477161558223</v>
      </c>
      <c r="AV15" s="81">
        <v>144.2020739417793</v>
      </c>
      <c r="AW15" s="82">
        <v>169.20813975912637</v>
      </c>
      <c r="AX15" s="83">
        <v>74.414173120595407</v>
      </c>
      <c r="AY15" s="81">
        <v>129.60669816866078</v>
      </c>
      <c r="AZ15" s="82">
        <v>163.23539241489999</v>
      </c>
      <c r="BA15" s="83">
        <v>25.170757390243963</v>
      </c>
      <c r="BB15" s="81">
        <v>148.12603140030066</v>
      </c>
      <c r="BC15" s="82">
        <v>182.46778532704374</v>
      </c>
      <c r="BD15" s="83">
        <v>45.718541482599839</v>
      </c>
      <c r="BE15" s="81">
        <v>148.49529716820666</v>
      </c>
      <c r="BF15" s="82">
        <v>182.66180332677766</v>
      </c>
      <c r="BG15" s="83">
        <v>47.085811112045313</v>
      </c>
      <c r="BH15" s="81">
        <v>160.6560318579501</v>
      </c>
      <c r="BI15" s="82">
        <v>188.81734895847538</v>
      </c>
      <c r="BJ15" s="83">
        <v>62.070602945019004</v>
      </c>
      <c r="BK15" s="81">
        <v>170.25673464587382</v>
      </c>
      <c r="BL15" s="82">
        <v>179.7307308515885</v>
      </c>
      <c r="BM15" s="83">
        <v>83.383257002563909</v>
      </c>
    </row>
    <row r="16" spans="1:65" x14ac:dyDescent="0.25">
      <c r="A16" s="9">
        <v>12</v>
      </c>
      <c r="B16" s="27" t="s">
        <v>14</v>
      </c>
      <c r="C16" s="230">
        <v>0.49615597804533512</v>
      </c>
      <c r="D16" s="231">
        <v>0.44279862951897903</v>
      </c>
      <c r="E16" s="232">
        <v>43.581575204396671</v>
      </c>
      <c r="F16" s="78">
        <v>71.947931667967694</v>
      </c>
      <c r="G16" s="79">
        <v>19.464185766610186</v>
      </c>
      <c r="H16" s="80">
        <v>68.120544785329059</v>
      </c>
      <c r="I16" s="81">
        <v>210.9658871134038</v>
      </c>
      <c r="J16" s="82">
        <v>159.06119853147709</v>
      </c>
      <c r="K16" s="83">
        <v>55.796453825819519</v>
      </c>
      <c r="L16" s="81">
        <v>218.28190690382027</v>
      </c>
      <c r="M16" s="82">
        <v>142.2254279074308</v>
      </c>
      <c r="N16" s="83">
        <v>20.023588901565855</v>
      </c>
      <c r="O16" s="81">
        <v>206.86736371823181</v>
      </c>
      <c r="P16" s="82">
        <v>166.65598142844865</v>
      </c>
      <c r="Q16" s="83">
        <v>75.67985510545293</v>
      </c>
      <c r="R16" s="81">
        <v>205.37230893045862</v>
      </c>
      <c r="S16" s="82">
        <v>162.26407423947603</v>
      </c>
      <c r="T16" s="83">
        <v>69.56519581346862</v>
      </c>
      <c r="U16" s="81">
        <v>221.05347802549787</v>
      </c>
      <c r="V16" s="82">
        <v>159.06133116723282</v>
      </c>
      <c r="W16" s="83">
        <v>56.300084954715842</v>
      </c>
      <c r="X16" s="81">
        <v>222.74496111521739</v>
      </c>
      <c r="Y16" s="82">
        <v>162.84063252274086</v>
      </c>
      <c r="Z16" s="83">
        <v>75.319648420343825</v>
      </c>
      <c r="AA16" s="81">
        <v>214.66779118858949</v>
      </c>
      <c r="AB16" s="82">
        <v>143.50563184904405</v>
      </c>
      <c r="AC16" s="83">
        <v>13.819108371555158</v>
      </c>
      <c r="AD16" s="81">
        <v>206.94685873066058</v>
      </c>
      <c r="AE16" s="82">
        <v>163.23417428907618</v>
      </c>
      <c r="AF16" s="83">
        <v>72.819262669223505</v>
      </c>
      <c r="AG16" s="81">
        <v>213.82327184859884</v>
      </c>
      <c r="AH16" s="82">
        <v>173.2147570777997</v>
      </c>
      <c r="AI16" s="83">
        <v>64.72883937567147</v>
      </c>
      <c r="AJ16" s="81">
        <v>209.02513345771064</v>
      </c>
      <c r="AK16" s="82">
        <v>161.01054525575449</v>
      </c>
      <c r="AL16" s="83">
        <v>69.465049000846335</v>
      </c>
      <c r="AM16" s="81">
        <v>225.41905447137444</v>
      </c>
      <c r="AN16" s="82">
        <v>150.39025770054985</v>
      </c>
      <c r="AO16" s="83">
        <v>24.695364229526948</v>
      </c>
      <c r="AP16" s="81">
        <v>202.76042372964528</v>
      </c>
      <c r="AQ16" s="82">
        <v>158.20153370543733</v>
      </c>
      <c r="AR16" s="83">
        <v>48.846414255482294</v>
      </c>
      <c r="AS16" s="81">
        <v>222.80310997655178</v>
      </c>
      <c r="AT16" s="82">
        <v>150.3901126744089</v>
      </c>
      <c r="AU16" s="83">
        <v>20.285081261795611</v>
      </c>
      <c r="AV16" s="81">
        <v>181.60047793048213</v>
      </c>
      <c r="AW16" s="82">
        <v>151.68401264143137</v>
      </c>
      <c r="AX16" s="83">
        <v>59.486822414621031</v>
      </c>
      <c r="AY16" s="81">
        <v>210.79467709202049</v>
      </c>
      <c r="AZ16" s="82">
        <v>124.75413760390029</v>
      </c>
      <c r="BA16" s="83">
        <v>11.310481309595845</v>
      </c>
      <c r="BB16" s="81">
        <v>229.5922782845596</v>
      </c>
      <c r="BC16" s="82">
        <v>148.56391229892483</v>
      </c>
      <c r="BD16" s="83">
        <v>24.825358151041829</v>
      </c>
      <c r="BE16" s="81">
        <v>229.63610223381889</v>
      </c>
      <c r="BF16" s="82">
        <v>148.93054648061138</v>
      </c>
      <c r="BG16" s="83">
        <v>26.532123874893298</v>
      </c>
      <c r="BH16" s="81">
        <v>228.59992045062788</v>
      </c>
      <c r="BI16" s="82">
        <v>160.51623222729631</v>
      </c>
      <c r="BJ16" s="83">
        <v>40.449635994419118</v>
      </c>
      <c r="BK16" s="81">
        <v>204.79580897323075</v>
      </c>
      <c r="BL16" s="82">
        <v>164.22074487267625</v>
      </c>
      <c r="BM16" s="83">
        <v>66.800410522363492</v>
      </c>
    </row>
    <row r="17" spans="1:65" x14ac:dyDescent="0.25">
      <c r="A17" s="9">
        <v>13</v>
      </c>
      <c r="B17" s="28" t="s">
        <v>15</v>
      </c>
      <c r="C17" s="230">
        <v>0.2039872343438261</v>
      </c>
      <c r="D17" s="231">
        <v>0.16955572952661629</v>
      </c>
      <c r="E17" s="232">
        <v>5.7884688748016666</v>
      </c>
      <c r="F17" s="78">
        <v>28.87239224711854</v>
      </c>
      <c r="G17" s="79">
        <v>14.80783612795511</v>
      </c>
      <c r="H17" s="80">
        <v>-50.147260421302953</v>
      </c>
      <c r="I17" s="81">
        <v>52.350233571362523</v>
      </c>
      <c r="J17" s="82">
        <v>64.77186966162391</v>
      </c>
      <c r="K17" s="83">
        <v>143.35603448986291</v>
      </c>
      <c r="L17" s="81">
        <v>30.961279645127174</v>
      </c>
      <c r="M17" s="82">
        <v>45.863599452900822</v>
      </c>
      <c r="N17" s="83">
        <v>130.55740838471004</v>
      </c>
      <c r="O17" s="81">
        <v>59.122018710538661</v>
      </c>
      <c r="P17" s="82">
        <v>67.630418665185246</v>
      </c>
      <c r="Q17" s="83">
        <v>138.61166896721966</v>
      </c>
      <c r="R17" s="81">
        <v>60.329248173923951</v>
      </c>
      <c r="S17" s="82">
        <v>68.031337170751456</v>
      </c>
      <c r="T17" s="83">
        <v>140.57432825309047</v>
      </c>
      <c r="U17" s="81">
        <v>48.888601706997392</v>
      </c>
      <c r="V17" s="82">
        <v>64.771923672695948</v>
      </c>
      <c r="W17" s="83">
        <v>143.23679315831723</v>
      </c>
      <c r="X17" s="81">
        <v>32.877586746080674</v>
      </c>
      <c r="Y17" s="82">
        <v>74.392414370494237</v>
      </c>
      <c r="Z17" s="83">
        <v>138.10482975845349</v>
      </c>
      <c r="AA17" s="81">
        <v>35.764564566235919</v>
      </c>
      <c r="AB17" s="82">
        <v>45.623772603817891</v>
      </c>
      <c r="AC17" s="83">
        <v>130.84051121403871</v>
      </c>
      <c r="AD17" s="81">
        <v>59.101276353170228</v>
      </c>
      <c r="AE17" s="82">
        <v>68.20437546344921</v>
      </c>
      <c r="AF17" s="83">
        <v>139.37733809302301</v>
      </c>
      <c r="AG17" s="81">
        <v>58.516397527772753</v>
      </c>
      <c r="AH17" s="82">
        <v>60.395608610372832</v>
      </c>
      <c r="AI17" s="83">
        <v>152.43793896467352</v>
      </c>
      <c r="AJ17" s="81">
        <v>62.220201564439755</v>
      </c>
      <c r="AK17" s="82">
        <v>71.631764772607198</v>
      </c>
      <c r="AL17" s="83">
        <v>140.57517254386138</v>
      </c>
      <c r="AM17" s="81">
        <v>26.477949374576653</v>
      </c>
      <c r="AN17" s="82">
        <v>46.921503357604948</v>
      </c>
      <c r="AO17" s="83">
        <v>135.71760254909898</v>
      </c>
      <c r="AP17" s="81">
        <v>40.971368198935032</v>
      </c>
      <c r="AQ17" s="82">
        <v>33.180777108394189</v>
      </c>
      <c r="AR17" s="83">
        <v>131.53452888989415</v>
      </c>
      <c r="AS17" s="81">
        <v>27.540828204745985</v>
      </c>
      <c r="AT17" s="82">
        <v>46.92144376803428</v>
      </c>
      <c r="AU17" s="83">
        <v>136.43493901480832</v>
      </c>
      <c r="AV17" s="81">
        <v>57.272615134178643</v>
      </c>
      <c r="AW17" s="82">
        <v>50.265170484503813</v>
      </c>
      <c r="AX17" s="83">
        <v>120.43430304036264</v>
      </c>
      <c r="AY17" s="81">
        <v>19.28629560838926</v>
      </c>
      <c r="AZ17" s="82">
        <v>31.203769754045052</v>
      </c>
      <c r="BA17" s="83">
        <v>112.33980305348095</v>
      </c>
      <c r="BB17" s="81">
        <v>19.689494460758745</v>
      </c>
      <c r="BC17" s="82">
        <v>42.125754032944585</v>
      </c>
      <c r="BD17" s="83">
        <v>133.9814070579543</v>
      </c>
      <c r="BE17" s="81">
        <v>21.343720054162688</v>
      </c>
      <c r="BF17" s="82">
        <v>43.546698513633011</v>
      </c>
      <c r="BG17" s="83">
        <v>134.44170073444585</v>
      </c>
      <c r="BH17" s="81">
        <v>42.247686354026705</v>
      </c>
      <c r="BI17" s="82">
        <v>62.576105701740985</v>
      </c>
      <c r="BJ17" s="83">
        <v>146.97198545069529</v>
      </c>
      <c r="BK17" s="81">
        <v>53.86106476106395</v>
      </c>
      <c r="BL17" s="82">
        <v>72.03367730683506</v>
      </c>
      <c r="BM17" s="83">
        <v>141.15016151447756</v>
      </c>
    </row>
    <row r="18" spans="1:65" x14ac:dyDescent="0.25">
      <c r="A18" s="9">
        <v>14</v>
      </c>
      <c r="B18" s="29" t="s">
        <v>16</v>
      </c>
      <c r="C18" s="230">
        <v>0.3270267517093966</v>
      </c>
      <c r="D18" s="231">
        <v>0.5032665558891094</v>
      </c>
      <c r="E18" s="232">
        <v>23.070770930173335</v>
      </c>
      <c r="F18" s="78">
        <v>55.145159648720636</v>
      </c>
      <c r="G18" s="79">
        <v>-37.799631959613222</v>
      </c>
      <c r="H18" s="80">
        <v>31.638617909819288</v>
      </c>
      <c r="I18" s="81">
        <v>101.80268854235969</v>
      </c>
      <c r="J18" s="82">
        <v>147.90932596495571</v>
      </c>
      <c r="K18" s="83">
        <v>78.162495135429694</v>
      </c>
      <c r="L18" s="81">
        <v>64.17759966138064</v>
      </c>
      <c r="M18" s="82">
        <v>133.32825691301869</v>
      </c>
      <c r="N18" s="83">
        <v>51.81161742450351</v>
      </c>
      <c r="O18" s="81">
        <v>101.53278623632202</v>
      </c>
      <c r="P18" s="82">
        <v>140.09360121640822</v>
      </c>
      <c r="Q18" s="83">
        <v>86.312718146004258</v>
      </c>
      <c r="R18" s="81">
        <v>102.68458692319507</v>
      </c>
      <c r="S18" s="82">
        <v>143.34276376252134</v>
      </c>
      <c r="T18" s="83">
        <v>82.962223154418879</v>
      </c>
      <c r="U18" s="81">
        <v>86.672562858134597</v>
      </c>
      <c r="V18" s="82">
        <v>147.90944930154251</v>
      </c>
      <c r="W18" s="83">
        <v>78.403277154857165</v>
      </c>
      <c r="X18" s="81">
        <v>94.085087475697236</v>
      </c>
      <c r="Y18" s="82">
        <v>137.43625989922464</v>
      </c>
      <c r="Z18" s="83">
        <v>84.305701203990211</v>
      </c>
      <c r="AA18" s="81">
        <v>64.1022409877028</v>
      </c>
      <c r="AB18" s="82">
        <v>132.93153624677589</v>
      </c>
      <c r="AC18" s="83">
        <v>53.830515602696899</v>
      </c>
      <c r="AD18" s="81">
        <v>101.42658834633174</v>
      </c>
      <c r="AE18" s="82">
        <v>142.43810873559607</v>
      </c>
      <c r="AF18" s="83">
        <v>85.347264583239721</v>
      </c>
      <c r="AG18" s="81">
        <v>109.68811739468893</v>
      </c>
      <c r="AH18" s="82">
        <v>157.9640789371247</v>
      </c>
      <c r="AI18" s="83">
        <v>84.244327385431291</v>
      </c>
      <c r="AJ18" s="81">
        <v>94.611772634592356</v>
      </c>
      <c r="AK18" s="82">
        <v>141.42098664360677</v>
      </c>
      <c r="AL18" s="83">
        <v>83.013781610250291</v>
      </c>
      <c r="AM18" s="81">
        <v>56.838346574616459</v>
      </c>
      <c r="AN18" s="82">
        <v>138.19512907492373</v>
      </c>
      <c r="AO18" s="83">
        <v>56.3237801715212</v>
      </c>
      <c r="AP18" s="81">
        <v>87.353948053915246</v>
      </c>
      <c r="AQ18" s="82">
        <v>140.88780461185362</v>
      </c>
      <c r="AR18" s="83">
        <v>62.400603345011326</v>
      </c>
      <c r="AS18" s="81">
        <v>62.258883906159873</v>
      </c>
      <c r="AT18" s="82">
        <v>138.194994118587</v>
      </c>
      <c r="AU18" s="83">
        <v>54.689092919820375</v>
      </c>
      <c r="AV18" s="81">
        <v>85.142037819706033</v>
      </c>
      <c r="AW18" s="82">
        <v>122.67236575362692</v>
      </c>
      <c r="AX18" s="83">
        <v>68.669135868755987</v>
      </c>
      <c r="AY18" s="81">
        <v>47.08460182293048</v>
      </c>
      <c r="AZ18" s="82">
        <v>115.26616357004198</v>
      </c>
      <c r="BA18" s="83">
        <v>36.22887406765787</v>
      </c>
      <c r="BB18" s="81">
        <v>46.636426208724366</v>
      </c>
      <c r="BC18" s="82">
        <v>138.97335885908512</v>
      </c>
      <c r="BD18" s="83">
        <v>54.66600835762415</v>
      </c>
      <c r="BE18" s="81">
        <v>47.990264247660633</v>
      </c>
      <c r="BF18" s="82">
        <v>139.40016811904229</v>
      </c>
      <c r="BG18" s="83">
        <v>55.906969715103109</v>
      </c>
      <c r="BH18" s="81">
        <v>72.275289523891175</v>
      </c>
      <c r="BI18" s="82">
        <v>149.26518063483147</v>
      </c>
      <c r="BJ18" s="83">
        <v>71.774245462574811</v>
      </c>
      <c r="BK18" s="81">
        <v>109.4015980690335</v>
      </c>
      <c r="BL18" s="82">
        <v>138.46795802891162</v>
      </c>
      <c r="BM18" s="83">
        <v>82.375115098291531</v>
      </c>
    </row>
    <row r="19" spans="1:65" x14ac:dyDescent="0.25">
      <c r="A19" s="9">
        <v>15</v>
      </c>
      <c r="B19" s="30" t="s">
        <v>17</v>
      </c>
      <c r="C19" s="230">
        <v>0.57090634721339772</v>
      </c>
      <c r="D19" s="231">
        <v>0.32975084091040868</v>
      </c>
      <c r="E19" s="232">
        <v>12.681484702824999</v>
      </c>
      <c r="F19" s="78">
        <v>42.279348736930331</v>
      </c>
      <c r="G19" s="79">
        <v>54.119936235317191</v>
      </c>
      <c r="H19" s="80">
        <v>28.666599965764796</v>
      </c>
      <c r="I19" s="81">
        <v>151.05926079801213</v>
      </c>
      <c r="J19" s="82">
        <v>53.089762778843138</v>
      </c>
      <c r="K19" s="83">
        <v>59.057026809657167</v>
      </c>
      <c r="L19" s="81">
        <v>153.90028694027242</v>
      </c>
      <c r="M19" s="82">
        <v>30.75210662646894</v>
      </c>
      <c r="N19" s="83">
        <v>42.82646481968024</v>
      </c>
      <c r="O19" s="81">
        <v>150.6984265258896</v>
      </c>
      <c r="P19" s="82">
        <v>77.334613763450548</v>
      </c>
      <c r="Q19" s="83">
        <v>62.902800830259643</v>
      </c>
      <c r="R19" s="81">
        <v>148.91322160832814</v>
      </c>
      <c r="S19" s="82">
        <v>64.644080417752804</v>
      </c>
      <c r="T19" s="83">
        <v>63.010336016585399</v>
      </c>
      <c r="U19" s="81">
        <v>164.75850373149186</v>
      </c>
      <c r="V19" s="82">
        <v>53.089807048600179</v>
      </c>
      <c r="W19" s="83">
        <v>59.044582541949204</v>
      </c>
      <c r="X19" s="81">
        <v>166.31294748089636</v>
      </c>
      <c r="Y19" s="82">
        <v>76.761524619506602</v>
      </c>
      <c r="Z19" s="83">
        <v>63.004102002019941</v>
      </c>
      <c r="AA19" s="81">
        <v>155.38326553647059</v>
      </c>
      <c r="AB19" s="82">
        <v>27.012102162684776</v>
      </c>
      <c r="AC19" s="83">
        <v>41.49119585260123</v>
      </c>
      <c r="AD19" s="81">
        <v>150.8160954156244</v>
      </c>
      <c r="AE19" s="82">
        <v>68.073125573697524</v>
      </c>
      <c r="AF19" s="83">
        <v>62.199142898904654</v>
      </c>
      <c r="AG19" s="81">
        <v>161.12669822805805</v>
      </c>
      <c r="AH19" s="82">
        <v>56.252132684475491</v>
      </c>
      <c r="AI19" s="83">
        <v>66.161101520814057</v>
      </c>
      <c r="AJ19" s="81">
        <v>155.7610705630631</v>
      </c>
      <c r="AK19" s="82">
        <v>66.734307508179313</v>
      </c>
      <c r="AL19" s="83">
        <v>62.889591176031189</v>
      </c>
      <c r="AM19" s="81">
        <v>166.30291818096288</v>
      </c>
      <c r="AN19" s="82">
        <v>34.023477503224186</v>
      </c>
      <c r="AO19" s="83">
        <v>40.880232565907129</v>
      </c>
      <c r="AP19" s="81">
        <v>139.15808401536535</v>
      </c>
      <c r="AQ19" s="82">
        <v>38.477758510185076</v>
      </c>
      <c r="AR19" s="83">
        <v>45.484981343469947</v>
      </c>
      <c r="AS19" s="81">
        <v>162.89868063806631</v>
      </c>
      <c r="AT19" s="82">
        <v>34.023428563852967</v>
      </c>
      <c r="AU19" s="83">
        <v>40.956918391402596</v>
      </c>
      <c r="AV19" s="81">
        <v>120.94432902155533</v>
      </c>
      <c r="AW19" s="82">
        <v>59.333504573306911</v>
      </c>
      <c r="AX19" s="83">
        <v>46.257535385176496</v>
      </c>
      <c r="AY19" s="81">
        <v>137.40693386061312</v>
      </c>
      <c r="AZ19" s="82">
        <v>19.126869034082812</v>
      </c>
      <c r="BA19" s="83">
        <v>28.692689396582903</v>
      </c>
      <c r="BB19" s="81">
        <v>170.46968252707646</v>
      </c>
      <c r="BC19" s="82">
        <v>24.194953610620814</v>
      </c>
      <c r="BD19" s="83">
        <v>38.887468811670665</v>
      </c>
      <c r="BE19" s="81">
        <v>170.71802579964518</v>
      </c>
      <c r="BF19" s="82">
        <v>25.913093017889715</v>
      </c>
      <c r="BG19" s="83">
        <v>40.358349385659565</v>
      </c>
      <c r="BH19" s="81">
        <v>175.11078978462598</v>
      </c>
      <c r="BI19" s="82">
        <v>49.809779228922345</v>
      </c>
      <c r="BJ19" s="83">
        <v>56.619615487853807</v>
      </c>
      <c r="BK19" s="81">
        <v>144.64330647706453</v>
      </c>
      <c r="BL19" s="82">
        <v>76.836202734737313</v>
      </c>
      <c r="BM19" s="83">
        <v>62.05184042611814</v>
      </c>
    </row>
    <row r="20" spans="1:65" x14ac:dyDescent="0.25">
      <c r="A20" s="9">
        <v>16</v>
      </c>
      <c r="B20" s="31" t="s">
        <v>18</v>
      </c>
      <c r="C20" s="230">
        <v>0.46936600486541402</v>
      </c>
      <c r="D20" s="231">
        <v>0.47319194888357641</v>
      </c>
      <c r="E20" s="232">
        <v>60.805967388126668</v>
      </c>
      <c r="F20" s="78">
        <v>82.27432208154319</v>
      </c>
      <c r="G20" s="79">
        <v>4.0173305648384394</v>
      </c>
      <c r="H20" s="80">
        <v>79.993757008118521</v>
      </c>
      <c r="I20" s="81">
        <v>227.33407339160129</v>
      </c>
      <c r="J20" s="82">
        <v>198.31856775184386</v>
      </c>
      <c r="K20" s="83">
        <v>52.681081848323224</v>
      </c>
      <c r="L20" s="81">
        <v>232.15182858581488</v>
      </c>
      <c r="M20" s="82">
        <v>188.06761233147608</v>
      </c>
      <c r="N20" s="84">
        <v>0</v>
      </c>
      <c r="O20" s="81">
        <v>223.18521216871508</v>
      </c>
      <c r="P20" s="82">
        <v>200.57311100687011</v>
      </c>
      <c r="Q20" s="83">
        <v>82.540580464058806</v>
      </c>
      <c r="R20" s="81">
        <v>222.02842544950394</v>
      </c>
      <c r="S20" s="82">
        <v>198.43754887714263</v>
      </c>
      <c r="T20" s="83">
        <v>73.204466175145214</v>
      </c>
      <c r="U20" s="81">
        <v>233.50408056558931</v>
      </c>
      <c r="V20" s="82">
        <v>198.3187331229928</v>
      </c>
      <c r="W20" s="83">
        <v>53.597608108304819</v>
      </c>
      <c r="X20" s="81">
        <v>237.3555558184801</v>
      </c>
      <c r="Y20" s="82">
        <v>195.71654391523401</v>
      </c>
      <c r="Z20" s="83">
        <v>80.611049582085542</v>
      </c>
      <c r="AA20" s="81">
        <v>228.49719119468054</v>
      </c>
      <c r="AB20" s="82">
        <v>188.86416815237777</v>
      </c>
      <c r="AC20" s="84">
        <v>0</v>
      </c>
      <c r="AD20" s="81">
        <v>223.23272065358407</v>
      </c>
      <c r="AE20" s="82">
        <v>198.79379156964706</v>
      </c>
      <c r="AF20" s="83">
        <v>78.785876723013885</v>
      </c>
      <c r="AG20" s="81">
        <v>228.33473252408734</v>
      </c>
      <c r="AH20" s="82">
        <v>209.20021338814621</v>
      </c>
      <c r="AI20" s="83">
        <v>63.139458161169316</v>
      </c>
      <c r="AJ20" s="81">
        <v>223.29062689954768</v>
      </c>
      <c r="AK20" s="82">
        <v>196.26720585840292</v>
      </c>
      <c r="AL20" s="83">
        <v>73.148169517763961</v>
      </c>
      <c r="AM20" s="81">
        <v>236.20055919043796</v>
      </c>
      <c r="AN20" s="82">
        <v>193.25570258256064</v>
      </c>
      <c r="AO20" s="83">
        <v>8.9211780327013734</v>
      </c>
      <c r="AP20" s="81">
        <v>220.45839375160907</v>
      </c>
      <c r="AQ20" s="82">
        <v>201.39365157046299</v>
      </c>
      <c r="AR20" s="83">
        <v>48.174752220403569</v>
      </c>
      <c r="AS20" s="81">
        <v>234.56260938707658</v>
      </c>
      <c r="AT20" s="82">
        <v>193.25552216141975</v>
      </c>
      <c r="AU20" s="83">
        <v>1.1490610884411765</v>
      </c>
      <c r="AV20" s="81">
        <v>201.17131620399215</v>
      </c>
      <c r="AW20" s="82">
        <v>190.22902509636967</v>
      </c>
      <c r="AX20" s="83">
        <v>66.693182944945406</v>
      </c>
      <c r="AY20" s="81">
        <v>227.31081167422121</v>
      </c>
      <c r="AZ20" s="82">
        <v>175.64289435036986</v>
      </c>
      <c r="BA20" s="84">
        <v>0</v>
      </c>
      <c r="BB20" s="81">
        <v>239.30460050414095</v>
      </c>
      <c r="BC20" s="82">
        <v>193.23630683766399</v>
      </c>
      <c r="BD20" s="83">
        <v>11.89848005949125</v>
      </c>
      <c r="BE20" s="81">
        <v>239.32882204043875</v>
      </c>
      <c r="BF20" s="82">
        <v>193.38742711245564</v>
      </c>
      <c r="BG20" s="83">
        <v>13.385790066927656</v>
      </c>
      <c r="BH20" s="81">
        <v>238.24746986115085</v>
      </c>
      <c r="BI20" s="82">
        <v>199.63041479592238</v>
      </c>
      <c r="BJ20" s="83">
        <v>21.530348253832805</v>
      </c>
      <c r="BK20" s="81">
        <v>223.70272520588455</v>
      </c>
      <c r="BL20" s="82">
        <v>197.51911996058732</v>
      </c>
      <c r="BM20" s="83">
        <v>69.702588519432339</v>
      </c>
    </row>
    <row r="21" spans="1:65" x14ac:dyDescent="0.25">
      <c r="A21" s="9">
        <v>17</v>
      </c>
      <c r="B21" s="32" t="s">
        <v>19</v>
      </c>
      <c r="C21" s="230">
        <v>0.41772093790069909</v>
      </c>
      <c r="D21" s="231">
        <v>0.2704178393766688</v>
      </c>
      <c r="E21" s="232">
        <v>20.067579795141668</v>
      </c>
      <c r="F21" s="78">
        <v>51.913532709112388</v>
      </c>
      <c r="G21" s="79">
        <v>49.795032974690344</v>
      </c>
      <c r="H21" s="80">
        <v>-13.820523012627239</v>
      </c>
      <c r="I21" s="81">
        <v>165.24164946587808</v>
      </c>
      <c r="J21" s="82">
        <v>84.796757022715255</v>
      </c>
      <c r="K21" s="83">
        <v>146.74962217046561</v>
      </c>
      <c r="L21" s="81">
        <v>168.29814275928041</v>
      </c>
      <c r="M21" s="82">
        <v>60.646222055777898</v>
      </c>
      <c r="N21" s="83">
        <v>133.56448347296057</v>
      </c>
      <c r="O21" s="81">
        <v>165.91948861138974</v>
      </c>
      <c r="P21" s="82">
        <v>103.89266942598071</v>
      </c>
      <c r="Q21" s="83">
        <v>143.45851297272597</v>
      </c>
      <c r="R21" s="81">
        <v>164.50040607615358</v>
      </c>
      <c r="S21" s="82">
        <v>94.953668733922498</v>
      </c>
      <c r="T21" s="83">
        <v>145.06414656768393</v>
      </c>
      <c r="U21" s="81">
        <v>178.15127005845562</v>
      </c>
      <c r="V21" s="82">
        <v>84.796827731863175</v>
      </c>
      <c r="W21" s="83">
        <v>146.64603721737302</v>
      </c>
      <c r="X21" s="81">
        <v>176.85816908244442</v>
      </c>
      <c r="Y21" s="82">
        <v>106.93427160030519</v>
      </c>
      <c r="Z21" s="83">
        <v>145.21695372685909</v>
      </c>
      <c r="AA21" s="81">
        <v>170.12267320387954</v>
      </c>
      <c r="AB21" s="82">
        <v>59.204698031496257</v>
      </c>
      <c r="AC21" s="83">
        <v>132.10115409820466</v>
      </c>
      <c r="AD21" s="81">
        <v>166.02772204684305</v>
      </c>
      <c r="AE21" s="82">
        <v>97.420096376871783</v>
      </c>
      <c r="AF21" s="83">
        <v>143.78802186643478</v>
      </c>
      <c r="AG21" s="81">
        <v>175.43500480712359</v>
      </c>
      <c r="AH21" s="82">
        <v>90.320995841836819</v>
      </c>
      <c r="AI21" s="83">
        <v>156.72626645001446</v>
      </c>
      <c r="AJ21" s="81">
        <v>171.54112115733648</v>
      </c>
      <c r="AK21" s="82">
        <v>98.391760567808845</v>
      </c>
      <c r="AL21" s="83">
        <v>145.0169288635316</v>
      </c>
      <c r="AM21" s="81">
        <v>180.46274571533181</v>
      </c>
      <c r="AN21" s="82">
        <v>68.978350901280976</v>
      </c>
      <c r="AO21" s="83">
        <v>139.10448382264718</v>
      </c>
      <c r="AP21" s="81">
        <v>156.44722080527433</v>
      </c>
      <c r="AQ21" s="82">
        <v>63.968364964325076</v>
      </c>
      <c r="AR21" s="83">
        <v>137.75690242138478</v>
      </c>
      <c r="AS21" s="81">
        <v>177.2158722710503</v>
      </c>
      <c r="AT21" s="82">
        <v>68.978273098853819</v>
      </c>
      <c r="AU21" s="83">
        <v>139.72951393515928</v>
      </c>
      <c r="AV21" s="81">
        <v>143.23773076166236</v>
      </c>
      <c r="AW21" s="82">
        <v>85.058351280749335</v>
      </c>
      <c r="AX21" s="83">
        <v>125.83278890040279</v>
      </c>
      <c r="AY21" s="81">
        <v>153.30901820186827</v>
      </c>
      <c r="AZ21" s="82">
        <v>43.932031687309035</v>
      </c>
      <c r="BA21" s="83">
        <v>115.51628439595538</v>
      </c>
      <c r="BB21" s="81">
        <v>184.19116013682614</v>
      </c>
      <c r="BC21" s="82">
        <v>60.955689848765473</v>
      </c>
      <c r="BD21" s="83">
        <v>137.63096153579053</v>
      </c>
      <c r="BE21" s="81">
        <v>184.37794822936391</v>
      </c>
      <c r="BF21" s="82">
        <v>62.113677324010709</v>
      </c>
      <c r="BG21" s="83">
        <v>138.06662647067091</v>
      </c>
      <c r="BH21" s="81">
        <v>188.02209666989637</v>
      </c>
      <c r="BI21" s="82">
        <v>84.031965148215832</v>
      </c>
      <c r="BJ21" s="83">
        <v>150.1062302767819</v>
      </c>
      <c r="BK21" s="81">
        <v>158.85841736086269</v>
      </c>
      <c r="BL21" s="82">
        <v>105.7605916193671</v>
      </c>
      <c r="BM21" s="83">
        <v>145.14750636295196</v>
      </c>
    </row>
    <row r="22" spans="1:65" x14ac:dyDescent="0.25">
      <c r="A22" s="33">
        <v>18</v>
      </c>
      <c r="B22" s="34" t="s">
        <v>20</v>
      </c>
      <c r="C22" s="233">
        <v>0.21506091038786557</v>
      </c>
      <c r="D22" s="234">
        <v>0.30367713970066007</v>
      </c>
      <c r="E22" s="235">
        <v>19.031030593725003</v>
      </c>
      <c r="F22" s="85">
        <v>50.723490643435454</v>
      </c>
      <c r="G22" s="86">
        <v>-28.114501833989834</v>
      </c>
      <c r="H22" s="87">
        <v>-27.953915243487472</v>
      </c>
      <c r="I22" s="88">
        <v>65.538522553053866</v>
      </c>
      <c r="J22" s="89">
        <v>135.51774345978194</v>
      </c>
      <c r="K22" s="90">
        <v>163.78897026606791</v>
      </c>
      <c r="L22" s="91">
        <v>0</v>
      </c>
      <c r="M22" s="89">
        <v>118.87194789124631</v>
      </c>
      <c r="N22" s="90">
        <v>150.66382451065695</v>
      </c>
      <c r="O22" s="88">
        <v>75.245066822653655</v>
      </c>
      <c r="P22" s="89">
        <v>128.11112437660557</v>
      </c>
      <c r="Q22" s="90">
        <v>161.718013322362</v>
      </c>
      <c r="R22" s="88">
        <v>78.167562874796516</v>
      </c>
      <c r="S22" s="89">
        <v>131.85765338111014</v>
      </c>
      <c r="T22" s="90">
        <v>162.73647335950895</v>
      </c>
      <c r="U22" s="88">
        <v>20.501696803364762</v>
      </c>
      <c r="V22" s="89">
        <v>135.51785646344689</v>
      </c>
      <c r="W22" s="90">
        <v>163.73270375157273</v>
      </c>
      <c r="X22" s="88">
        <v>20.766931867731749</v>
      </c>
      <c r="Y22" s="89">
        <v>130.54589455234733</v>
      </c>
      <c r="Z22" s="90">
        <v>159.71632594426799</v>
      </c>
      <c r="AA22" s="88">
        <v>13.059315120328238</v>
      </c>
      <c r="AB22" s="89">
        <v>117.20669404845802</v>
      </c>
      <c r="AC22" s="90">
        <v>152.58429560897</v>
      </c>
      <c r="AD22" s="88">
        <v>75.074927148249145</v>
      </c>
      <c r="AE22" s="89">
        <v>131.01530407636733</v>
      </c>
      <c r="AF22" s="90">
        <v>162.25463581512577</v>
      </c>
      <c r="AG22" s="88">
        <v>77.862967211498045</v>
      </c>
      <c r="AH22" s="89">
        <v>141.23692194669027</v>
      </c>
      <c r="AI22" s="90">
        <v>172.95216049878294</v>
      </c>
      <c r="AJ22" s="88">
        <v>69.473990647922719</v>
      </c>
      <c r="AK22" s="89">
        <v>132.38557156298876</v>
      </c>
      <c r="AL22" s="90">
        <v>162.75968511401345</v>
      </c>
      <c r="AM22" s="91">
        <v>0</v>
      </c>
      <c r="AN22" s="89">
        <v>124.63348486163792</v>
      </c>
      <c r="AO22" s="90">
        <v>156.74380182379613</v>
      </c>
      <c r="AP22" s="88">
        <v>56.220061357640624</v>
      </c>
      <c r="AQ22" s="89">
        <v>119.98407804658849</v>
      </c>
      <c r="AR22" s="90">
        <v>153.34599278071457</v>
      </c>
      <c r="AS22" s="91">
        <v>0</v>
      </c>
      <c r="AT22" s="89">
        <v>124.63336110346765</v>
      </c>
      <c r="AU22" s="90">
        <v>157.08603910076323</v>
      </c>
      <c r="AV22" s="88">
        <v>77.54729466813609</v>
      </c>
      <c r="AW22" s="89">
        <v>109.90460759510452</v>
      </c>
      <c r="AX22" s="90">
        <v>145.77688082453855</v>
      </c>
      <c r="AY22" s="91">
        <v>0</v>
      </c>
      <c r="AZ22" s="89">
        <v>100.154348843287</v>
      </c>
      <c r="BA22" s="90">
        <v>133.87702923460412</v>
      </c>
      <c r="BB22" s="91">
        <v>0</v>
      </c>
      <c r="BC22" s="89">
        <v>124.02629663055347</v>
      </c>
      <c r="BD22" s="90">
        <v>155.3525336968074</v>
      </c>
      <c r="BE22" s="91">
        <v>0</v>
      </c>
      <c r="BF22" s="89">
        <v>124.55800994087448</v>
      </c>
      <c r="BG22" s="90">
        <v>155.67974475760155</v>
      </c>
      <c r="BH22" s="91">
        <v>0</v>
      </c>
      <c r="BI22" s="89">
        <v>136.67987093367717</v>
      </c>
      <c r="BJ22" s="90">
        <v>166.35476576337018</v>
      </c>
      <c r="BK22" s="88">
        <v>80.680763915245265</v>
      </c>
      <c r="BL22" s="89">
        <v>129.60826009870266</v>
      </c>
      <c r="BM22" s="90">
        <v>163.22225772218502</v>
      </c>
    </row>
    <row r="23" spans="1:65" x14ac:dyDescent="0.25">
      <c r="A23" s="35">
        <v>19</v>
      </c>
      <c r="B23" s="36" t="s">
        <v>21</v>
      </c>
      <c r="C23" s="236">
        <v>0.34882835449367167</v>
      </c>
      <c r="D23" s="237">
        <v>0.36282825693968435</v>
      </c>
      <c r="E23" s="238">
        <v>91.290318187551676</v>
      </c>
      <c r="F23" s="92">
        <v>96.529458622292879</v>
      </c>
      <c r="G23" s="93">
        <v>-0.47087942238410729</v>
      </c>
      <c r="H23" s="94">
        <v>2.4203363153559643</v>
      </c>
      <c r="I23" s="95">
        <v>245.05686899939039</v>
      </c>
      <c r="J23" s="96">
        <v>244.96999498871125</v>
      </c>
      <c r="K23" s="97">
        <v>239.66018409474916</v>
      </c>
      <c r="L23" s="95">
        <v>243.0046372882905</v>
      </c>
      <c r="M23" s="96">
        <v>242.90227037483459</v>
      </c>
      <c r="N23" s="97">
        <v>235.87613113045637</v>
      </c>
      <c r="O23" s="95">
        <v>244.96351199673671</v>
      </c>
      <c r="P23" s="96">
        <v>244.75027438685731</v>
      </c>
      <c r="Q23" s="97">
        <v>240.45106849451435</v>
      </c>
      <c r="R23" s="95">
        <v>244.92869642995245</v>
      </c>
      <c r="S23" s="96">
        <v>244.74225869066905</v>
      </c>
      <c r="T23" s="97">
        <v>240.27874535686095</v>
      </c>
      <c r="U23" s="95">
        <v>245.07710282858793</v>
      </c>
      <c r="V23" s="96">
        <v>244.97019926090823</v>
      </c>
      <c r="W23" s="97">
        <v>239.67196988988169</v>
      </c>
      <c r="X23" s="95">
        <v>245.51175555237637</v>
      </c>
      <c r="Y23" s="96">
        <v>244.51897371369915</v>
      </c>
      <c r="Z23" s="97">
        <v>239.6256646589168</v>
      </c>
      <c r="AA23" s="95">
        <v>243.02775275498169</v>
      </c>
      <c r="AB23" s="96">
        <v>242.76582837965117</v>
      </c>
      <c r="AC23" s="97">
        <v>236.33949947708382</v>
      </c>
      <c r="AD23" s="95">
        <v>244.96402104890251</v>
      </c>
      <c r="AE23" s="96">
        <v>244.73468560747415</v>
      </c>
      <c r="AF23" s="97">
        <v>240.38444991419277</v>
      </c>
      <c r="AG23" s="95">
        <v>246.45617712160103</v>
      </c>
      <c r="AH23" s="96">
        <v>246.48762987971472</v>
      </c>
      <c r="AI23" s="97">
        <v>242.21425283786519</v>
      </c>
      <c r="AJ23" s="95">
        <v>244.85903309004792</v>
      </c>
      <c r="AK23" s="96">
        <v>244.60661705020286</v>
      </c>
      <c r="AL23" s="97">
        <v>240.27857136700939</v>
      </c>
      <c r="AM23" s="95">
        <v>244.21728602933405</v>
      </c>
      <c r="AN23" s="96">
        <v>244.08507907777854</v>
      </c>
      <c r="AO23" s="97">
        <v>238.05333677475667</v>
      </c>
      <c r="AP23" s="95">
        <v>243.96739513571222</v>
      </c>
      <c r="AQ23" s="96">
        <v>244.51690816381941</v>
      </c>
      <c r="AR23" s="97">
        <v>238.63742752563849</v>
      </c>
      <c r="AS23" s="95">
        <v>244.2118228734013</v>
      </c>
      <c r="AT23" s="96">
        <v>244.08485668563239</v>
      </c>
      <c r="AU23" s="97">
        <v>237.98046910616583</v>
      </c>
      <c r="AV23" s="95">
        <v>242.11315287991135</v>
      </c>
      <c r="AW23" s="96">
        <v>242.53327814460928</v>
      </c>
      <c r="AX23" s="97">
        <v>237.3927640742495</v>
      </c>
      <c r="AY23" s="95">
        <v>240.39031880529723</v>
      </c>
      <c r="AZ23" s="96">
        <v>240.26632595218638</v>
      </c>
      <c r="BA23" s="97">
        <v>231.78409309319014</v>
      </c>
      <c r="BB23" s="95">
        <v>244.16332443571486</v>
      </c>
      <c r="BC23" s="96">
        <v>244.05893836274552</v>
      </c>
      <c r="BD23" s="97">
        <v>237.89820672547674</v>
      </c>
      <c r="BE23" s="95">
        <v>244.17908082417651</v>
      </c>
      <c r="BF23" s="96">
        <v>244.07486738323783</v>
      </c>
      <c r="BG23" s="97">
        <v>237.92504377025139</v>
      </c>
      <c r="BH23" s="95">
        <v>245.40187880524809</v>
      </c>
      <c r="BI23" s="96">
        <v>245.28402179775335</v>
      </c>
      <c r="BJ23" s="97">
        <v>239.90237996067805</v>
      </c>
      <c r="BK23" s="95">
        <v>245.12403844441837</v>
      </c>
      <c r="BL23" s="96">
        <v>244.58554224956998</v>
      </c>
      <c r="BM23" s="97">
        <v>240.22789080310943</v>
      </c>
    </row>
    <row r="24" spans="1:65" x14ac:dyDescent="0.25">
      <c r="A24" s="9">
        <v>20</v>
      </c>
      <c r="B24" s="37" t="s">
        <v>22</v>
      </c>
      <c r="C24" s="230">
        <v>0.34513645544995142</v>
      </c>
      <c r="D24" s="231">
        <v>0.35958502424992117</v>
      </c>
      <c r="E24" s="232">
        <v>58.850842946549996</v>
      </c>
      <c r="F24" s="78">
        <v>81.209539357945047</v>
      </c>
      <c r="G24" s="79">
        <v>-0.63849808905597216</v>
      </c>
      <c r="H24" s="80">
        <v>0.27432120203658705</v>
      </c>
      <c r="I24" s="81">
        <v>199.78722903657231</v>
      </c>
      <c r="J24" s="82">
        <v>200.80165552974981</v>
      </c>
      <c r="K24" s="83">
        <v>199.73840674363487</v>
      </c>
      <c r="L24" s="81">
        <v>188.89594303679473</v>
      </c>
      <c r="M24" s="82">
        <v>190.47695884534122</v>
      </c>
      <c r="N24" s="83">
        <v>189.09182920110473</v>
      </c>
      <c r="O24" s="81">
        <v>199.78112399589565</v>
      </c>
      <c r="P24" s="82">
        <v>200.60307864891689</v>
      </c>
      <c r="Q24" s="83">
        <v>199.93813865696183</v>
      </c>
      <c r="R24" s="81">
        <v>199.80403638873045</v>
      </c>
      <c r="S24" s="82">
        <v>200.68511779728041</v>
      </c>
      <c r="T24" s="83">
        <v>199.90743307883668</v>
      </c>
      <c r="U24" s="81">
        <v>199.5490279967116</v>
      </c>
      <c r="V24" s="82">
        <v>200.80182297146172</v>
      </c>
      <c r="W24" s="83">
        <v>199.74066525305366</v>
      </c>
      <c r="X24" s="81">
        <v>199.60251750617905</v>
      </c>
      <c r="Y24" s="82">
        <v>200.57228063893135</v>
      </c>
      <c r="Z24" s="83">
        <v>199.56512381983586</v>
      </c>
      <c r="AA24" s="81">
        <v>188.88236314292604</v>
      </c>
      <c r="AB24" s="82">
        <v>190.45250227659386</v>
      </c>
      <c r="AC24" s="83">
        <v>189.28317372510031</v>
      </c>
      <c r="AD24" s="81">
        <v>199.77930935663943</v>
      </c>
      <c r="AE24" s="82">
        <v>200.66318894148449</v>
      </c>
      <c r="AF24" s="83">
        <v>199.93043916073066</v>
      </c>
      <c r="AG24" s="81">
        <v>206.52465092673418</v>
      </c>
      <c r="AH24" s="82">
        <v>207.44192163233515</v>
      </c>
      <c r="AI24" s="83">
        <v>206.61000256899584</v>
      </c>
      <c r="AJ24" s="81">
        <v>199.6780812287189</v>
      </c>
      <c r="AK24" s="82">
        <v>200.64855604954636</v>
      </c>
      <c r="AL24" s="83">
        <v>199.90799672457896</v>
      </c>
      <c r="AM24" s="81">
        <v>194.41503547633738</v>
      </c>
      <c r="AN24" s="82">
        <v>195.96395819612312</v>
      </c>
      <c r="AO24" s="83">
        <v>194.75437502492412</v>
      </c>
      <c r="AP24" s="81">
        <v>194.85959442679439</v>
      </c>
      <c r="AQ24" s="82">
        <v>196.01061389447156</v>
      </c>
      <c r="AR24" s="83">
        <v>194.92268106971474</v>
      </c>
      <c r="AS24" s="81">
        <v>194.48072631846023</v>
      </c>
      <c r="AT24" s="82">
        <v>195.96377553871213</v>
      </c>
      <c r="AU24" s="83">
        <v>194.7400158936924</v>
      </c>
      <c r="AV24" s="81">
        <v>189.33969401854543</v>
      </c>
      <c r="AW24" s="82">
        <v>190.18778992325284</v>
      </c>
      <c r="AX24" s="83">
        <v>189.42588624180402</v>
      </c>
      <c r="AY24" s="81">
        <v>176.59063588159376</v>
      </c>
      <c r="AZ24" s="82">
        <v>178.40215681303582</v>
      </c>
      <c r="BA24" s="83">
        <v>176.81489727037169</v>
      </c>
      <c r="BB24" s="81">
        <v>193.63533046301089</v>
      </c>
      <c r="BC24" s="82">
        <v>195.34350616705194</v>
      </c>
      <c r="BD24" s="83">
        <v>194.07399965055592</v>
      </c>
      <c r="BE24" s="81">
        <v>193.78496392745231</v>
      </c>
      <c r="BF24" s="82">
        <v>195.48685616260059</v>
      </c>
      <c r="BG24" s="83">
        <v>194.22200690632866</v>
      </c>
      <c r="BH24" s="81">
        <v>200.67986123355229</v>
      </c>
      <c r="BI24" s="82">
        <v>202.08133079863691</v>
      </c>
      <c r="BJ24" s="83">
        <v>200.98695904031538</v>
      </c>
      <c r="BK24" s="81">
        <v>199.90662124888533</v>
      </c>
      <c r="BL24" s="82">
        <v>200.57729276190653</v>
      </c>
      <c r="BM24" s="83">
        <v>199.90389354742885</v>
      </c>
    </row>
    <row r="25" spans="1:65" x14ac:dyDescent="0.25">
      <c r="A25" s="9">
        <v>21</v>
      </c>
      <c r="B25" s="38" t="s">
        <v>23</v>
      </c>
      <c r="C25" s="230">
        <v>0.34464865093371716</v>
      </c>
      <c r="D25" s="231">
        <v>0.35904055725410899</v>
      </c>
      <c r="E25" s="232">
        <v>35.952267967858326</v>
      </c>
      <c r="F25" s="78">
        <v>66.483437758576528</v>
      </c>
      <c r="G25" s="79">
        <v>-0.52982937012924225</v>
      </c>
      <c r="H25" s="80">
        <v>-4.3091352300850261E-3</v>
      </c>
      <c r="I25" s="81">
        <v>159.64754794692197</v>
      </c>
      <c r="J25" s="82">
        <v>160.47708148973419</v>
      </c>
      <c r="K25" s="83">
        <v>160.10078436674223</v>
      </c>
      <c r="L25" s="81">
        <v>143.59333169361187</v>
      </c>
      <c r="M25" s="82">
        <v>144.82005346759357</v>
      </c>
      <c r="N25" s="83">
        <v>144.33744122114032</v>
      </c>
      <c r="O25" s="81">
        <v>159.62329565562533</v>
      </c>
      <c r="P25" s="82">
        <v>160.34668133587593</v>
      </c>
      <c r="Q25" s="83">
        <v>160.18080112512837</v>
      </c>
      <c r="R25" s="81">
        <v>159.64622294787426</v>
      </c>
      <c r="S25" s="82">
        <v>160.41758569075355</v>
      </c>
      <c r="T25" s="83">
        <v>160.17056460136345</v>
      </c>
      <c r="U25" s="81">
        <v>159.45274637847868</v>
      </c>
      <c r="V25" s="82">
        <v>160.47721530614706</v>
      </c>
      <c r="W25" s="83">
        <v>160.10153638851159</v>
      </c>
      <c r="X25" s="81">
        <v>159.42003572752517</v>
      </c>
      <c r="Y25" s="82">
        <v>160.3406782786526</v>
      </c>
      <c r="Z25" s="83">
        <v>159.96858125781685</v>
      </c>
      <c r="AA25" s="81">
        <v>143.53418438644007</v>
      </c>
      <c r="AB25" s="82">
        <v>144.83484302480747</v>
      </c>
      <c r="AC25" s="83">
        <v>144.43170901730574</v>
      </c>
      <c r="AD25" s="81">
        <v>159.62169593709132</v>
      </c>
      <c r="AE25" s="82">
        <v>160.39956612877953</v>
      </c>
      <c r="AF25" s="83">
        <v>160.18039727707307</v>
      </c>
      <c r="AG25" s="81">
        <v>168.99195575074859</v>
      </c>
      <c r="AH25" s="82">
        <v>169.82174751874848</v>
      </c>
      <c r="AI25" s="83">
        <v>169.5137887340336</v>
      </c>
      <c r="AJ25" s="81">
        <v>159.54506835253372</v>
      </c>
      <c r="AK25" s="82">
        <v>160.39912839538323</v>
      </c>
      <c r="AL25" s="83">
        <v>160.17105401377088</v>
      </c>
      <c r="AM25" s="81">
        <v>150.6684815158315</v>
      </c>
      <c r="AN25" s="82">
        <v>151.93797176364609</v>
      </c>
      <c r="AO25" s="83">
        <v>151.50896386106265</v>
      </c>
      <c r="AP25" s="81">
        <v>151.04363800695299</v>
      </c>
      <c r="AQ25" s="82">
        <v>151.94535893630209</v>
      </c>
      <c r="AR25" s="83">
        <v>151.57077291233455</v>
      </c>
      <c r="AS25" s="81">
        <v>150.72232491397375</v>
      </c>
      <c r="AT25" s="82">
        <v>151.93782545952189</v>
      </c>
      <c r="AU25" s="83">
        <v>151.50393843357261</v>
      </c>
      <c r="AV25" s="81">
        <v>143.98546588708987</v>
      </c>
      <c r="AW25" s="82">
        <v>144.63944445806564</v>
      </c>
      <c r="AX25" s="83">
        <v>144.45859472660908</v>
      </c>
      <c r="AY25" s="81">
        <v>126.22494519895693</v>
      </c>
      <c r="AZ25" s="82">
        <v>127.5466287890127</v>
      </c>
      <c r="BA25" s="83">
        <v>127.02635593299746</v>
      </c>
      <c r="BB25" s="81">
        <v>149.40184621286483</v>
      </c>
      <c r="BC25" s="82">
        <v>150.79809582860588</v>
      </c>
      <c r="BD25" s="83">
        <v>150.33239289767394</v>
      </c>
      <c r="BE25" s="81">
        <v>149.76347486024491</v>
      </c>
      <c r="BF25" s="82">
        <v>151.15147172782738</v>
      </c>
      <c r="BG25" s="83">
        <v>150.68850922410203</v>
      </c>
      <c r="BH25" s="81">
        <v>160.77222718737397</v>
      </c>
      <c r="BI25" s="82">
        <v>161.93991093062968</v>
      </c>
      <c r="BJ25" s="83">
        <v>161.54537677460041</v>
      </c>
      <c r="BK25" s="81">
        <v>159.71543610900611</v>
      </c>
      <c r="BL25" s="82">
        <v>160.34017501235618</v>
      </c>
      <c r="BM25" s="83">
        <v>160.17224246101674</v>
      </c>
    </row>
    <row r="26" spans="1:65" x14ac:dyDescent="0.25">
      <c r="A26" s="9">
        <v>22</v>
      </c>
      <c r="B26" s="39" t="s">
        <v>24</v>
      </c>
      <c r="C26" s="230">
        <v>0.3437943080464792</v>
      </c>
      <c r="D26" s="231">
        <v>0.35894723598009071</v>
      </c>
      <c r="E26" s="232">
        <v>19.120588047133335</v>
      </c>
      <c r="F26" s="78">
        <v>50.827990797738849</v>
      </c>
      <c r="G26" s="79">
        <v>-0.64222120782925218</v>
      </c>
      <c r="H26" s="80">
        <v>-0.13619289097457354</v>
      </c>
      <c r="I26" s="81">
        <v>119.56470393430931</v>
      </c>
      <c r="J26" s="82">
        <v>120.55338799341973</v>
      </c>
      <c r="K26" s="83">
        <v>120.37020752912748</v>
      </c>
      <c r="L26" s="81">
        <v>100.73086980765153</v>
      </c>
      <c r="M26" s="82">
        <v>102.10154332076439</v>
      </c>
      <c r="N26" s="83">
        <v>101.86222409029993</v>
      </c>
      <c r="O26" s="81">
        <v>119.5525887204699</v>
      </c>
      <c r="P26" s="82">
        <v>120.40721722181389</v>
      </c>
      <c r="Q26" s="83">
        <v>120.40638652354167</v>
      </c>
      <c r="R26" s="81">
        <v>119.58094296021818</v>
      </c>
      <c r="S26" s="82">
        <v>120.490340239403</v>
      </c>
      <c r="T26" s="83">
        <v>120.40207395839774</v>
      </c>
      <c r="U26" s="81">
        <v>119.33202275750206</v>
      </c>
      <c r="V26" s="82">
        <v>120.55348851881433</v>
      </c>
      <c r="W26" s="83">
        <v>120.37055166916741</v>
      </c>
      <c r="X26" s="81">
        <v>119.290300552438</v>
      </c>
      <c r="Y26" s="82">
        <v>120.40871464342329</v>
      </c>
      <c r="Z26" s="83">
        <v>120.2683527808171</v>
      </c>
      <c r="AA26" s="81">
        <v>100.68266106921645</v>
      </c>
      <c r="AB26" s="82">
        <v>102.11862099342537</v>
      </c>
      <c r="AC26" s="83">
        <v>101.92347429663961</v>
      </c>
      <c r="AD26" s="81">
        <v>119.55068707346243</v>
      </c>
      <c r="AE26" s="82">
        <v>120.46957943137218</v>
      </c>
      <c r="AF26" s="83">
        <v>120.40888281410079</v>
      </c>
      <c r="AG26" s="81">
        <v>128.91209279473512</v>
      </c>
      <c r="AH26" s="82">
        <v>129.9567642924579</v>
      </c>
      <c r="AI26" s="83">
        <v>129.79989935445508</v>
      </c>
      <c r="AJ26" s="81">
        <v>119.46577380712374</v>
      </c>
      <c r="AK26" s="82">
        <v>120.47490788364557</v>
      </c>
      <c r="AL26" s="83">
        <v>120.40268614006611</v>
      </c>
      <c r="AM26" s="81">
        <v>106.72092697362494</v>
      </c>
      <c r="AN26" s="82">
        <v>108.23946345917301</v>
      </c>
      <c r="AO26" s="83">
        <v>108.0300306396425</v>
      </c>
      <c r="AP26" s="81">
        <v>107.18200332751933</v>
      </c>
      <c r="AQ26" s="82">
        <v>108.23153575300482</v>
      </c>
      <c r="AR26" s="83">
        <v>108.03834530772511</v>
      </c>
      <c r="AS26" s="81">
        <v>106.78546174405352</v>
      </c>
      <c r="AT26" s="82">
        <v>108.23935323792925</v>
      </c>
      <c r="AU26" s="83">
        <v>108.02760609229486</v>
      </c>
      <c r="AV26" s="81">
        <v>101.21362216685573</v>
      </c>
      <c r="AW26" s="82">
        <v>101.91373693385293</v>
      </c>
      <c r="AX26" s="83">
        <v>101.91292655370783</v>
      </c>
      <c r="AY26" s="81">
        <v>81.772717346053199</v>
      </c>
      <c r="AZ26" s="82">
        <v>83.137286449396186</v>
      </c>
      <c r="BA26" s="83">
        <v>82.898735053761882</v>
      </c>
      <c r="BB26" s="81">
        <v>104.93539463062376</v>
      </c>
      <c r="BC26" s="82">
        <v>106.60369867999859</v>
      </c>
      <c r="BD26" s="83">
        <v>106.35718446468117</v>
      </c>
      <c r="BE26" s="81">
        <v>105.62269908072439</v>
      </c>
      <c r="BF26" s="82">
        <v>107.27636777439865</v>
      </c>
      <c r="BG26" s="83">
        <v>107.03200307267315</v>
      </c>
      <c r="BH26" s="81">
        <v>119.9255299818207</v>
      </c>
      <c r="BI26" s="82">
        <v>121.35212179556083</v>
      </c>
      <c r="BJ26" s="83">
        <v>121.15544152791193</v>
      </c>
      <c r="BK26" s="81">
        <v>119.65298511769275</v>
      </c>
      <c r="BL26" s="82">
        <v>120.40711389239357</v>
      </c>
      <c r="BM26" s="83">
        <v>120.40631337418685</v>
      </c>
    </row>
    <row r="27" spans="1:65" x14ac:dyDescent="0.25">
      <c r="A27" s="9">
        <v>23</v>
      </c>
      <c r="B27" s="40" t="s">
        <v>25</v>
      </c>
      <c r="C27" s="230">
        <v>0.34234534924224147</v>
      </c>
      <c r="D27" s="231">
        <v>0.35763841348989039</v>
      </c>
      <c r="E27" s="232">
        <v>8.9326075714133317</v>
      </c>
      <c r="F27" s="78">
        <v>35.854216213248407</v>
      </c>
      <c r="G27" s="79">
        <v>-0.5407328544534129</v>
      </c>
      <c r="H27" s="80">
        <v>-0.49102368400348873</v>
      </c>
      <c r="I27" s="81">
        <v>84.433979828099837</v>
      </c>
      <c r="J27" s="82">
        <v>85.325208441199692</v>
      </c>
      <c r="K27" s="83">
        <v>85.750552274220894</v>
      </c>
      <c r="L27" s="81">
        <v>65.778537786023932</v>
      </c>
      <c r="M27" s="82">
        <v>66.919456192316801</v>
      </c>
      <c r="N27" s="83">
        <v>67.339339880719237</v>
      </c>
      <c r="O27" s="81">
        <v>84.447201298580794</v>
      </c>
      <c r="P27" s="82">
        <v>85.215537062746165</v>
      </c>
      <c r="Q27" s="83">
        <v>85.70066147342186</v>
      </c>
      <c r="R27" s="81">
        <v>84.475949485967462</v>
      </c>
      <c r="S27" s="82">
        <v>85.288690449137619</v>
      </c>
      <c r="T27" s="83">
        <v>85.716133019807458</v>
      </c>
      <c r="U27" s="81">
        <v>84.223886663262022</v>
      </c>
      <c r="V27" s="82">
        <v>85.325279591006364</v>
      </c>
      <c r="W27" s="83">
        <v>85.749569698553785</v>
      </c>
      <c r="X27" s="81">
        <v>84.153665773594724</v>
      </c>
      <c r="Y27" s="82">
        <v>85.24317114602934</v>
      </c>
      <c r="Z27" s="83">
        <v>85.662872192166262</v>
      </c>
      <c r="AA27" s="81">
        <v>65.755883989521905</v>
      </c>
      <c r="AB27" s="82">
        <v>66.937206699786586</v>
      </c>
      <c r="AC27" s="83">
        <v>67.355052896633651</v>
      </c>
      <c r="AD27" s="81">
        <v>84.445486468459819</v>
      </c>
      <c r="AE27" s="82">
        <v>85.271528862184027</v>
      </c>
      <c r="AF27" s="83">
        <v>85.710235475984433</v>
      </c>
      <c r="AG27" s="81">
        <v>90.713728427999968</v>
      </c>
      <c r="AH27" s="82">
        <v>91.70625193606466</v>
      </c>
      <c r="AI27" s="83">
        <v>92.194476262047601</v>
      </c>
      <c r="AJ27" s="81">
        <v>84.38368882740717</v>
      </c>
      <c r="AK27" s="82">
        <v>85.290809167284223</v>
      </c>
      <c r="AL27" s="83">
        <v>85.716675478349231</v>
      </c>
      <c r="AM27" s="81">
        <v>68.185288076837821</v>
      </c>
      <c r="AN27" s="82">
        <v>69.559658580192547</v>
      </c>
      <c r="AO27" s="83">
        <v>70.047545902355083</v>
      </c>
      <c r="AP27" s="81">
        <v>68.633175867847328</v>
      </c>
      <c r="AQ27" s="82">
        <v>69.497847250332583</v>
      </c>
      <c r="AR27" s="83">
        <v>70.005043208600682</v>
      </c>
      <c r="AS27" s="81">
        <v>68.243794078206562</v>
      </c>
      <c r="AT27" s="82">
        <v>69.559580297768363</v>
      </c>
      <c r="AU27" s="83">
        <v>70.053406908062428</v>
      </c>
      <c r="AV27" s="81">
        <v>66.267752823282848</v>
      </c>
      <c r="AW27" s="82">
        <v>66.793372895593123</v>
      </c>
      <c r="AX27" s="83">
        <v>67.25349091741974</v>
      </c>
      <c r="AY27" s="81">
        <v>48.526822573002107</v>
      </c>
      <c r="AZ27" s="82">
        <v>49.559461126909376</v>
      </c>
      <c r="BA27" s="83">
        <v>49.940495019711967</v>
      </c>
      <c r="BB27" s="81">
        <v>65.963693138073637</v>
      </c>
      <c r="BC27" s="82">
        <v>67.469237981356329</v>
      </c>
      <c r="BD27" s="83">
        <v>67.938691448125041</v>
      </c>
      <c r="BE27" s="81">
        <v>67.05878755795456</v>
      </c>
      <c r="BF27" s="82">
        <v>68.545949771000252</v>
      </c>
      <c r="BG27" s="83">
        <v>69.009719642492598</v>
      </c>
      <c r="BH27" s="81">
        <v>83.267531997210043</v>
      </c>
      <c r="BI27" s="82">
        <v>84.591984685600025</v>
      </c>
      <c r="BJ27" s="83">
        <v>85.061808672048826</v>
      </c>
      <c r="BK27" s="81">
        <v>84.51606768135467</v>
      </c>
      <c r="BL27" s="82">
        <v>85.234310435695335</v>
      </c>
      <c r="BM27" s="83">
        <v>85.72544611170494</v>
      </c>
    </row>
    <row r="28" spans="1:65" ht="12" thickBot="1" x14ac:dyDescent="0.3">
      <c r="A28" s="41">
        <v>24</v>
      </c>
      <c r="B28" s="42" t="s">
        <v>26</v>
      </c>
      <c r="C28" s="239">
        <v>0.34393085190506323</v>
      </c>
      <c r="D28" s="240">
        <v>0.35648680949085937</v>
      </c>
      <c r="E28" s="241">
        <v>3.1962542635566655</v>
      </c>
      <c r="F28" s="98">
        <v>20.813329329226946</v>
      </c>
      <c r="G28" s="99">
        <v>3.0637399999811077E-2</v>
      </c>
      <c r="H28" s="100">
        <v>-0.38643028730417361</v>
      </c>
      <c r="I28" s="101">
        <v>53.222587414814413</v>
      </c>
      <c r="J28" s="102">
        <v>53.309595468876573</v>
      </c>
      <c r="K28" s="103">
        <v>53.813356357754657</v>
      </c>
      <c r="L28" s="101">
        <v>37.546042628222416</v>
      </c>
      <c r="M28" s="102">
        <v>37.64373571325816</v>
      </c>
      <c r="N28" s="103">
        <v>38.117898484702138</v>
      </c>
      <c r="O28" s="101">
        <v>53.243508224161467</v>
      </c>
      <c r="P28" s="102">
        <v>53.313410109607176</v>
      </c>
      <c r="Q28" s="103">
        <v>53.761077387613149</v>
      </c>
      <c r="R28" s="101">
        <v>53.248837399769329</v>
      </c>
      <c r="S28" s="102">
        <v>53.318768673574532</v>
      </c>
      <c r="T28" s="103">
        <v>53.778521723549076</v>
      </c>
      <c r="U28" s="101">
        <v>53.202197230191281</v>
      </c>
      <c r="V28" s="102">
        <v>53.309639921945973</v>
      </c>
      <c r="W28" s="103">
        <v>53.812220031006149</v>
      </c>
      <c r="X28" s="101">
        <v>53.169116657163698</v>
      </c>
      <c r="Y28" s="102">
        <v>53.340631846562218</v>
      </c>
      <c r="Z28" s="103">
        <v>53.777968233907615</v>
      </c>
      <c r="AA28" s="101">
        <v>37.55796240871414</v>
      </c>
      <c r="AB28" s="102">
        <v>37.643770002708038</v>
      </c>
      <c r="AC28" s="103">
        <v>38.112323180493448</v>
      </c>
      <c r="AD28" s="101">
        <v>53.243358325294246</v>
      </c>
      <c r="AE28" s="102">
        <v>53.31853852138979</v>
      </c>
      <c r="AF28" s="103">
        <v>53.768021927460289</v>
      </c>
      <c r="AG28" s="101">
        <v>52.977404540653403</v>
      </c>
      <c r="AH28" s="102">
        <v>53.044125505937053</v>
      </c>
      <c r="AI28" s="103">
        <v>53.699015524574406</v>
      </c>
      <c r="AJ28" s="101">
        <v>53.249877620407567</v>
      </c>
      <c r="AK28" s="102">
        <v>53.332307823552576</v>
      </c>
      <c r="AL28" s="103">
        <v>53.778528670773575</v>
      </c>
      <c r="AM28" s="101">
        <v>34.131924113831708</v>
      </c>
      <c r="AN28" s="102">
        <v>34.266435655516588</v>
      </c>
      <c r="AO28" s="103">
        <v>34.846915750727938</v>
      </c>
      <c r="AP28" s="101">
        <v>34.197589077409198</v>
      </c>
      <c r="AQ28" s="102">
        <v>34.218258005249822</v>
      </c>
      <c r="AR28" s="103">
        <v>34.812741785557868</v>
      </c>
      <c r="AS28" s="101">
        <v>34.137629609200985</v>
      </c>
      <c r="AT28" s="102">
        <v>34.26638651553214</v>
      </c>
      <c r="AU28" s="103">
        <v>34.853838530548884</v>
      </c>
      <c r="AV28" s="101">
        <v>37.651281312392697</v>
      </c>
      <c r="AW28" s="102">
        <v>37.651916766063707</v>
      </c>
      <c r="AX28" s="103">
        <v>38.034598480593033</v>
      </c>
      <c r="AY28" s="101">
        <v>24.422720755595989</v>
      </c>
      <c r="AZ28" s="102">
        <v>24.500555876489532</v>
      </c>
      <c r="BA28" s="103">
        <v>24.878978812215387</v>
      </c>
      <c r="BB28" s="101">
        <v>31.604957616980773</v>
      </c>
      <c r="BC28" s="102">
        <v>31.748607219373177</v>
      </c>
      <c r="BD28" s="103">
        <v>32.339151792171542</v>
      </c>
      <c r="BE28" s="101">
        <v>33.193917325096912</v>
      </c>
      <c r="BF28" s="102">
        <v>33.335156231379948</v>
      </c>
      <c r="BG28" s="103">
        <v>33.915826103659725</v>
      </c>
      <c r="BH28" s="101">
        <v>49.917921728599886</v>
      </c>
      <c r="BI28" s="102">
        <v>50.052035743659097</v>
      </c>
      <c r="BJ28" s="103">
        <v>50.630543498214237</v>
      </c>
      <c r="BK28" s="101">
        <v>53.232074832732025</v>
      </c>
      <c r="BL28" s="102">
        <v>53.33077604353717</v>
      </c>
      <c r="BM28" s="103">
        <v>53.783916211981172</v>
      </c>
    </row>
    <row r="29" spans="1:65" ht="12" thickBot="1" x14ac:dyDescent="0.3"/>
    <row r="30" spans="1:65" ht="12" thickBot="1" x14ac:dyDescent="0.3">
      <c r="A30" s="264" t="s">
        <v>80</v>
      </c>
      <c r="B30" s="265"/>
      <c r="C30" s="242" t="s">
        <v>88</v>
      </c>
      <c r="X30" s="1" t="s">
        <v>90</v>
      </c>
      <c r="AY30" s="1" t="str">
        <f>X30</f>
        <v>Table 2 (8 bit): ColorChecker 2005; from L*a*b* D50</v>
      </c>
    </row>
    <row r="31" spans="1:65" ht="12" thickBot="1" x14ac:dyDescent="0.3">
      <c r="A31" s="268" t="s">
        <v>85</v>
      </c>
      <c r="B31" s="269"/>
      <c r="C31" s="104"/>
      <c r="D31" s="105" t="s">
        <v>77</v>
      </c>
      <c r="E31" s="106"/>
      <c r="F31" s="107"/>
      <c r="G31" s="105" t="s">
        <v>42</v>
      </c>
      <c r="H31" s="106"/>
      <c r="I31" s="270" t="s">
        <v>40</v>
      </c>
      <c r="J31" s="271"/>
      <c r="K31" s="272"/>
      <c r="L31" s="270" t="s">
        <v>38</v>
      </c>
      <c r="M31" s="271"/>
      <c r="N31" s="272"/>
      <c r="O31" s="270" t="s">
        <v>43</v>
      </c>
      <c r="P31" s="271"/>
      <c r="Q31" s="272"/>
      <c r="R31" s="270" t="s">
        <v>44</v>
      </c>
      <c r="S31" s="271"/>
      <c r="T31" s="272"/>
      <c r="U31" s="270" t="s">
        <v>45</v>
      </c>
      <c r="V31" s="271"/>
      <c r="W31" s="272"/>
      <c r="X31" s="270" t="s">
        <v>57</v>
      </c>
      <c r="Y31" s="271"/>
      <c r="Z31" s="272"/>
      <c r="AA31" s="270" t="s">
        <v>46</v>
      </c>
      <c r="AB31" s="271"/>
      <c r="AC31" s="272"/>
      <c r="AD31" s="270" t="s">
        <v>47</v>
      </c>
      <c r="AE31" s="271"/>
      <c r="AF31" s="272"/>
      <c r="AG31" s="270" t="s">
        <v>99</v>
      </c>
      <c r="AH31" s="271"/>
      <c r="AI31" s="272"/>
      <c r="AJ31" s="270" t="s">
        <v>48</v>
      </c>
      <c r="AK31" s="271"/>
      <c r="AL31" s="272"/>
      <c r="AM31" s="270" t="s">
        <v>58</v>
      </c>
      <c r="AN31" s="271"/>
      <c r="AO31" s="272"/>
      <c r="AP31" s="270" t="s">
        <v>50</v>
      </c>
      <c r="AQ31" s="271"/>
      <c r="AR31" s="272"/>
      <c r="AS31" s="270" t="s">
        <v>51</v>
      </c>
      <c r="AT31" s="271"/>
      <c r="AU31" s="272"/>
      <c r="AV31" s="270" t="s">
        <v>52</v>
      </c>
      <c r="AW31" s="271"/>
      <c r="AX31" s="272"/>
      <c r="AY31" s="270" t="s">
        <v>53</v>
      </c>
      <c r="AZ31" s="271"/>
      <c r="BA31" s="272"/>
      <c r="BB31" s="270" t="s">
        <v>54</v>
      </c>
      <c r="BC31" s="271"/>
      <c r="BD31" s="272"/>
      <c r="BE31" s="270" t="s">
        <v>55</v>
      </c>
      <c r="BF31" s="271"/>
      <c r="BG31" s="272"/>
      <c r="BH31" s="270" t="s">
        <v>39</v>
      </c>
      <c r="BI31" s="271"/>
      <c r="BJ31" s="272"/>
      <c r="BK31" s="270" t="s">
        <v>56</v>
      </c>
      <c r="BL31" s="271"/>
      <c r="BM31" s="272"/>
    </row>
    <row r="32" spans="1:65" x14ac:dyDescent="0.25">
      <c r="A32" s="108" t="s">
        <v>1</v>
      </c>
      <c r="B32" s="109" t="s">
        <v>2</v>
      </c>
      <c r="C32" s="110" t="s">
        <v>33</v>
      </c>
      <c r="D32" s="111" t="s">
        <v>34</v>
      </c>
      <c r="E32" s="109" t="s">
        <v>29</v>
      </c>
      <c r="F32" s="110" t="s">
        <v>30</v>
      </c>
      <c r="G32" s="111" t="s">
        <v>31</v>
      </c>
      <c r="H32" s="109" t="s">
        <v>32</v>
      </c>
      <c r="I32" s="112" t="s">
        <v>35</v>
      </c>
      <c r="J32" s="113" t="s">
        <v>36</v>
      </c>
      <c r="K32" s="114" t="s">
        <v>37</v>
      </c>
      <c r="L32" s="112" t="s">
        <v>35</v>
      </c>
      <c r="M32" s="113" t="s">
        <v>36</v>
      </c>
      <c r="N32" s="114" t="s">
        <v>37</v>
      </c>
      <c r="O32" s="112" t="s">
        <v>35</v>
      </c>
      <c r="P32" s="113" t="s">
        <v>36</v>
      </c>
      <c r="Q32" s="114" t="s">
        <v>37</v>
      </c>
      <c r="R32" s="112" t="s">
        <v>35</v>
      </c>
      <c r="S32" s="113" t="s">
        <v>36</v>
      </c>
      <c r="T32" s="114" t="s">
        <v>37</v>
      </c>
      <c r="U32" s="112" t="s">
        <v>35</v>
      </c>
      <c r="V32" s="113" t="s">
        <v>36</v>
      </c>
      <c r="W32" s="114" t="s">
        <v>37</v>
      </c>
      <c r="X32" s="112" t="s">
        <v>35</v>
      </c>
      <c r="Y32" s="113" t="s">
        <v>36</v>
      </c>
      <c r="Z32" s="114" t="s">
        <v>37</v>
      </c>
      <c r="AA32" s="112" t="s">
        <v>35</v>
      </c>
      <c r="AB32" s="113" t="s">
        <v>36</v>
      </c>
      <c r="AC32" s="114" t="s">
        <v>37</v>
      </c>
      <c r="AD32" s="112" t="s">
        <v>35</v>
      </c>
      <c r="AE32" s="113" t="s">
        <v>36</v>
      </c>
      <c r="AF32" s="114" t="s">
        <v>37</v>
      </c>
      <c r="AG32" s="112" t="s">
        <v>35</v>
      </c>
      <c r="AH32" s="113" t="s">
        <v>36</v>
      </c>
      <c r="AI32" s="114" t="s">
        <v>37</v>
      </c>
      <c r="AJ32" s="112" t="s">
        <v>35</v>
      </c>
      <c r="AK32" s="113" t="s">
        <v>36</v>
      </c>
      <c r="AL32" s="114" t="s">
        <v>37</v>
      </c>
      <c r="AM32" s="112" t="s">
        <v>35</v>
      </c>
      <c r="AN32" s="113" t="s">
        <v>36</v>
      </c>
      <c r="AO32" s="114" t="s">
        <v>37</v>
      </c>
      <c r="AP32" s="112" t="s">
        <v>35</v>
      </c>
      <c r="AQ32" s="113" t="s">
        <v>36</v>
      </c>
      <c r="AR32" s="114" t="s">
        <v>37</v>
      </c>
      <c r="AS32" s="112" t="s">
        <v>35</v>
      </c>
      <c r="AT32" s="113" t="s">
        <v>36</v>
      </c>
      <c r="AU32" s="114" t="s">
        <v>37</v>
      </c>
      <c r="AV32" s="112" t="s">
        <v>35</v>
      </c>
      <c r="AW32" s="113" t="s">
        <v>36</v>
      </c>
      <c r="AX32" s="114" t="s">
        <v>37</v>
      </c>
      <c r="AY32" s="112" t="s">
        <v>35</v>
      </c>
      <c r="AZ32" s="113" t="s">
        <v>36</v>
      </c>
      <c r="BA32" s="114" t="s">
        <v>37</v>
      </c>
      <c r="BB32" s="112" t="s">
        <v>35</v>
      </c>
      <c r="BC32" s="113" t="s">
        <v>36</v>
      </c>
      <c r="BD32" s="114" t="s">
        <v>37</v>
      </c>
      <c r="BE32" s="112" t="s">
        <v>35</v>
      </c>
      <c r="BF32" s="113" t="s">
        <v>36</v>
      </c>
      <c r="BG32" s="114" t="s">
        <v>37</v>
      </c>
      <c r="BH32" s="112" t="s">
        <v>35</v>
      </c>
      <c r="BI32" s="113" t="s">
        <v>36</v>
      </c>
      <c r="BJ32" s="114" t="s">
        <v>37</v>
      </c>
      <c r="BK32" s="112" t="s">
        <v>35</v>
      </c>
      <c r="BL32" s="113" t="s">
        <v>36</v>
      </c>
      <c r="BM32" s="114" t="s">
        <v>37</v>
      </c>
    </row>
    <row r="33" spans="1:65" x14ac:dyDescent="0.25">
      <c r="A33" s="115">
        <v>0</v>
      </c>
      <c r="B33" s="116" t="s">
        <v>41</v>
      </c>
      <c r="C33" s="117">
        <v>0.34566918689481363</v>
      </c>
      <c r="D33" s="118">
        <v>0.35849618022319973</v>
      </c>
      <c r="E33" s="119">
        <v>100</v>
      </c>
      <c r="F33" s="120">
        <v>100</v>
      </c>
      <c r="G33" s="121">
        <v>0</v>
      </c>
      <c r="H33" s="119">
        <v>0</v>
      </c>
      <c r="I33" s="120">
        <v>255</v>
      </c>
      <c r="J33" s="121">
        <v>255</v>
      </c>
      <c r="K33" s="119">
        <v>255</v>
      </c>
      <c r="L33" s="120">
        <v>255</v>
      </c>
      <c r="M33" s="121">
        <v>255</v>
      </c>
      <c r="N33" s="119">
        <v>255</v>
      </c>
      <c r="O33" s="120">
        <v>255</v>
      </c>
      <c r="P33" s="121">
        <v>255</v>
      </c>
      <c r="Q33" s="119">
        <v>255</v>
      </c>
      <c r="R33" s="120">
        <v>255</v>
      </c>
      <c r="S33" s="121">
        <v>255</v>
      </c>
      <c r="T33" s="119">
        <v>255</v>
      </c>
      <c r="U33" s="120">
        <v>255</v>
      </c>
      <c r="V33" s="121">
        <v>255</v>
      </c>
      <c r="W33" s="119">
        <v>255</v>
      </c>
      <c r="X33" s="120">
        <v>255</v>
      </c>
      <c r="Y33" s="121">
        <v>255</v>
      </c>
      <c r="Z33" s="119">
        <v>255</v>
      </c>
      <c r="AA33" s="120">
        <v>255</v>
      </c>
      <c r="AB33" s="121">
        <v>255</v>
      </c>
      <c r="AC33" s="119">
        <v>255</v>
      </c>
      <c r="AD33" s="120">
        <v>255</v>
      </c>
      <c r="AE33" s="121">
        <v>255</v>
      </c>
      <c r="AF33" s="119">
        <v>255</v>
      </c>
      <c r="AG33" s="120">
        <v>255</v>
      </c>
      <c r="AH33" s="121">
        <v>255</v>
      </c>
      <c r="AI33" s="119">
        <v>255</v>
      </c>
      <c r="AJ33" s="120">
        <v>255</v>
      </c>
      <c r="AK33" s="121">
        <v>255</v>
      </c>
      <c r="AL33" s="119">
        <v>255</v>
      </c>
      <c r="AM33" s="120">
        <v>255</v>
      </c>
      <c r="AN33" s="121">
        <v>255</v>
      </c>
      <c r="AO33" s="119">
        <v>255</v>
      </c>
      <c r="AP33" s="120">
        <v>255</v>
      </c>
      <c r="AQ33" s="121">
        <v>255</v>
      </c>
      <c r="AR33" s="119">
        <v>255</v>
      </c>
      <c r="AS33" s="120">
        <v>255</v>
      </c>
      <c r="AT33" s="121">
        <v>255</v>
      </c>
      <c r="AU33" s="119">
        <v>255</v>
      </c>
      <c r="AV33" s="120">
        <v>255</v>
      </c>
      <c r="AW33" s="121">
        <v>255</v>
      </c>
      <c r="AX33" s="119">
        <v>255</v>
      </c>
      <c r="AY33" s="120">
        <v>255</v>
      </c>
      <c r="AZ33" s="121">
        <v>255</v>
      </c>
      <c r="BA33" s="119">
        <v>255</v>
      </c>
      <c r="BB33" s="120">
        <v>255</v>
      </c>
      <c r="BC33" s="121">
        <v>255</v>
      </c>
      <c r="BD33" s="119">
        <v>255</v>
      </c>
      <c r="BE33" s="120">
        <v>255</v>
      </c>
      <c r="BF33" s="121">
        <v>255</v>
      </c>
      <c r="BG33" s="119">
        <v>255</v>
      </c>
      <c r="BH33" s="120">
        <v>255</v>
      </c>
      <c r="BI33" s="121">
        <v>255</v>
      </c>
      <c r="BJ33" s="119">
        <v>255</v>
      </c>
      <c r="BK33" s="120">
        <v>255</v>
      </c>
      <c r="BL33" s="121">
        <v>255</v>
      </c>
      <c r="BM33" s="119">
        <v>255</v>
      </c>
    </row>
    <row r="34" spans="1:65" x14ac:dyDescent="0.25">
      <c r="A34" s="122">
        <v>1</v>
      </c>
      <c r="B34" s="123" t="s">
        <v>3</v>
      </c>
      <c r="C34" s="124">
        <v>0.43160133720790084</v>
      </c>
      <c r="D34" s="125">
        <v>0.37769400621702293</v>
      </c>
      <c r="E34" s="126">
        <v>10.080207762032574</v>
      </c>
      <c r="F34" s="127">
        <v>37.985999999999997</v>
      </c>
      <c r="G34" s="128">
        <v>13.555</v>
      </c>
      <c r="H34" s="126">
        <v>14.058999999999999</v>
      </c>
      <c r="I34" s="129">
        <v>106.71786920183179</v>
      </c>
      <c r="J34" s="130">
        <v>81.856809879306113</v>
      </c>
      <c r="K34" s="131">
        <v>69.77284448574872</v>
      </c>
      <c r="L34" s="129">
        <v>94.444130497333759</v>
      </c>
      <c r="M34" s="130">
        <v>62.852347162366442</v>
      </c>
      <c r="N34" s="131">
        <v>51.314450124239997</v>
      </c>
      <c r="O34" s="129">
        <v>104.51928572597984</v>
      </c>
      <c r="P34" s="130">
        <v>85.484249487282568</v>
      </c>
      <c r="Q34" s="131">
        <v>71.701073599226547</v>
      </c>
      <c r="R34" s="129">
        <v>103.89371554001693</v>
      </c>
      <c r="S34" s="130">
        <v>83.375103432810718</v>
      </c>
      <c r="T34" s="131">
        <v>71.220387856304086</v>
      </c>
      <c r="U34" s="129">
        <v>111.59834000561598</v>
      </c>
      <c r="V34" s="130">
        <v>81.856878136932337</v>
      </c>
      <c r="W34" s="131">
        <v>69.802357635273879</v>
      </c>
      <c r="X34" s="129">
        <v>110.68210793311313</v>
      </c>
      <c r="Y34" s="130">
        <v>84.664512212311692</v>
      </c>
      <c r="Z34" s="131">
        <v>71.660182504934284</v>
      </c>
      <c r="AA34" s="129">
        <v>92.457673625244652</v>
      </c>
      <c r="AB34" s="130">
        <v>62.803184655711426</v>
      </c>
      <c r="AC34" s="131">
        <v>51.04278585200889</v>
      </c>
      <c r="AD34" s="129">
        <v>104.55721367893472</v>
      </c>
      <c r="AE34" s="130">
        <v>83.882430359266465</v>
      </c>
      <c r="AF34" s="131">
        <v>71.387058962791272</v>
      </c>
      <c r="AG34" s="129">
        <v>86.069868559119229</v>
      </c>
      <c r="AH34" s="130">
        <v>64.58757917460855</v>
      </c>
      <c r="AI34" s="131">
        <v>53.245276426260702</v>
      </c>
      <c r="AJ34" s="129">
        <v>105.93581268516002</v>
      </c>
      <c r="AK34" s="130">
        <v>83.359470044553021</v>
      </c>
      <c r="AL34" s="131">
        <v>71.199162017973876</v>
      </c>
      <c r="AM34" s="129">
        <v>102.02059288669973</v>
      </c>
      <c r="AN34" s="130">
        <v>65.743679322953355</v>
      </c>
      <c r="AO34" s="131">
        <v>51.800457893858308</v>
      </c>
      <c r="AP34" s="129">
        <v>91.541307662931459</v>
      </c>
      <c r="AQ34" s="130">
        <v>67.341651864371514</v>
      </c>
      <c r="AR34" s="131">
        <v>53.826660618048734</v>
      </c>
      <c r="AS34" s="129">
        <v>100.74329180870117</v>
      </c>
      <c r="AT34" s="130">
        <v>65.743604191472244</v>
      </c>
      <c r="AU34" s="131">
        <v>51.615148012232972</v>
      </c>
      <c r="AV34" s="129">
        <v>80.914745597615465</v>
      </c>
      <c r="AW34" s="130">
        <v>67.061383260045275</v>
      </c>
      <c r="AX34" s="131">
        <v>54.248542276102647</v>
      </c>
      <c r="AY34" s="129">
        <v>75.567992502617514</v>
      </c>
      <c r="AZ34" s="130">
        <v>45.89682182086252</v>
      </c>
      <c r="BA34" s="131">
        <v>35.80365157229128</v>
      </c>
      <c r="BB34" s="129">
        <v>102.33504363337259</v>
      </c>
      <c r="BC34" s="130">
        <v>62.901161145396308</v>
      </c>
      <c r="BD34" s="131">
        <v>49.675596308115253</v>
      </c>
      <c r="BE34" s="129">
        <v>103.04557752236202</v>
      </c>
      <c r="BF34" s="130">
        <v>64.034392360908015</v>
      </c>
      <c r="BG34" s="131">
        <v>50.985751604020862</v>
      </c>
      <c r="BH34" s="129">
        <v>115.50201438128164</v>
      </c>
      <c r="BI34" s="130">
        <v>80.911027550367734</v>
      </c>
      <c r="BJ34" s="131">
        <v>67.359531817470227</v>
      </c>
      <c r="BK34" s="129">
        <v>102.94749021960061</v>
      </c>
      <c r="BL34" s="130">
        <v>85.00049401181596</v>
      </c>
      <c r="BM34" s="131">
        <v>70.905866312235659</v>
      </c>
    </row>
    <row r="35" spans="1:65" x14ac:dyDescent="0.25">
      <c r="A35" s="122">
        <v>2</v>
      </c>
      <c r="B35" s="132" t="s">
        <v>4</v>
      </c>
      <c r="C35" s="124">
        <v>0.41965319885542374</v>
      </c>
      <c r="D35" s="125">
        <v>0.37438310361872018</v>
      </c>
      <c r="E35" s="126">
        <v>34.951644057543291</v>
      </c>
      <c r="F35" s="127">
        <v>65.710999999999999</v>
      </c>
      <c r="G35" s="128">
        <v>18.13</v>
      </c>
      <c r="H35" s="126">
        <v>17.809999999999999</v>
      </c>
      <c r="I35" s="129">
        <v>184.35462178715207</v>
      </c>
      <c r="J35" s="130">
        <v>145.87223533245606</v>
      </c>
      <c r="K35" s="131">
        <v>128.50197160107783</v>
      </c>
      <c r="L35" s="129">
        <v>183.11554489201606</v>
      </c>
      <c r="M35" s="130">
        <v>127.56363714854993</v>
      </c>
      <c r="N35" s="131">
        <v>108.74070656712597</v>
      </c>
      <c r="O35" s="129">
        <v>180.91823383321221</v>
      </c>
      <c r="P35" s="130">
        <v>151.40807113141844</v>
      </c>
      <c r="Q35" s="131">
        <v>131.26428460194751</v>
      </c>
      <c r="R35" s="129">
        <v>179.93924775505107</v>
      </c>
      <c r="S35" s="130">
        <v>148.19263320025615</v>
      </c>
      <c r="T35" s="131">
        <v>130.58242436954001</v>
      </c>
      <c r="U35" s="129">
        <v>192.05036613324003</v>
      </c>
      <c r="V35" s="130">
        <v>145.87235697038128</v>
      </c>
      <c r="W35" s="131">
        <v>128.54348978114533</v>
      </c>
      <c r="X35" s="129">
        <v>190.57142265325027</v>
      </c>
      <c r="Y35" s="130">
        <v>150.19206764077629</v>
      </c>
      <c r="Z35" s="131">
        <v>131.20737904900733</v>
      </c>
      <c r="AA35" s="129">
        <v>179.58800345830073</v>
      </c>
      <c r="AB35" s="130">
        <v>127.47646583429392</v>
      </c>
      <c r="AC35" s="131">
        <v>108.29025209883</v>
      </c>
      <c r="AD35" s="129">
        <v>180.97777024169875</v>
      </c>
      <c r="AE35" s="130">
        <v>148.96601373793365</v>
      </c>
      <c r="AF35" s="131">
        <v>130.81239922486466</v>
      </c>
      <c r="AG35" s="129">
        <v>168.235379674679</v>
      </c>
      <c r="AH35" s="130">
        <v>130.54192065757391</v>
      </c>
      <c r="AI35" s="131">
        <v>111.89857446461411</v>
      </c>
      <c r="AJ35" s="129">
        <v>183.15477027472409</v>
      </c>
      <c r="AK35" s="130">
        <v>148.18513869472298</v>
      </c>
      <c r="AL35" s="131">
        <v>130.55129545473986</v>
      </c>
      <c r="AM35" s="129">
        <v>192.086229816078</v>
      </c>
      <c r="AN35" s="130">
        <v>135.966495185485</v>
      </c>
      <c r="AO35" s="131">
        <v>116.06251903752754</v>
      </c>
      <c r="AP35" s="129">
        <v>175.65479914757066</v>
      </c>
      <c r="AQ35" s="130">
        <v>138.33454058873667</v>
      </c>
      <c r="AR35" s="131">
        <v>118.94814660329179</v>
      </c>
      <c r="AS35" s="129">
        <v>190.07390741362494</v>
      </c>
      <c r="AT35" s="130">
        <v>135.96636206938203</v>
      </c>
      <c r="AU35" s="131">
        <v>115.8040646775116</v>
      </c>
      <c r="AV35" s="129">
        <v>159.17290932778465</v>
      </c>
      <c r="AW35" s="130">
        <v>134.86353003391835</v>
      </c>
      <c r="AX35" s="131">
        <v>113.5228466689003</v>
      </c>
      <c r="AY35" s="129">
        <v>169.99659439551215</v>
      </c>
      <c r="AZ35" s="130">
        <v>109.19364920045854</v>
      </c>
      <c r="BA35" s="131">
        <v>89.804416401023929</v>
      </c>
      <c r="BB35" s="129">
        <v>194.60679149625682</v>
      </c>
      <c r="BC35" s="130">
        <v>133.56267579839084</v>
      </c>
      <c r="BD35" s="131">
        <v>114.74682397325232</v>
      </c>
      <c r="BE35" s="129">
        <v>194.75283532060658</v>
      </c>
      <c r="BF35" s="130">
        <v>134.02584751962789</v>
      </c>
      <c r="BG35" s="131">
        <v>115.35097345133349</v>
      </c>
      <c r="BH35" s="129">
        <v>198.57137160729698</v>
      </c>
      <c r="BI35" s="130">
        <v>147.20247762915386</v>
      </c>
      <c r="BJ35" s="131">
        <v>128.68277625122593</v>
      </c>
      <c r="BK35" s="129">
        <v>178.43591780514947</v>
      </c>
      <c r="BL35" s="130">
        <v>150.68849925597081</v>
      </c>
      <c r="BM35" s="131">
        <v>130.1285107501281</v>
      </c>
    </row>
    <row r="36" spans="1:65" x14ac:dyDescent="0.25">
      <c r="A36" s="122">
        <v>3</v>
      </c>
      <c r="B36" s="133" t="s">
        <v>5</v>
      </c>
      <c r="C36" s="124">
        <v>0.27604076783496151</v>
      </c>
      <c r="D36" s="125">
        <v>0.30155446758021298</v>
      </c>
      <c r="E36" s="126">
        <v>18.357602989115406</v>
      </c>
      <c r="F36" s="127">
        <v>49.927</v>
      </c>
      <c r="G36" s="128">
        <v>-4.88</v>
      </c>
      <c r="H36" s="126">
        <v>-21.925000000000001</v>
      </c>
      <c r="I36" s="129">
        <v>100.85220304432985</v>
      </c>
      <c r="J36" s="130">
        <v>121.53446140341197</v>
      </c>
      <c r="K36" s="131">
        <v>153.16859932376977</v>
      </c>
      <c r="L36" s="129">
        <v>74.167873749171108</v>
      </c>
      <c r="M36" s="130">
        <v>103.04894215849698</v>
      </c>
      <c r="N36" s="131">
        <v>139.1154551027461</v>
      </c>
      <c r="O36" s="129">
        <v>104.70738255161167</v>
      </c>
      <c r="P36" s="130">
        <v>120.07670799527747</v>
      </c>
      <c r="Q36" s="131">
        <v>150.40292396376086</v>
      </c>
      <c r="R36" s="129">
        <v>105.52657491336997</v>
      </c>
      <c r="S36" s="130">
        <v>121.34997163966364</v>
      </c>
      <c r="T36" s="131">
        <v>151.40994810536671</v>
      </c>
      <c r="U36" s="129">
        <v>95.224509608265805</v>
      </c>
      <c r="V36" s="130">
        <v>121.53456274689056</v>
      </c>
      <c r="W36" s="131">
        <v>153.1070402353476</v>
      </c>
      <c r="X36" s="129">
        <v>93.371852206910475</v>
      </c>
      <c r="Y36" s="130">
        <v>122.45654915810006</v>
      </c>
      <c r="Z36" s="131">
        <v>150.53994242616849</v>
      </c>
      <c r="AA36" s="129">
        <v>77.923708358004333</v>
      </c>
      <c r="AB36" s="130">
        <v>102.89593837362426</v>
      </c>
      <c r="AC36" s="131">
        <v>139.27695189240956</v>
      </c>
      <c r="AD36" s="129">
        <v>104.66999173706444</v>
      </c>
      <c r="AE36" s="130">
        <v>121.11187863405978</v>
      </c>
      <c r="AF36" s="131">
        <v>150.83948424384121</v>
      </c>
      <c r="AG36" s="129">
        <v>85.258602810890721</v>
      </c>
      <c r="AH36" s="130">
        <v>101.13646415079411</v>
      </c>
      <c r="AI36" s="131">
        <v>136.00490765124565</v>
      </c>
      <c r="AJ36" s="129">
        <v>104.2379631765816</v>
      </c>
      <c r="AK36" s="130">
        <v>122.2252950743739</v>
      </c>
      <c r="AL36" s="131">
        <v>151.41760985881135</v>
      </c>
      <c r="AM36" s="129">
        <v>75.817573348379426</v>
      </c>
      <c r="AN36" s="130">
        <v>109.31486431079797</v>
      </c>
      <c r="AO36" s="131">
        <v>145.24541447191552</v>
      </c>
      <c r="AP36" s="129">
        <v>89.625825918967109</v>
      </c>
      <c r="AQ36" s="130">
        <v>105.92541417822316</v>
      </c>
      <c r="AR36" s="131">
        <v>142.68899183330748</v>
      </c>
      <c r="AS36" s="129">
        <v>77.505997837064669</v>
      </c>
      <c r="AT36" s="130">
        <v>109.31475320157055</v>
      </c>
      <c r="AU36" s="131">
        <v>145.61956944941056</v>
      </c>
      <c r="AV36" s="129">
        <v>94.065132565491226</v>
      </c>
      <c r="AW36" s="130">
        <v>101.54134696097952</v>
      </c>
      <c r="AX36" s="131">
        <v>133.41815194139383</v>
      </c>
      <c r="AY36" s="129">
        <v>56.210375247856</v>
      </c>
      <c r="AZ36" s="130">
        <v>84.082875789470776</v>
      </c>
      <c r="BA36" s="131">
        <v>121.42205217551165</v>
      </c>
      <c r="BB36" s="129">
        <v>70.439896486868776</v>
      </c>
      <c r="BC36" s="130">
        <v>107.51485926953151</v>
      </c>
      <c r="BD36" s="131">
        <v>143.76977176296063</v>
      </c>
      <c r="BE36" s="129">
        <v>71.48102505544837</v>
      </c>
      <c r="BF36" s="130">
        <v>108.17962242240883</v>
      </c>
      <c r="BG36" s="131">
        <v>144.16581608840875</v>
      </c>
      <c r="BH36" s="129">
        <v>90.604957062820702</v>
      </c>
      <c r="BI36" s="130">
        <v>122.36168134988276</v>
      </c>
      <c r="BJ36" s="131">
        <v>155.77697090568594</v>
      </c>
      <c r="BK36" s="129">
        <v>104.86474692210518</v>
      </c>
      <c r="BL36" s="130">
        <v>121.42104518534681</v>
      </c>
      <c r="BM36" s="131">
        <v>151.76608796195922</v>
      </c>
    </row>
    <row r="37" spans="1:65" x14ac:dyDescent="0.25">
      <c r="A37" s="122">
        <v>4</v>
      </c>
      <c r="B37" s="134" t="s">
        <v>6</v>
      </c>
      <c r="C37" s="124">
        <v>0.37034842231105086</v>
      </c>
      <c r="D37" s="125">
        <v>0.44993047949017512</v>
      </c>
      <c r="E37" s="126">
        <v>13.250978893060076</v>
      </c>
      <c r="F37" s="127">
        <v>43.139000000000003</v>
      </c>
      <c r="G37" s="128">
        <v>-13.095000000000001</v>
      </c>
      <c r="H37" s="126">
        <v>21.905000000000001</v>
      </c>
      <c r="I37" s="129">
        <v>95.439927351065975</v>
      </c>
      <c r="J37" s="130">
        <v>107.29806687897945</v>
      </c>
      <c r="K37" s="131">
        <v>68.723961802702235</v>
      </c>
      <c r="L37" s="129">
        <v>73.206383384223216</v>
      </c>
      <c r="M37" s="130">
        <v>89.420360790239982</v>
      </c>
      <c r="N37" s="131">
        <v>47.589317703520024</v>
      </c>
      <c r="O37" s="129">
        <v>95.01705794551161</v>
      </c>
      <c r="P37" s="130">
        <v>104.82744348806654</v>
      </c>
      <c r="Q37" s="131">
        <v>72.699990454561657</v>
      </c>
      <c r="R37" s="129">
        <v>95.164326911303604</v>
      </c>
      <c r="S37" s="130">
        <v>105.81089806960678</v>
      </c>
      <c r="T37" s="131">
        <v>70.970738721974712</v>
      </c>
      <c r="U37" s="129">
        <v>92.400257097959113</v>
      </c>
      <c r="V37" s="130">
        <v>107.29815635121005</v>
      </c>
      <c r="W37" s="131">
        <v>68.838916978827243</v>
      </c>
      <c r="X37" s="129">
        <v>95.952064152028484</v>
      </c>
      <c r="Y37" s="130">
        <v>102.95572816350506</v>
      </c>
      <c r="Z37" s="131">
        <v>72.424744791498597</v>
      </c>
      <c r="AA37" s="129">
        <v>73.01336707213801</v>
      </c>
      <c r="AB37" s="130">
        <v>89.668813698849448</v>
      </c>
      <c r="AC37" s="131">
        <v>47.646130715307656</v>
      </c>
      <c r="AD37" s="129">
        <v>94.993814459240923</v>
      </c>
      <c r="AE37" s="130">
        <v>105.50360314886728</v>
      </c>
      <c r="AF37" s="131">
        <v>72.120341035623227</v>
      </c>
      <c r="AG37" s="129">
        <v>76.445003895543366</v>
      </c>
      <c r="AH37" s="130">
        <v>89.539200704443587</v>
      </c>
      <c r="AI37" s="131">
        <v>51.553143861996695</v>
      </c>
      <c r="AJ37" s="129">
        <v>93.056822314438705</v>
      </c>
      <c r="AK37" s="130">
        <v>104.78248804305331</v>
      </c>
      <c r="AL37" s="131">
        <v>70.984093832637043</v>
      </c>
      <c r="AM37" s="129">
        <v>74.908745167895091</v>
      </c>
      <c r="AN37" s="130">
        <v>93.700789390226859</v>
      </c>
      <c r="AO37" s="131">
        <v>48.767575776794445</v>
      </c>
      <c r="AP37" s="129">
        <v>80.063015996480388</v>
      </c>
      <c r="AQ37" s="130">
        <v>95.783036154368318</v>
      </c>
      <c r="AR37" s="131">
        <v>52.383312320585986</v>
      </c>
      <c r="AS37" s="129">
        <v>75.788770858486046</v>
      </c>
      <c r="AT37" s="130">
        <v>93.700691173906719</v>
      </c>
      <c r="AU37" s="131">
        <v>48.019581962534332</v>
      </c>
      <c r="AV37" s="129">
        <v>74.900016034866866</v>
      </c>
      <c r="AW37" s="130">
        <v>86.058772725146738</v>
      </c>
      <c r="AX37" s="131">
        <v>55.441961332623485</v>
      </c>
      <c r="AY37" s="129">
        <v>55.319398801634968</v>
      </c>
      <c r="AZ37" s="130">
        <v>70.675724152248407</v>
      </c>
      <c r="BA37" s="131">
        <v>32.647469494100413</v>
      </c>
      <c r="BB37" s="129">
        <v>71.902248359276413</v>
      </c>
      <c r="BC37" s="130">
        <v>92.789448313416841</v>
      </c>
      <c r="BD37" s="131">
        <v>46.751703671057371</v>
      </c>
      <c r="BE37" s="129">
        <v>72.926189452388499</v>
      </c>
      <c r="BF37" s="130">
        <v>93.589773272462082</v>
      </c>
      <c r="BG37" s="131">
        <v>48.103862755990413</v>
      </c>
      <c r="BH37" s="129">
        <v>89.733454204912988</v>
      </c>
      <c r="BI37" s="130">
        <v>107.64216283558692</v>
      </c>
      <c r="BJ37" s="131">
        <v>64.388765970733687</v>
      </c>
      <c r="BK37" s="129">
        <v>97.48935587737391</v>
      </c>
      <c r="BL37" s="130">
        <v>103.80233489761454</v>
      </c>
      <c r="BM37" s="131">
        <v>70.564685320838962</v>
      </c>
    </row>
    <row r="38" spans="1:65" x14ac:dyDescent="0.25">
      <c r="A38" s="122">
        <v>5</v>
      </c>
      <c r="B38" s="135" t="s">
        <v>7</v>
      </c>
      <c r="C38" s="124">
        <v>0.29988284284978423</v>
      </c>
      <c r="D38" s="125">
        <v>0.28557176073565316</v>
      </c>
      <c r="E38" s="126">
        <v>23.038527184189583</v>
      </c>
      <c r="F38" s="127">
        <v>55.112000000000002</v>
      </c>
      <c r="G38" s="128">
        <v>8.8439999999999994</v>
      </c>
      <c r="H38" s="126">
        <v>-25.399000000000001</v>
      </c>
      <c r="I38" s="129">
        <v>128.12007356656733</v>
      </c>
      <c r="J38" s="130">
        <v>127.01409594461225</v>
      </c>
      <c r="K38" s="131">
        <v>172.94460610904929</v>
      </c>
      <c r="L38" s="129">
        <v>109.64603868827069</v>
      </c>
      <c r="M38" s="130">
        <v>107.72082547879792</v>
      </c>
      <c r="N38" s="131">
        <v>161.98078138461179</v>
      </c>
      <c r="O38" s="129">
        <v>130.38172693023546</v>
      </c>
      <c r="P38" s="130">
        <v>128.84705835644542</v>
      </c>
      <c r="Q38" s="131">
        <v>169.54223882519767</v>
      </c>
      <c r="R38" s="129">
        <v>130.64734582156157</v>
      </c>
      <c r="S38" s="130">
        <v>128.5438737513816</v>
      </c>
      <c r="T38" s="131">
        <v>170.93542137124197</v>
      </c>
      <c r="U38" s="129">
        <v>128.37703961772661</v>
      </c>
      <c r="V38" s="130">
        <v>127.01420185737268</v>
      </c>
      <c r="W38" s="131">
        <v>172.85872719338877</v>
      </c>
      <c r="X38" s="129">
        <v>124.12237896059332</v>
      </c>
      <c r="Y38" s="130">
        <v>132.18406802516043</v>
      </c>
      <c r="Z38" s="131">
        <v>169.75179405291192</v>
      </c>
      <c r="AA38" s="129">
        <v>111.59960545179536</v>
      </c>
      <c r="AB38" s="130">
        <v>107.34441812220575</v>
      </c>
      <c r="AC38" s="131">
        <v>162.04202613403615</v>
      </c>
      <c r="AD38" s="129">
        <v>130.38511404696186</v>
      </c>
      <c r="AE38" s="130">
        <v>128.73378450481925</v>
      </c>
      <c r="AF38" s="131">
        <v>170.06756305422752</v>
      </c>
      <c r="AG38" s="129">
        <v>111.84260242449962</v>
      </c>
      <c r="AH38" s="130">
        <v>106.41752272558966</v>
      </c>
      <c r="AI38" s="131">
        <v>158.10597788273108</v>
      </c>
      <c r="AJ38" s="129">
        <v>131.94769027093278</v>
      </c>
      <c r="AK38" s="130">
        <v>130.1590320100762</v>
      </c>
      <c r="AL38" s="131">
        <v>170.93322455690245</v>
      </c>
      <c r="AM38" s="129">
        <v>117.01053386529883</v>
      </c>
      <c r="AN38" s="130">
        <v>115.31977325460274</v>
      </c>
      <c r="AO38" s="131">
        <v>167.36738822205433</v>
      </c>
      <c r="AP38" s="129">
        <v>118.55598571202682</v>
      </c>
      <c r="AQ38" s="130">
        <v>110.87584254280027</v>
      </c>
      <c r="AR38" s="131">
        <v>164.36918225653676</v>
      </c>
      <c r="AS38" s="129">
        <v>116.93977595452714</v>
      </c>
      <c r="AT38" s="130">
        <v>115.31965718698117</v>
      </c>
      <c r="AU38" s="131">
        <v>167.88750083571054</v>
      </c>
      <c r="AV38" s="129">
        <v>117.95542527422575</v>
      </c>
      <c r="AW38" s="130">
        <v>110.66844263620131</v>
      </c>
      <c r="AX38" s="131">
        <v>154.39096594170329</v>
      </c>
      <c r="AY38" s="129">
        <v>90.72079183076896</v>
      </c>
      <c r="AZ38" s="130">
        <v>88.774144877762382</v>
      </c>
      <c r="BA38" s="131">
        <v>146.29240631934366</v>
      </c>
      <c r="BB38" s="129">
        <v>114.91333942711086</v>
      </c>
      <c r="BC38" s="130">
        <v>112.60694347156021</v>
      </c>
      <c r="BD38" s="131">
        <v>166.1055323977298</v>
      </c>
      <c r="BE38" s="129">
        <v>115.51613710298048</v>
      </c>
      <c r="BF38" s="130">
        <v>113.22863835049429</v>
      </c>
      <c r="BG38" s="131">
        <v>166.37541813391599</v>
      </c>
      <c r="BH38" s="129">
        <v>129.56904630417623</v>
      </c>
      <c r="BI38" s="130">
        <v>127.98809831680431</v>
      </c>
      <c r="BJ38" s="131">
        <v>176.0837985423843</v>
      </c>
      <c r="BK38" s="129">
        <v>128.09196523346955</v>
      </c>
      <c r="BL38" s="130">
        <v>130.70889091695992</v>
      </c>
      <c r="BM38" s="131">
        <v>171.32362216268294</v>
      </c>
    </row>
    <row r="39" spans="1:65" x14ac:dyDescent="0.25">
      <c r="A39" s="122">
        <v>6</v>
      </c>
      <c r="B39" s="136" t="s">
        <v>8</v>
      </c>
      <c r="C39" s="124">
        <v>0.28481166924930046</v>
      </c>
      <c r="D39" s="125">
        <v>0.39113189365419831</v>
      </c>
      <c r="E39" s="126">
        <v>41.78003657085155</v>
      </c>
      <c r="F39" s="127">
        <v>70.718999999999994</v>
      </c>
      <c r="G39" s="128">
        <v>-33.396999999999998</v>
      </c>
      <c r="H39" s="126">
        <v>-0.19900000000000001</v>
      </c>
      <c r="I39" s="129">
        <v>129.13359998195745</v>
      </c>
      <c r="J39" s="130">
        <v>188.48829804053682</v>
      </c>
      <c r="K39" s="131">
        <v>171.3150309244831</v>
      </c>
      <c r="L39" s="129">
        <v>84.18159936889792</v>
      </c>
      <c r="M39" s="130">
        <v>178.37119287294323</v>
      </c>
      <c r="N39" s="131">
        <v>155.32035824647411</v>
      </c>
      <c r="O39" s="129">
        <v>134.38818040313623</v>
      </c>
      <c r="P39" s="130">
        <v>181.18407593000191</v>
      </c>
      <c r="Q39" s="131">
        <v>171.69408485373455</v>
      </c>
      <c r="R39" s="129">
        <v>136.15615841867657</v>
      </c>
      <c r="S39" s="130">
        <v>185.04831264449533</v>
      </c>
      <c r="T39" s="131">
        <v>171.0864382875628</v>
      </c>
      <c r="U39" s="129">
        <v>109.55327865060464</v>
      </c>
      <c r="V39" s="130">
        <v>188.48845521455652</v>
      </c>
      <c r="W39" s="131">
        <v>171.35524912099913</v>
      </c>
      <c r="X39" s="129">
        <v>118.12028552852338</v>
      </c>
      <c r="Y39" s="130">
        <v>180.45807745218971</v>
      </c>
      <c r="Z39" s="131">
        <v>171.54970642601637</v>
      </c>
      <c r="AA39" s="129">
        <v>91.057967203215597</v>
      </c>
      <c r="AB39" s="130">
        <v>178.73608736733604</v>
      </c>
      <c r="AC39" s="131">
        <v>155.74737450598769</v>
      </c>
      <c r="AD39" s="129">
        <v>134.26133929642148</v>
      </c>
      <c r="AE39" s="130">
        <v>184.06396849427497</v>
      </c>
      <c r="AF39" s="131">
        <v>171.67184962131574</v>
      </c>
      <c r="AG39" s="129">
        <v>115.83206365261572</v>
      </c>
      <c r="AH39" s="130">
        <v>175.87346886087261</v>
      </c>
      <c r="AI39" s="131">
        <v>155.63075742615609</v>
      </c>
      <c r="AJ39" s="129">
        <v>128.07139378117461</v>
      </c>
      <c r="AK39" s="130">
        <v>184.04568436803703</v>
      </c>
      <c r="AL39" s="131">
        <v>171.12097339633601</v>
      </c>
      <c r="AM39" s="129">
        <v>77.743525015737433</v>
      </c>
      <c r="AN39" s="130">
        <v>182.53064696635644</v>
      </c>
      <c r="AO39" s="131">
        <v>162.92397046696672</v>
      </c>
      <c r="AP39" s="129">
        <v>120.90599578707244</v>
      </c>
      <c r="AQ39" s="130">
        <v>182.57448165557619</v>
      </c>
      <c r="AR39" s="131">
        <v>162.85981035149854</v>
      </c>
      <c r="AS39" s="129">
        <v>84.791530595654152</v>
      </c>
      <c r="AT39" s="130">
        <v>182.53047540114542</v>
      </c>
      <c r="AU39" s="131">
        <v>162.67482312035443</v>
      </c>
      <c r="AV39" s="129">
        <v>126.96080203839753</v>
      </c>
      <c r="AW39" s="130">
        <v>167.94234505488529</v>
      </c>
      <c r="AX39" s="131">
        <v>157.37293509941293</v>
      </c>
      <c r="AY39" s="129">
        <v>65.639470477125968</v>
      </c>
      <c r="AZ39" s="130">
        <v>164.61917805901402</v>
      </c>
      <c r="BA39" s="131">
        <v>138.96104847287063</v>
      </c>
      <c r="BB39" s="129">
        <v>63.833134769469119</v>
      </c>
      <c r="BC39" s="130">
        <v>183.47650083906331</v>
      </c>
      <c r="BD39" s="131">
        <v>161.86663924372627</v>
      </c>
      <c r="BE39" s="129">
        <v>64.954653518925468</v>
      </c>
      <c r="BF39" s="130">
        <v>183.66626995532795</v>
      </c>
      <c r="BG39" s="131">
        <v>162.15839099105304</v>
      </c>
      <c r="BH39" s="129">
        <v>92.449899224278766</v>
      </c>
      <c r="BI39" s="130">
        <v>189.90204911092596</v>
      </c>
      <c r="BJ39" s="131">
        <v>172.01950188115148</v>
      </c>
      <c r="BK39" s="129">
        <v>141.38001441449731</v>
      </c>
      <c r="BL39" s="130">
        <v>180.8280097195252</v>
      </c>
      <c r="BM39" s="131">
        <v>171.18994544754304</v>
      </c>
    </row>
    <row r="40" spans="1:65" x14ac:dyDescent="0.25">
      <c r="A40" s="122">
        <v>7</v>
      </c>
      <c r="B40" s="137" t="s">
        <v>9</v>
      </c>
      <c r="C40" s="124">
        <v>0.52952864462754456</v>
      </c>
      <c r="D40" s="125">
        <v>0.4055146596437687</v>
      </c>
      <c r="E40" s="126">
        <v>31.182032647836948</v>
      </c>
      <c r="F40" s="127">
        <v>62.661000000000001</v>
      </c>
      <c r="G40" s="128">
        <v>36.067</v>
      </c>
      <c r="H40" s="126">
        <v>57.095999999999997</v>
      </c>
      <c r="I40" s="129">
        <v>200.87943614703522</v>
      </c>
      <c r="J40" s="130">
        <v>122.85902008956977</v>
      </c>
      <c r="K40" s="131">
        <v>55.693188271995346</v>
      </c>
      <c r="L40" s="129">
        <v>211.34197474710797</v>
      </c>
      <c r="M40" s="130">
        <v>101.5511608664755</v>
      </c>
      <c r="N40" s="131">
        <v>30.490454407054752</v>
      </c>
      <c r="O40" s="129">
        <v>194.52306275776138</v>
      </c>
      <c r="P40" s="130">
        <v>135.64241556055077</v>
      </c>
      <c r="Q40" s="131">
        <v>70.075471633893301</v>
      </c>
      <c r="R40" s="129">
        <v>192.71768407472561</v>
      </c>
      <c r="S40" s="130">
        <v>128.23974144988378</v>
      </c>
      <c r="T40" s="131">
        <v>66.647884428342962</v>
      </c>
      <c r="U40" s="129">
        <v>214.44213797683506</v>
      </c>
      <c r="V40" s="130">
        <v>122.85912253755249</v>
      </c>
      <c r="W40" s="131">
        <v>55.955804216657377</v>
      </c>
      <c r="X40" s="129">
        <v>212.13164691502527</v>
      </c>
      <c r="Y40" s="130">
        <v>132.48610145392468</v>
      </c>
      <c r="Z40" s="131">
        <v>69.771363387825687</v>
      </c>
      <c r="AA40" s="129">
        <v>204.94029179400562</v>
      </c>
      <c r="AB40" s="130">
        <v>101.37482000722612</v>
      </c>
      <c r="AC40" s="131">
        <v>27.909989896592162</v>
      </c>
      <c r="AD40" s="129">
        <v>194.63118051704822</v>
      </c>
      <c r="AE40" s="130">
        <v>130.03530511730688</v>
      </c>
      <c r="AF40" s="131">
        <v>67.962446989865967</v>
      </c>
      <c r="AG40" s="129">
        <v>184.31685882505622</v>
      </c>
      <c r="AH40" s="130">
        <v>108.65905171391233</v>
      </c>
      <c r="AI40" s="131">
        <v>46.458715515023187</v>
      </c>
      <c r="AJ40" s="129">
        <v>198.46565851774176</v>
      </c>
      <c r="AK40" s="130">
        <v>128.03585131223656</v>
      </c>
      <c r="AL40" s="131">
        <v>66.510222538857917</v>
      </c>
      <c r="AM40" s="129">
        <v>220.58786232433062</v>
      </c>
      <c r="AN40" s="130">
        <v>110.76663799245459</v>
      </c>
      <c r="AO40" s="131">
        <v>30.90467425746051</v>
      </c>
      <c r="AP40" s="129">
        <v>191.6588517348776</v>
      </c>
      <c r="AQ40" s="130">
        <v>116.95219762518391</v>
      </c>
      <c r="AR40" s="131">
        <v>47.353363681355503</v>
      </c>
      <c r="AS40" s="129">
        <v>217.14483458755168</v>
      </c>
      <c r="AT40" s="130">
        <v>110.76652568446251</v>
      </c>
      <c r="AU40" s="131">
        <v>29.013270460060383</v>
      </c>
      <c r="AV40" s="129">
        <v>166.80120097555442</v>
      </c>
      <c r="AW40" s="130">
        <v>117.9316396501455</v>
      </c>
      <c r="AX40" s="131">
        <v>53.684609035697392</v>
      </c>
      <c r="AY40" s="129">
        <v>202.61781427883895</v>
      </c>
      <c r="AZ40" s="130">
        <v>82.588857882962827</v>
      </c>
      <c r="BA40" s="131">
        <v>18.927786698378767</v>
      </c>
      <c r="BB40" s="129">
        <v>225.72914266605792</v>
      </c>
      <c r="BC40" s="130">
        <v>106.67635916996224</v>
      </c>
      <c r="BD40" s="131">
        <v>30.084979183418831</v>
      </c>
      <c r="BE40" s="129">
        <v>225.78178036792229</v>
      </c>
      <c r="BF40" s="130">
        <v>107.34839555171953</v>
      </c>
      <c r="BG40" s="131">
        <v>31.69965758521106</v>
      </c>
      <c r="BH40" s="129">
        <v>224.26694762945539</v>
      </c>
      <c r="BI40" s="130">
        <v>123.72362354594294</v>
      </c>
      <c r="BJ40" s="131">
        <v>46.693332056587614</v>
      </c>
      <c r="BK40" s="129">
        <v>190.14154255691929</v>
      </c>
      <c r="BL40" s="130">
        <v>133.80049842787378</v>
      </c>
      <c r="BM40" s="131">
        <v>64.451434546036552</v>
      </c>
    </row>
    <row r="41" spans="1:65" x14ac:dyDescent="0.25">
      <c r="A41" s="122">
        <v>8</v>
      </c>
      <c r="B41" s="138" t="s">
        <v>10</v>
      </c>
      <c r="C41" s="124">
        <v>0.23052745763339449</v>
      </c>
      <c r="D41" s="125">
        <v>0.21064638870374264</v>
      </c>
      <c r="E41" s="126">
        <v>11.263032720181233</v>
      </c>
      <c r="F41" s="127">
        <v>40.020000000000003</v>
      </c>
      <c r="G41" s="128">
        <v>10.41</v>
      </c>
      <c r="H41" s="126">
        <v>-45.963999999999999</v>
      </c>
      <c r="I41" s="129">
        <v>76.69701863115769</v>
      </c>
      <c r="J41" s="130">
        <v>91.604413809030092</v>
      </c>
      <c r="K41" s="131">
        <v>166.34679203716277</v>
      </c>
      <c r="L41" s="129">
        <v>52.18588286486591</v>
      </c>
      <c r="M41" s="130">
        <v>71.458598624533096</v>
      </c>
      <c r="N41" s="131">
        <v>155.98719713346594</v>
      </c>
      <c r="O41" s="129">
        <v>83.727043693144111</v>
      </c>
      <c r="P41" s="130">
        <v>93.147240430389743</v>
      </c>
      <c r="Q41" s="131">
        <v>161.28846863437056</v>
      </c>
      <c r="R41" s="129">
        <v>84.795086882124011</v>
      </c>
      <c r="S41" s="130">
        <v>93.702717562747281</v>
      </c>
      <c r="T41" s="131">
        <v>163.30192491502658</v>
      </c>
      <c r="U41" s="129">
        <v>72.672692395884837</v>
      </c>
      <c r="V41" s="130">
        <v>91.604490194853653</v>
      </c>
      <c r="W41" s="131">
        <v>166.22433934813563</v>
      </c>
      <c r="X41" s="129">
        <v>62.023375370453778</v>
      </c>
      <c r="Y41" s="130">
        <v>99.762799511472878</v>
      </c>
      <c r="Z41" s="131">
        <v>161.58565417414101</v>
      </c>
      <c r="AA41" s="129">
        <v>58.414239760932823</v>
      </c>
      <c r="AB41" s="130">
        <v>70.802988416662089</v>
      </c>
      <c r="AC41" s="131">
        <v>156.13640586290097</v>
      </c>
      <c r="AD41" s="129">
        <v>83.704511802520898</v>
      </c>
      <c r="AE41" s="130">
        <v>93.793301567155837</v>
      </c>
      <c r="AF41" s="131">
        <v>162.07919667070874</v>
      </c>
      <c r="AG41" s="129">
        <v>64.143952668804801</v>
      </c>
      <c r="AH41" s="130">
        <v>68.105984956219402</v>
      </c>
      <c r="AI41" s="131">
        <v>150.31126779799803</v>
      </c>
      <c r="AJ41" s="129">
        <v>86.026052013257299</v>
      </c>
      <c r="AK41" s="130">
        <v>96.722590644131074</v>
      </c>
      <c r="AL41" s="131">
        <v>163.3037061530278</v>
      </c>
      <c r="AM41" s="129">
        <v>52.328077068594311</v>
      </c>
      <c r="AN41" s="130">
        <v>76.464221502526399</v>
      </c>
      <c r="AO41" s="131">
        <v>160.92346766482081</v>
      </c>
      <c r="AP41" s="129">
        <v>66.072743738805173</v>
      </c>
      <c r="AQ41" s="130">
        <v>66.685314070059917</v>
      </c>
      <c r="AR41" s="131">
        <v>156.43708707350604</v>
      </c>
      <c r="AS41" s="129">
        <v>53.532464841219976</v>
      </c>
      <c r="AT41" s="130">
        <v>76.464137518842577</v>
      </c>
      <c r="AU41" s="131">
        <v>161.66084494919883</v>
      </c>
      <c r="AV41" s="129">
        <v>79.185648292672155</v>
      </c>
      <c r="AW41" s="130">
        <v>74.387061297043417</v>
      </c>
      <c r="AX41" s="131">
        <v>145.02290742271316</v>
      </c>
      <c r="AY41" s="129">
        <v>36.549585112332082</v>
      </c>
      <c r="AZ41" s="130">
        <v>53.706530355986636</v>
      </c>
      <c r="BA41" s="131">
        <v>139.69193472413409</v>
      </c>
      <c r="BB41" s="129">
        <v>46.182097213113437</v>
      </c>
      <c r="BC41" s="130">
        <v>72.632569954051164</v>
      </c>
      <c r="BD41" s="131">
        <v>159.45801712098117</v>
      </c>
      <c r="BE41" s="129">
        <v>47.542569491379318</v>
      </c>
      <c r="BF41" s="130">
        <v>73.648007209925439</v>
      </c>
      <c r="BG41" s="131">
        <v>159.76261494761445</v>
      </c>
      <c r="BH41" s="129">
        <v>67.875451083935644</v>
      </c>
      <c r="BI41" s="130">
        <v>91.224693861756677</v>
      </c>
      <c r="BJ41" s="131">
        <v>170.18737365116158</v>
      </c>
      <c r="BK41" s="129">
        <v>79.873935958806186</v>
      </c>
      <c r="BL41" s="130">
        <v>96.898197846195529</v>
      </c>
      <c r="BM41" s="131">
        <v>163.90090118922535</v>
      </c>
    </row>
    <row r="42" spans="1:65" x14ac:dyDescent="0.25">
      <c r="A42" s="122">
        <v>9</v>
      </c>
      <c r="B42" s="139" t="s">
        <v>11</v>
      </c>
      <c r="C42" s="124">
        <v>0.50118296689010589</v>
      </c>
      <c r="D42" s="125">
        <v>0.32727387868364144</v>
      </c>
      <c r="E42" s="126">
        <v>19.375794446434863</v>
      </c>
      <c r="F42" s="127">
        <v>51.124000000000002</v>
      </c>
      <c r="G42" s="128">
        <v>48.238999999999997</v>
      </c>
      <c r="H42" s="126">
        <v>16.248000000000001</v>
      </c>
      <c r="I42" s="129">
        <v>173.63267503433912</v>
      </c>
      <c r="J42" s="130">
        <v>82.812941888221218</v>
      </c>
      <c r="K42" s="131">
        <v>96.619200129803318</v>
      </c>
      <c r="L42" s="129">
        <v>180.06447399627589</v>
      </c>
      <c r="M42" s="130">
        <v>59.262909735085302</v>
      </c>
      <c r="N42" s="131">
        <v>78.667467258963157</v>
      </c>
      <c r="O42" s="129">
        <v>168.40344376257062</v>
      </c>
      <c r="P42" s="130">
        <v>101.82435186182225</v>
      </c>
      <c r="Q42" s="131">
        <v>98.354681098410452</v>
      </c>
      <c r="R42" s="129">
        <v>166.69478327158359</v>
      </c>
      <c r="S42" s="130">
        <v>92.104230984481845</v>
      </c>
      <c r="T42" s="131">
        <v>98.708883265482328</v>
      </c>
      <c r="U42" s="129">
        <v>187.7749028174988</v>
      </c>
      <c r="V42" s="130">
        <v>82.813010943132767</v>
      </c>
      <c r="W42" s="131">
        <v>96.59118187982719</v>
      </c>
      <c r="X42" s="129">
        <v>183.11326624231367</v>
      </c>
      <c r="Y42" s="130">
        <v>101.80639828617737</v>
      </c>
      <c r="Z42" s="131">
        <v>98.52400664432048</v>
      </c>
      <c r="AA42" s="129">
        <v>174.85642426382972</v>
      </c>
      <c r="AB42" s="130">
        <v>58.490184255616242</v>
      </c>
      <c r="AC42" s="131">
        <v>77.737250848752481</v>
      </c>
      <c r="AD42" s="129">
        <v>168.51783239418836</v>
      </c>
      <c r="AE42" s="130">
        <v>94.655746052573946</v>
      </c>
      <c r="AF42" s="131">
        <v>98.008185971081204</v>
      </c>
      <c r="AG42" s="129">
        <v>154.41011835244001</v>
      </c>
      <c r="AH42" s="130">
        <v>66.896112136427973</v>
      </c>
      <c r="AI42" s="131">
        <v>80.69021462962381</v>
      </c>
      <c r="AJ42" s="129">
        <v>173.44466833484719</v>
      </c>
      <c r="AK42" s="130">
        <v>93.884806826681199</v>
      </c>
      <c r="AL42" s="131">
        <v>98.630396419189367</v>
      </c>
      <c r="AM42" s="129">
        <v>191.81467666350994</v>
      </c>
      <c r="AN42" s="130">
        <v>66.795787346598573</v>
      </c>
      <c r="AO42" s="131">
        <v>82.569002478318765</v>
      </c>
      <c r="AP42" s="129">
        <v>162.96038976057258</v>
      </c>
      <c r="AQ42" s="130">
        <v>69.476950715417814</v>
      </c>
      <c r="AR42" s="131">
        <v>85.05419571112283</v>
      </c>
      <c r="AS42" s="129">
        <v>188.27184595347578</v>
      </c>
      <c r="AT42" s="130">
        <v>66.795711346365366</v>
      </c>
      <c r="AU42" s="131">
        <v>82.740534179654844</v>
      </c>
      <c r="AV42" s="129">
        <v>141.10018934461644</v>
      </c>
      <c r="AW42" s="130">
        <v>83.036466958039455</v>
      </c>
      <c r="AX42" s="131">
        <v>79.629115939490589</v>
      </c>
      <c r="AY42" s="129">
        <v>166.53476264109815</v>
      </c>
      <c r="AZ42" s="130">
        <v>42.708168191511078</v>
      </c>
      <c r="BA42" s="131">
        <v>60.414074174786656</v>
      </c>
      <c r="BB42" s="129">
        <v>196.45206814320093</v>
      </c>
      <c r="BC42" s="130">
        <v>59.471334535192938</v>
      </c>
      <c r="BD42" s="131">
        <v>80.842533459244279</v>
      </c>
      <c r="BE42" s="129">
        <v>196.59141060937449</v>
      </c>
      <c r="BF42" s="130">
        <v>60.648494030195032</v>
      </c>
      <c r="BG42" s="131">
        <v>81.765914515412518</v>
      </c>
      <c r="BH42" s="129">
        <v>198.32540003870974</v>
      </c>
      <c r="BI42" s="130">
        <v>81.92703058556593</v>
      </c>
      <c r="BJ42" s="131">
        <v>97.061301315055715</v>
      </c>
      <c r="BK42" s="129">
        <v>162.36616249381157</v>
      </c>
      <c r="BL42" s="130">
        <v>101.69275679025075</v>
      </c>
      <c r="BM42" s="131">
        <v>98.172621723771485</v>
      </c>
    </row>
    <row r="43" spans="1:65" x14ac:dyDescent="0.25">
      <c r="A43" s="122">
        <v>10</v>
      </c>
      <c r="B43" s="140" t="s">
        <v>12</v>
      </c>
      <c r="C43" s="124">
        <v>0.33186275702243384</v>
      </c>
      <c r="D43" s="125">
        <v>0.24824509236506528</v>
      </c>
      <c r="E43" s="126">
        <v>6.3690156537094742</v>
      </c>
      <c r="F43" s="127">
        <v>30.324999999999999</v>
      </c>
      <c r="G43" s="128">
        <v>22.975999999999999</v>
      </c>
      <c r="H43" s="126">
        <v>-21.587</v>
      </c>
      <c r="I43" s="129">
        <v>85.964420013892934</v>
      </c>
      <c r="J43" s="130">
        <v>60.55486251100524</v>
      </c>
      <c r="K43" s="131">
        <v>103.91852512643538</v>
      </c>
      <c r="L43" s="129">
        <v>73.053096023007441</v>
      </c>
      <c r="M43" s="130">
        <v>42.055396102941884</v>
      </c>
      <c r="N43" s="131">
        <v>87.618798852040641</v>
      </c>
      <c r="O43" s="129">
        <v>85.944093157889824</v>
      </c>
      <c r="P43" s="130">
        <v>66.493027682460948</v>
      </c>
      <c r="Q43" s="131">
        <v>101.39029756666139</v>
      </c>
      <c r="R43" s="129">
        <v>85.613155294293975</v>
      </c>
      <c r="S43" s="130">
        <v>64.049930049318959</v>
      </c>
      <c r="T43" s="131">
        <v>102.56476181333959</v>
      </c>
      <c r="U43" s="129">
        <v>90.716949823991342</v>
      </c>
      <c r="V43" s="130">
        <v>60.554913005657539</v>
      </c>
      <c r="W43" s="131">
        <v>103.84575787983866</v>
      </c>
      <c r="X43" s="129">
        <v>86.317295008167264</v>
      </c>
      <c r="Y43" s="130">
        <v>69.675269512669914</v>
      </c>
      <c r="Z43" s="131">
        <v>101.58324513579196</v>
      </c>
      <c r="AA43" s="129">
        <v>72.794616028348045</v>
      </c>
      <c r="AB43" s="130">
        <v>41.560364709245697</v>
      </c>
      <c r="AC43" s="131">
        <v>87.546434408664666</v>
      </c>
      <c r="AD43" s="129">
        <v>85.981698729658589</v>
      </c>
      <c r="AE43" s="130">
        <v>64.78672559662354</v>
      </c>
      <c r="AF43" s="131">
        <v>101.77066932596902</v>
      </c>
      <c r="AG43" s="129">
        <v>67.39785041410758</v>
      </c>
      <c r="AH43" s="130">
        <v>42.29277978980511</v>
      </c>
      <c r="AI43" s="131">
        <v>85.100905155421103</v>
      </c>
      <c r="AJ43" s="129">
        <v>88.610282792369333</v>
      </c>
      <c r="AK43" s="130">
        <v>66.037997662401452</v>
      </c>
      <c r="AL43" s="131">
        <v>102.55274138566318</v>
      </c>
      <c r="AM43" s="129">
        <v>78.972735856701405</v>
      </c>
      <c r="AN43" s="130">
        <v>42.268500523654943</v>
      </c>
      <c r="AO43" s="131">
        <v>91.526706632565393</v>
      </c>
      <c r="AP43" s="129">
        <v>70.646065065863212</v>
      </c>
      <c r="AQ43" s="130">
        <v>37.97439851747265</v>
      </c>
      <c r="AR43" s="131">
        <v>89.420809639486222</v>
      </c>
      <c r="AS43" s="129">
        <v>77.739577735454716</v>
      </c>
      <c r="AT43" s="130">
        <v>42.268444776177532</v>
      </c>
      <c r="AU43" s="131">
        <v>91.967364922144171</v>
      </c>
      <c r="AV43" s="129">
        <v>68.074930332288631</v>
      </c>
      <c r="AW43" s="130">
        <v>49.287670871520639</v>
      </c>
      <c r="AX43" s="131">
        <v>82.280792986045981</v>
      </c>
      <c r="AY43" s="129">
        <v>55.177594998569667</v>
      </c>
      <c r="AZ43" s="130">
        <v>28.061405662381453</v>
      </c>
      <c r="BA43" s="131">
        <v>68.936122488880287</v>
      </c>
      <c r="BB43" s="129">
        <v>78.448014612743563</v>
      </c>
      <c r="BC43" s="130">
        <v>37.601141432773304</v>
      </c>
      <c r="BD43" s="131">
        <v>89.482679889696399</v>
      </c>
      <c r="BE43" s="129">
        <v>79.397586923375385</v>
      </c>
      <c r="BF43" s="130">
        <v>39.092283677338344</v>
      </c>
      <c r="BG43" s="131">
        <v>90.31583500596814</v>
      </c>
      <c r="BH43" s="129">
        <v>93.626068466508841</v>
      </c>
      <c r="BI43" s="130">
        <v>57.991842874614505</v>
      </c>
      <c r="BJ43" s="131">
        <v>105.58166356125957</v>
      </c>
      <c r="BK43" s="129">
        <v>82.405550920081708</v>
      </c>
      <c r="BL43" s="130">
        <v>68.253185105518909</v>
      </c>
      <c r="BM43" s="131">
        <v>102.8085138781243</v>
      </c>
    </row>
    <row r="44" spans="1:65" x14ac:dyDescent="0.25">
      <c r="A44" s="122">
        <v>11</v>
      </c>
      <c r="B44" s="141" t="s">
        <v>13</v>
      </c>
      <c r="C44" s="124">
        <v>0.39835246185045525</v>
      </c>
      <c r="D44" s="125">
        <v>0.50079888889650959</v>
      </c>
      <c r="E44" s="126">
        <v>44.455639126807164</v>
      </c>
      <c r="F44" s="127">
        <v>72.531999999999996</v>
      </c>
      <c r="G44" s="128">
        <v>-23.709</v>
      </c>
      <c r="H44" s="126">
        <v>57.255000000000003</v>
      </c>
      <c r="I44" s="129">
        <v>166.59729325225624</v>
      </c>
      <c r="J44" s="130">
        <v>187.54327292823768</v>
      </c>
      <c r="K44" s="131">
        <v>75.316454724466766</v>
      </c>
      <c r="L44" s="129">
        <v>144.83678291731405</v>
      </c>
      <c r="M44" s="130">
        <v>177.35739246935586</v>
      </c>
      <c r="N44" s="131">
        <v>39.240810083852111</v>
      </c>
      <c r="O44" s="129">
        <v>164.85131389999799</v>
      </c>
      <c r="P44" s="130">
        <v>182.56038449404025</v>
      </c>
      <c r="Q44" s="131">
        <v>91.209013705884274</v>
      </c>
      <c r="R44" s="129">
        <v>164.98748581243896</v>
      </c>
      <c r="S44" s="130">
        <v>184.38534589163373</v>
      </c>
      <c r="T44" s="131">
        <v>84.78191380706987</v>
      </c>
      <c r="U44" s="129">
        <v>161.22221424666142</v>
      </c>
      <c r="V44" s="130">
        <v>187.54342931423284</v>
      </c>
      <c r="W44" s="131">
        <v>75.802634021524923</v>
      </c>
      <c r="X44" s="129">
        <v>169.18107294904874</v>
      </c>
      <c r="Y44" s="130">
        <v>177.93688729626851</v>
      </c>
      <c r="Z44" s="131">
        <v>90.229344479624615</v>
      </c>
      <c r="AA44" s="129">
        <v>143.50362709059405</v>
      </c>
      <c r="AB44" s="130">
        <v>177.99707858450273</v>
      </c>
      <c r="AC44" s="131">
        <v>39.348841389081379</v>
      </c>
      <c r="AD44" s="129">
        <v>164.80926784265472</v>
      </c>
      <c r="AE44" s="130">
        <v>183.77815828303369</v>
      </c>
      <c r="AF44" s="131">
        <v>89.027707148565668</v>
      </c>
      <c r="AG44" s="129">
        <v>150.13632601663031</v>
      </c>
      <c r="AH44" s="130">
        <v>178.11525949964727</v>
      </c>
      <c r="AI44" s="131">
        <v>58.775482623083278</v>
      </c>
      <c r="AJ44" s="129">
        <v>160.69794102788521</v>
      </c>
      <c r="AK44" s="130">
        <v>181.95835912452978</v>
      </c>
      <c r="AL44" s="131">
        <v>84.821321002581954</v>
      </c>
      <c r="AM44" s="129">
        <v>148.47688446955146</v>
      </c>
      <c r="AN44" s="130">
        <v>181.49931210155151</v>
      </c>
      <c r="AO44" s="131">
        <v>47.18306401901765</v>
      </c>
      <c r="AP44" s="129">
        <v>156.66243492064973</v>
      </c>
      <c r="AQ44" s="130">
        <v>186.67201349082904</v>
      </c>
      <c r="AR44" s="131">
        <v>63.669056133395564</v>
      </c>
      <c r="AS44" s="129">
        <v>150.02532887596348</v>
      </c>
      <c r="AT44" s="130">
        <v>181.49914138793784</v>
      </c>
      <c r="AU44" s="131">
        <v>43.453129205566228</v>
      </c>
      <c r="AV44" s="129">
        <v>144.05260006487433</v>
      </c>
      <c r="AW44" s="130">
        <v>169.55627394772142</v>
      </c>
      <c r="AX44" s="131">
        <v>74.239344364278352</v>
      </c>
      <c r="AY44" s="129">
        <v>127.56467070840222</v>
      </c>
      <c r="AZ44" s="130">
        <v>163.47423000712288</v>
      </c>
      <c r="BA44" s="131">
        <v>25.77936174486425</v>
      </c>
      <c r="BB44" s="129">
        <v>145.86640311635719</v>
      </c>
      <c r="BC44" s="130">
        <v>182.66508361441626</v>
      </c>
      <c r="BD44" s="131">
        <v>46.469866477644025</v>
      </c>
      <c r="BE44" s="129">
        <v>146.24942275148248</v>
      </c>
      <c r="BF44" s="130">
        <v>182.85826674944664</v>
      </c>
      <c r="BG44" s="131">
        <v>47.826133482047211</v>
      </c>
      <c r="BH44" s="129">
        <v>158.75491267844399</v>
      </c>
      <c r="BI44" s="130">
        <v>188.96462501738065</v>
      </c>
      <c r="BJ44" s="131">
        <v>62.833139254917128</v>
      </c>
      <c r="BK44" s="129">
        <v>170.15431339054066</v>
      </c>
      <c r="BL44" s="130">
        <v>180.02714889722395</v>
      </c>
      <c r="BM44" s="131">
        <v>83.115864672932034</v>
      </c>
    </row>
    <row r="45" spans="1:65" x14ac:dyDescent="0.25">
      <c r="A45" s="122">
        <v>12</v>
      </c>
      <c r="B45" s="142" t="s">
        <v>14</v>
      </c>
      <c r="C45" s="124">
        <v>0.49568679631414136</v>
      </c>
      <c r="D45" s="125">
        <v>0.44271192855907199</v>
      </c>
      <c r="E45" s="126">
        <v>43.571271294091417</v>
      </c>
      <c r="F45" s="127">
        <v>71.941000000000003</v>
      </c>
      <c r="G45" s="128">
        <v>19.363</v>
      </c>
      <c r="H45" s="126">
        <v>67.856999999999999</v>
      </c>
      <c r="I45" s="129">
        <v>212.65963397803355</v>
      </c>
      <c r="J45" s="130">
        <v>160.14530349488103</v>
      </c>
      <c r="K45" s="131">
        <v>55.1795519790859</v>
      </c>
      <c r="L45" s="129">
        <v>220.47310445585697</v>
      </c>
      <c r="M45" s="130">
        <v>143.40347455961887</v>
      </c>
      <c r="N45" s="131">
        <v>18.524256192813464</v>
      </c>
      <c r="O45" s="129">
        <v>206.72826182076619</v>
      </c>
      <c r="P45" s="130">
        <v>166.67886759578352</v>
      </c>
      <c r="Q45" s="131">
        <v>76.010790150288173</v>
      </c>
      <c r="R45" s="129">
        <v>205.23773946245791</v>
      </c>
      <c r="S45" s="130">
        <v>162.3078981723697</v>
      </c>
      <c r="T45" s="131">
        <v>69.940187197748202</v>
      </c>
      <c r="U45" s="129">
        <v>222.85858665735492</v>
      </c>
      <c r="V45" s="130">
        <v>160.14543703463528</v>
      </c>
      <c r="W45" s="131">
        <v>55.699727335923257</v>
      </c>
      <c r="X45" s="129">
        <v>223.04889112418257</v>
      </c>
      <c r="Y45" s="130">
        <v>162.38718199105449</v>
      </c>
      <c r="Z45" s="131">
        <v>75.277497952027844</v>
      </c>
      <c r="AA45" s="129">
        <v>214.44649267401533</v>
      </c>
      <c r="AB45" s="130">
        <v>143.58012948628672</v>
      </c>
      <c r="AC45" s="131">
        <v>14.925484571897819</v>
      </c>
      <c r="AD45" s="129">
        <v>206.80747088606873</v>
      </c>
      <c r="AE45" s="130">
        <v>163.2728922226604</v>
      </c>
      <c r="AF45" s="131">
        <v>73.171715583066799</v>
      </c>
      <c r="AG45" s="129">
        <v>198.4627227639198</v>
      </c>
      <c r="AH45" s="130">
        <v>148.74405943574675</v>
      </c>
      <c r="AI45" s="131">
        <v>46.149927790092235</v>
      </c>
      <c r="AJ45" s="129">
        <v>208.87447177131946</v>
      </c>
      <c r="AK45" s="130">
        <v>161.05453983023534</v>
      </c>
      <c r="AL45" s="131">
        <v>69.841139918838337</v>
      </c>
      <c r="AM45" s="129">
        <v>227.46564563208955</v>
      </c>
      <c r="AN45" s="130">
        <v>151.57531462616694</v>
      </c>
      <c r="AO45" s="131">
        <v>23.516379273745518</v>
      </c>
      <c r="AP45" s="129">
        <v>204.57209782242546</v>
      </c>
      <c r="AQ45" s="130">
        <v>158.15025955416201</v>
      </c>
      <c r="AR45" s="131">
        <v>48.55233631489746</v>
      </c>
      <c r="AS45" s="129">
        <v>224.82146280793242</v>
      </c>
      <c r="AT45" s="130">
        <v>151.57516862149674</v>
      </c>
      <c r="AU45" s="131">
        <v>18.912454208499817</v>
      </c>
      <c r="AV45" s="129">
        <v>181.47968391431579</v>
      </c>
      <c r="AW45" s="130">
        <v>151.70935499403515</v>
      </c>
      <c r="AX45" s="131">
        <v>59.785805467384776</v>
      </c>
      <c r="AY45" s="129">
        <v>213.38865582761321</v>
      </c>
      <c r="AZ45" s="130">
        <v>126.0206168952059</v>
      </c>
      <c r="BA45" s="131">
        <v>10.282339363154303</v>
      </c>
      <c r="BB45" s="129">
        <v>231.70993496179406</v>
      </c>
      <c r="BC45" s="130">
        <v>149.75263388847821</v>
      </c>
      <c r="BD45" s="131">
        <v>23.763622583426862</v>
      </c>
      <c r="BE45" s="129">
        <v>231.74917539117706</v>
      </c>
      <c r="BF45" s="130">
        <v>150.11217883143121</v>
      </c>
      <c r="BG45" s="131">
        <v>25.489587114026161</v>
      </c>
      <c r="BH45" s="129">
        <v>230.43358428056442</v>
      </c>
      <c r="BI45" s="130">
        <v>161.60640043036585</v>
      </c>
      <c r="BJ45" s="131">
        <v>39.257817962356498</v>
      </c>
      <c r="BK45" s="129">
        <v>204.66996284120177</v>
      </c>
      <c r="BL45" s="130">
        <v>164.24820195286529</v>
      </c>
      <c r="BM45" s="131">
        <v>67.200640399042257</v>
      </c>
    </row>
    <row r="46" spans="1:65" x14ac:dyDescent="0.25">
      <c r="A46" s="122">
        <v>13</v>
      </c>
      <c r="B46" s="143" t="s">
        <v>15</v>
      </c>
      <c r="C46" s="124">
        <v>0.20182392493888132</v>
      </c>
      <c r="D46" s="125">
        <v>0.16921358416379614</v>
      </c>
      <c r="E46" s="126">
        <v>5.7520163033893335</v>
      </c>
      <c r="F46" s="127">
        <v>28.777999999999999</v>
      </c>
      <c r="G46" s="128">
        <v>14.179</v>
      </c>
      <c r="H46" s="126">
        <v>-50.296999999999997</v>
      </c>
      <c r="I46" s="129">
        <v>48.993283362730814</v>
      </c>
      <c r="J46" s="130">
        <v>65.464226422993121</v>
      </c>
      <c r="K46" s="131">
        <v>143.49064282080556</v>
      </c>
      <c r="L46" s="129">
        <v>26.239317386527361</v>
      </c>
      <c r="M46" s="130">
        <v>46.61079413378944</v>
      </c>
      <c r="N46" s="131">
        <v>130.68913162778128</v>
      </c>
      <c r="O46" s="129">
        <v>58.023531242195034</v>
      </c>
      <c r="P46" s="130">
        <v>67.63721384806135</v>
      </c>
      <c r="Q46" s="131">
        <v>138.59231084997367</v>
      </c>
      <c r="R46" s="129">
        <v>59.293102683238068</v>
      </c>
      <c r="S46" s="130">
        <v>68.128709678709683</v>
      </c>
      <c r="T46" s="131">
        <v>140.55245487220731</v>
      </c>
      <c r="U46" s="129">
        <v>44.050713920647965</v>
      </c>
      <c r="V46" s="130">
        <v>65.464281011398114</v>
      </c>
      <c r="W46" s="131">
        <v>143.37183199827697</v>
      </c>
      <c r="X46" s="129">
        <v>24.176361936746442</v>
      </c>
      <c r="Y46" s="130">
        <v>75.324025965658564</v>
      </c>
      <c r="Z46" s="131">
        <v>138.8830035465663</v>
      </c>
      <c r="AA46" s="129">
        <v>34.195499698221916</v>
      </c>
      <c r="AB46" s="130">
        <v>45.846802544952467</v>
      </c>
      <c r="AC46" s="131">
        <v>130.8216888331871</v>
      </c>
      <c r="AD46" s="129">
        <v>57.999816258908304</v>
      </c>
      <c r="AE46" s="130">
        <v>68.278601193743256</v>
      </c>
      <c r="AF46" s="131">
        <v>139.35894154444625</v>
      </c>
      <c r="AG46" s="129">
        <v>40.351544160289109</v>
      </c>
      <c r="AH46" s="130">
        <v>42.84004090660985</v>
      </c>
      <c r="AI46" s="131">
        <v>125.39121436946479</v>
      </c>
      <c r="AJ46" s="129">
        <v>61.080091798728439</v>
      </c>
      <c r="AK46" s="130">
        <v>71.705870590772633</v>
      </c>
      <c r="AL46" s="131">
        <v>140.55361251924097</v>
      </c>
      <c r="AM46" s="129">
        <v>19.636239413751472</v>
      </c>
      <c r="AN46" s="130">
        <v>47.685147866974432</v>
      </c>
      <c r="AO46" s="131">
        <v>135.8559442941982</v>
      </c>
      <c r="AP46" s="129">
        <v>37.367731623807657</v>
      </c>
      <c r="AQ46" s="130">
        <v>35.225187753925496</v>
      </c>
      <c r="AR46" s="131">
        <v>131.52308287136799</v>
      </c>
      <c r="AS46" s="129">
        <v>21.297890341500683</v>
      </c>
      <c r="AT46" s="130">
        <v>47.685087646844671</v>
      </c>
      <c r="AU46" s="131">
        <v>136.57075391023682</v>
      </c>
      <c r="AV46" s="129">
        <v>56.664028451795133</v>
      </c>
      <c r="AW46" s="130">
        <v>50.271403918450197</v>
      </c>
      <c r="AX46" s="131">
        <v>120.41383100261065</v>
      </c>
      <c r="AY46" s="129">
        <v>15.748862208134616</v>
      </c>
      <c r="AZ46" s="130">
        <v>31.82738684134717</v>
      </c>
      <c r="BA46" s="131">
        <v>112.47860606525394</v>
      </c>
      <c r="BB46" s="129">
        <v>12.78567198173084</v>
      </c>
      <c r="BC46" s="130">
        <v>43.037817740683401</v>
      </c>
      <c r="BD46" s="131">
        <v>134.11957968606663</v>
      </c>
      <c r="BE46" s="129">
        <v>14.383880979447195</v>
      </c>
      <c r="BF46" s="130">
        <v>44.444967528033843</v>
      </c>
      <c r="BG46" s="131">
        <v>134.5789260452859</v>
      </c>
      <c r="BH46" s="129">
        <v>35.368520744715767</v>
      </c>
      <c r="BI46" s="130">
        <v>63.326340587824994</v>
      </c>
      <c r="BJ46" s="131">
        <v>147.10010294395298</v>
      </c>
      <c r="BK46" s="129">
        <v>52.779292526031441</v>
      </c>
      <c r="BL46" s="130">
        <v>72.038091508582625</v>
      </c>
      <c r="BM46" s="131">
        <v>141.13010415973204</v>
      </c>
    </row>
    <row r="47" spans="1:65" x14ac:dyDescent="0.25">
      <c r="A47" s="122">
        <v>14</v>
      </c>
      <c r="B47" s="144" t="s">
        <v>16</v>
      </c>
      <c r="C47" s="124">
        <v>0.32526343853311385</v>
      </c>
      <c r="D47" s="125">
        <v>0.50324372253594474</v>
      </c>
      <c r="E47" s="126">
        <v>23.183647760810512</v>
      </c>
      <c r="F47" s="127">
        <v>55.261000000000003</v>
      </c>
      <c r="G47" s="128">
        <v>-38.341999999999999</v>
      </c>
      <c r="H47" s="126">
        <v>31.37</v>
      </c>
      <c r="I47" s="129">
        <v>99.294698672880017</v>
      </c>
      <c r="J47" s="130">
        <v>147.56726855494827</v>
      </c>
      <c r="K47" s="131">
        <v>80.087512995522957</v>
      </c>
      <c r="L47" s="129">
        <v>60.305785705328745</v>
      </c>
      <c r="M47" s="130">
        <v>132.98303695213906</v>
      </c>
      <c r="N47" s="131">
        <v>54.063783326475217</v>
      </c>
      <c r="O47" s="129">
        <v>101.18990692912445</v>
      </c>
      <c r="P47" s="130">
        <v>140.51288139700171</v>
      </c>
      <c r="Q47" s="131">
        <v>86.930613732835496</v>
      </c>
      <c r="R47" s="129">
        <v>102.37692480915135</v>
      </c>
      <c r="S47" s="130">
        <v>143.81286291578724</v>
      </c>
      <c r="T47" s="131">
        <v>83.598359009294995</v>
      </c>
      <c r="U47" s="129">
        <v>83.034706590011865</v>
      </c>
      <c r="V47" s="130">
        <v>147.56739160630494</v>
      </c>
      <c r="W47" s="131">
        <v>80.315629071524839</v>
      </c>
      <c r="X47" s="129">
        <v>94.891531915792172</v>
      </c>
      <c r="Y47" s="130">
        <v>137.50373569931568</v>
      </c>
      <c r="Z47" s="131">
        <v>86.367323165611623</v>
      </c>
      <c r="AA47" s="129">
        <v>63.222770407432847</v>
      </c>
      <c r="AB47" s="130">
        <v>133.50868174045405</v>
      </c>
      <c r="AC47" s="131">
        <v>54.532229101723942</v>
      </c>
      <c r="AD47" s="129">
        <v>101.0811208985692</v>
      </c>
      <c r="AE47" s="130">
        <v>142.89585203799319</v>
      </c>
      <c r="AF47" s="131">
        <v>85.975005499405526</v>
      </c>
      <c r="AG47" s="129">
        <v>82.321821198005509</v>
      </c>
      <c r="AH47" s="130">
        <v>131.99072738454581</v>
      </c>
      <c r="AI47" s="131">
        <v>61.33761011890406</v>
      </c>
      <c r="AJ47" s="129">
        <v>94.128576385423727</v>
      </c>
      <c r="AK47" s="130">
        <v>141.88465807399515</v>
      </c>
      <c r="AL47" s="131">
        <v>83.650429079851861</v>
      </c>
      <c r="AM47" s="129">
        <v>51.359219156175953</v>
      </c>
      <c r="AN47" s="130">
        <v>137.82093029950562</v>
      </c>
      <c r="AO47" s="131">
        <v>58.741696465024297</v>
      </c>
      <c r="AP47" s="129">
        <v>85.417012561965038</v>
      </c>
      <c r="AQ47" s="130">
        <v>140.67418989196335</v>
      </c>
      <c r="AR47" s="131">
        <v>64.79185222704281</v>
      </c>
      <c r="AS47" s="129">
        <v>57.404701656218023</v>
      </c>
      <c r="AT47" s="130">
        <v>137.82079565215361</v>
      </c>
      <c r="AU47" s="131">
        <v>57.204893800309051</v>
      </c>
      <c r="AV47" s="129">
        <v>84.989583752131907</v>
      </c>
      <c r="AW47" s="130">
        <v>123.12106027604126</v>
      </c>
      <c r="AX47" s="131">
        <v>69.259004072372505</v>
      </c>
      <c r="AY47" s="129">
        <v>43.630248871717946</v>
      </c>
      <c r="AZ47" s="130">
        <v>114.90081754651511</v>
      </c>
      <c r="BA47" s="131">
        <v>38.166517237247405</v>
      </c>
      <c r="BB47" s="129">
        <v>39.890102103870582</v>
      </c>
      <c r="BC47" s="130">
        <v>138.61399752987111</v>
      </c>
      <c r="BD47" s="131">
        <v>57.063961917726132</v>
      </c>
      <c r="BE47" s="129">
        <v>41.345359357451812</v>
      </c>
      <c r="BF47" s="130">
        <v>139.04316684081277</v>
      </c>
      <c r="BG47" s="131">
        <v>58.272748357123525</v>
      </c>
      <c r="BH47" s="129">
        <v>66.927876589679045</v>
      </c>
      <c r="BI47" s="130">
        <v>148.91898878865064</v>
      </c>
      <c r="BJ47" s="131">
        <v>74.126611674756518</v>
      </c>
      <c r="BK47" s="129">
        <v>109.19540046396487</v>
      </c>
      <c r="BL47" s="130">
        <v>138.89027876959435</v>
      </c>
      <c r="BM47" s="131">
        <v>83.021300828559802</v>
      </c>
    </row>
    <row r="48" spans="1:65" x14ac:dyDescent="0.25">
      <c r="A48" s="122">
        <v>15</v>
      </c>
      <c r="B48" s="145" t="s">
        <v>17</v>
      </c>
      <c r="C48" s="124">
        <v>0.56858460191264737</v>
      </c>
      <c r="D48" s="125">
        <v>0.33028229042159035</v>
      </c>
      <c r="E48" s="126">
        <v>12.565415505216301</v>
      </c>
      <c r="F48" s="127">
        <v>42.100999999999999</v>
      </c>
      <c r="G48" s="128">
        <v>53.378</v>
      </c>
      <c r="H48" s="126">
        <v>28.19</v>
      </c>
      <c r="I48" s="129">
        <v>155.04299826316137</v>
      </c>
      <c r="J48" s="130">
        <v>52.049605980126557</v>
      </c>
      <c r="K48" s="131">
        <v>59.319305012994796</v>
      </c>
      <c r="L48" s="129">
        <v>159.07582882047095</v>
      </c>
      <c r="M48" s="130">
        <v>29.1535055134662</v>
      </c>
      <c r="N48" s="131">
        <v>43.121027555218859</v>
      </c>
      <c r="O48" s="129">
        <v>149.56043918959665</v>
      </c>
      <c r="P48" s="130">
        <v>77.344981893657277</v>
      </c>
      <c r="Q48" s="131">
        <v>63.108415442693484</v>
      </c>
      <c r="R48" s="129">
        <v>147.79747815799951</v>
      </c>
      <c r="S48" s="130">
        <v>64.962987753557144</v>
      </c>
      <c r="T48" s="131">
        <v>63.206786779298383</v>
      </c>
      <c r="U48" s="129">
        <v>169.246141050132</v>
      </c>
      <c r="V48" s="130">
        <v>52.049649382531889</v>
      </c>
      <c r="W48" s="131">
        <v>59.304355196854111</v>
      </c>
      <c r="X48" s="129">
        <v>164.87003140176654</v>
      </c>
      <c r="Y48" s="130">
        <v>76.725134768457039</v>
      </c>
      <c r="Z48" s="131">
        <v>63.298188900269231</v>
      </c>
      <c r="AA48" s="129">
        <v>153.8495997294838</v>
      </c>
      <c r="AB48" s="130">
        <v>28.038311830590541</v>
      </c>
      <c r="AC48" s="131">
        <v>41.764924335580673</v>
      </c>
      <c r="AD48" s="129">
        <v>149.67662134812625</v>
      </c>
      <c r="AE48" s="130">
        <v>68.301061783807612</v>
      </c>
      <c r="AF48" s="131">
        <v>62.420283104251553</v>
      </c>
      <c r="AG48" s="129">
        <v>133.70985331746206</v>
      </c>
      <c r="AH48" s="130">
        <v>40.325060577737894</v>
      </c>
      <c r="AI48" s="131">
        <v>46.955470623903963</v>
      </c>
      <c r="AJ48" s="129">
        <v>154.55796022833809</v>
      </c>
      <c r="AK48" s="130">
        <v>66.992358649219469</v>
      </c>
      <c r="AL48" s="131">
        <v>63.089096286314152</v>
      </c>
      <c r="AM48" s="129">
        <v>171.55223485795901</v>
      </c>
      <c r="AN48" s="130">
        <v>32.873763505913125</v>
      </c>
      <c r="AO48" s="131">
        <v>41.223139543550957</v>
      </c>
      <c r="AP48" s="129">
        <v>142.44015682767187</v>
      </c>
      <c r="AQ48" s="130">
        <v>38.036818185896813</v>
      </c>
      <c r="AR48" s="131">
        <v>46.061627977623232</v>
      </c>
      <c r="AS48" s="129">
        <v>168.02698119466029</v>
      </c>
      <c r="AT48" s="130">
        <v>32.873715515887348</v>
      </c>
      <c r="AU48" s="131">
        <v>41.315187234196749</v>
      </c>
      <c r="AV48" s="129">
        <v>119.89040484660232</v>
      </c>
      <c r="AW48" s="130">
        <v>59.343105030350415</v>
      </c>
      <c r="AX48" s="131">
        <v>46.439214758930909</v>
      </c>
      <c r="AY48" s="129">
        <v>143.0863340856655</v>
      </c>
      <c r="AZ48" s="130">
        <v>17.916583761575588</v>
      </c>
      <c r="BA48" s="131">
        <v>28.934528525034711</v>
      </c>
      <c r="BB48" s="129">
        <v>175.95927543462477</v>
      </c>
      <c r="BC48" s="130">
        <v>22.223163669106444</v>
      </c>
      <c r="BD48" s="131">
        <v>39.256933165885883</v>
      </c>
      <c r="BE48" s="129">
        <v>176.18188528319214</v>
      </c>
      <c r="BF48" s="130">
        <v>23.978992206000019</v>
      </c>
      <c r="BG48" s="131">
        <v>40.722039479787156</v>
      </c>
      <c r="BH48" s="129">
        <v>179.90523697714659</v>
      </c>
      <c r="BI48" s="130">
        <v>48.662382119904237</v>
      </c>
      <c r="BJ48" s="131">
        <v>56.958757157845014</v>
      </c>
      <c r="BK48" s="129">
        <v>143.58524513444473</v>
      </c>
      <c r="BL48" s="130">
        <v>76.852512710012959</v>
      </c>
      <c r="BM48" s="131">
        <v>62.270842854306764</v>
      </c>
    </row>
    <row r="49" spans="1:65" x14ac:dyDescent="0.25">
      <c r="A49" s="122">
        <v>16</v>
      </c>
      <c r="B49" s="146" t="s">
        <v>18</v>
      </c>
      <c r="C49" s="124">
        <v>0.46968411788557529</v>
      </c>
      <c r="D49" s="125">
        <v>0.47336638164270384</v>
      </c>
      <c r="E49" s="126">
        <v>59.806683849009602</v>
      </c>
      <c r="F49" s="127">
        <v>81.733000000000004</v>
      </c>
      <c r="G49" s="128">
        <v>4.0389999999999997</v>
      </c>
      <c r="H49" s="126">
        <v>79.819000000000003</v>
      </c>
      <c r="I49" s="129">
        <v>227.08544779866583</v>
      </c>
      <c r="J49" s="130">
        <v>197.10922442604343</v>
      </c>
      <c r="K49" s="131">
        <v>51.752966172513872</v>
      </c>
      <c r="L49" s="129">
        <v>232.12744535733239</v>
      </c>
      <c r="M49" s="130">
        <v>186.61860273189615</v>
      </c>
      <c r="N49" s="147">
        <v>0</v>
      </c>
      <c r="O49" s="129">
        <v>221.57716953225946</v>
      </c>
      <c r="P49" s="130">
        <v>199.05031445348811</v>
      </c>
      <c r="Q49" s="131">
        <v>81.560583606394104</v>
      </c>
      <c r="R49" s="129">
        <v>220.42613566949754</v>
      </c>
      <c r="S49" s="130">
        <v>196.92160051832929</v>
      </c>
      <c r="T49" s="131">
        <v>72.225614984606636</v>
      </c>
      <c r="U49" s="129">
        <v>233.43883547908095</v>
      </c>
      <c r="V49" s="130">
        <v>197.10938878876189</v>
      </c>
      <c r="W49" s="131">
        <v>52.677815777997203</v>
      </c>
      <c r="X49" s="129">
        <v>236.57600401504109</v>
      </c>
      <c r="Y49" s="130">
        <v>193.60970895040151</v>
      </c>
      <c r="Z49" s="131">
        <v>80.324189024338125</v>
      </c>
      <c r="AA49" s="129">
        <v>226.51852623550388</v>
      </c>
      <c r="AB49" s="130">
        <v>187.09462228132287</v>
      </c>
      <c r="AC49" s="147">
        <v>0</v>
      </c>
      <c r="AD49" s="129">
        <v>221.62448824454935</v>
      </c>
      <c r="AE49" s="130">
        <v>197.27722513880906</v>
      </c>
      <c r="AF49" s="131">
        <v>77.80739022460908</v>
      </c>
      <c r="AG49" s="129">
        <v>215.93581317271517</v>
      </c>
      <c r="AH49" s="130">
        <v>190.86001719328689</v>
      </c>
      <c r="AI49" s="131">
        <v>43.721945868609467</v>
      </c>
      <c r="AJ49" s="129">
        <v>221.68730581167137</v>
      </c>
      <c r="AK49" s="130">
        <v>194.76535712072226</v>
      </c>
      <c r="AL49" s="131">
        <v>72.169099332989475</v>
      </c>
      <c r="AM49" s="129">
        <v>236.26241198131123</v>
      </c>
      <c r="AN49" s="130">
        <v>191.93657276915573</v>
      </c>
      <c r="AO49" s="131">
        <v>7.8710205626287904</v>
      </c>
      <c r="AP49" s="129">
        <v>220.32697470563915</v>
      </c>
      <c r="AQ49" s="130">
        <v>199.21658405927812</v>
      </c>
      <c r="AR49" s="131">
        <v>47.858042202332015</v>
      </c>
      <c r="AS49" s="129">
        <v>234.57745846406556</v>
      </c>
      <c r="AT49" s="130">
        <v>191.93639343725118</v>
      </c>
      <c r="AU49" s="131">
        <v>0.19167632417254032</v>
      </c>
      <c r="AV49" s="129">
        <v>199.3761487729189</v>
      </c>
      <c r="AW49" s="130">
        <v>188.46542681389676</v>
      </c>
      <c r="AX49" s="131">
        <v>65.753171797428735</v>
      </c>
      <c r="AY49" s="129">
        <v>227.2815776069271</v>
      </c>
      <c r="AZ49" s="130">
        <v>173.98725207014303</v>
      </c>
      <c r="BA49" s="147">
        <v>0</v>
      </c>
      <c r="BB49" s="129">
        <v>239.4296929350713</v>
      </c>
      <c r="BC49" s="130">
        <v>191.85983505039908</v>
      </c>
      <c r="BD49" s="131">
        <v>10.936791728907007</v>
      </c>
      <c r="BE49" s="129">
        <v>239.45368544653681</v>
      </c>
      <c r="BF49" s="130">
        <v>192.01613978106408</v>
      </c>
      <c r="BG49" s="131">
        <v>12.303890695020382</v>
      </c>
      <c r="BH49" s="129">
        <v>238.30273106344231</v>
      </c>
      <c r="BI49" s="130">
        <v>198.43581577578908</v>
      </c>
      <c r="BJ49" s="131">
        <v>19.722527018851196</v>
      </c>
      <c r="BK49" s="129">
        <v>222.08508538001942</v>
      </c>
      <c r="BL49" s="130">
        <v>196.01472634425798</v>
      </c>
      <c r="BM49" s="131">
        <v>68.717762769628294</v>
      </c>
    </row>
    <row r="50" spans="1:65" x14ac:dyDescent="0.25">
      <c r="A50" s="122">
        <v>17</v>
      </c>
      <c r="B50" s="148" t="s">
        <v>19</v>
      </c>
      <c r="C50" s="124">
        <v>0.41585711526606517</v>
      </c>
      <c r="D50" s="125">
        <v>0.26879865517441731</v>
      </c>
      <c r="E50" s="126">
        <v>20.08661574027834</v>
      </c>
      <c r="F50" s="127">
        <v>51.935000000000002</v>
      </c>
      <c r="G50" s="128">
        <v>49.985999999999997</v>
      </c>
      <c r="H50" s="126">
        <v>-14.574</v>
      </c>
      <c r="I50" s="129">
        <v>169.42546577988793</v>
      </c>
      <c r="J50" s="130">
        <v>84.735910866046041</v>
      </c>
      <c r="K50" s="131">
        <v>147.1884649839661</v>
      </c>
      <c r="L50" s="129">
        <v>173.84575046891129</v>
      </c>
      <c r="M50" s="130">
        <v>60.245235230351881</v>
      </c>
      <c r="N50" s="131">
        <v>134.05980587571452</v>
      </c>
      <c r="O50" s="129">
        <v>165.95695019030887</v>
      </c>
      <c r="P50" s="130">
        <v>103.87856739023529</v>
      </c>
      <c r="Q50" s="131">
        <v>144.64790908062295</v>
      </c>
      <c r="R50" s="129">
        <v>164.54348863217706</v>
      </c>
      <c r="S50" s="130">
        <v>94.923092104186949</v>
      </c>
      <c r="T50" s="131">
        <v>146.28516139238761</v>
      </c>
      <c r="U50" s="129">
        <v>182.87044619337598</v>
      </c>
      <c r="V50" s="130">
        <v>84.735981524456335</v>
      </c>
      <c r="W50" s="131">
        <v>147.08421040891312</v>
      </c>
      <c r="X50" s="129">
        <v>176.07601198285167</v>
      </c>
      <c r="Y50" s="130">
        <v>107.52361592997208</v>
      </c>
      <c r="Z50" s="131">
        <v>144.96231080088592</v>
      </c>
      <c r="AA50" s="129">
        <v>170.15105962537854</v>
      </c>
      <c r="AB50" s="130">
        <v>59.023440264177722</v>
      </c>
      <c r="AC50" s="131">
        <v>133.5693369640066</v>
      </c>
      <c r="AD50" s="129">
        <v>166.06525517790996</v>
      </c>
      <c r="AE50" s="130">
        <v>97.398544396949546</v>
      </c>
      <c r="AF50" s="131">
        <v>144.99205558685549</v>
      </c>
      <c r="AG50" s="129">
        <v>151.30115120728811</v>
      </c>
      <c r="AH50" s="130">
        <v>65.511501120455833</v>
      </c>
      <c r="AI50" s="131">
        <v>131.4487559757284</v>
      </c>
      <c r="AJ50" s="129">
        <v>171.61042397908409</v>
      </c>
      <c r="AK50" s="130">
        <v>98.426214942890155</v>
      </c>
      <c r="AL50" s="131">
        <v>146.23833108625189</v>
      </c>
      <c r="AM50" s="129">
        <v>185.98476351942094</v>
      </c>
      <c r="AN50" s="130">
        <v>68.911416527246558</v>
      </c>
      <c r="AO50" s="131">
        <v>139.59854290551257</v>
      </c>
      <c r="AP50" s="129">
        <v>159.83235048820765</v>
      </c>
      <c r="AQ50" s="130">
        <v>65.176068638551499</v>
      </c>
      <c r="AR50" s="131">
        <v>137.89216221531191</v>
      </c>
      <c r="AS50" s="129">
        <v>182.60843291612062</v>
      </c>
      <c r="AT50" s="130">
        <v>68.911338780088542</v>
      </c>
      <c r="AU50" s="131">
        <v>140.2275551446271</v>
      </c>
      <c r="AV50" s="129">
        <v>143.41127156323705</v>
      </c>
      <c r="AW50" s="130">
        <v>85.042725586574036</v>
      </c>
      <c r="AX50" s="131">
        <v>127.1016941608985</v>
      </c>
      <c r="AY50" s="129">
        <v>159.51970657536077</v>
      </c>
      <c r="AZ50" s="130">
        <v>43.576613354357129</v>
      </c>
      <c r="BA50" s="131">
        <v>116.04106277297133</v>
      </c>
      <c r="BB50" s="129">
        <v>189.98129065318781</v>
      </c>
      <c r="BC50" s="130">
        <v>60.547836276305816</v>
      </c>
      <c r="BD50" s="131">
        <v>138.14020236514384</v>
      </c>
      <c r="BE50" s="129">
        <v>190.14481064874968</v>
      </c>
      <c r="BF50" s="130">
        <v>61.711066950881609</v>
      </c>
      <c r="BG50" s="131">
        <v>138.57249511288595</v>
      </c>
      <c r="BH50" s="129">
        <v>193.03914302183728</v>
      </c>
      <c r="BI50" s="130">
        <v>83.967465583676031</v>
      </c>
      <c r="BJ50" s="131">
        <v>150.56303407699647</v>
      </c>
      <c r="BK50" s="129">
        <v>158.84579729284604</v>
      </c>
      <c r="BL50" s="130">
        <v>105.81395604975151</v>
      </c>
      <c r="BM50" s="131">
        <v>146.38082801449539</v>
      </c>
    </row>
    <row r="51" spans="1:65" x14ac:dyDescent="0.25">
      <c r="A51" s="149">
        <v>18</v>
      </c>
      <c r="B51" s="150" t="s">
        <v>20</v>
      </c>
      <c r="C51" s="151">
        <v>0.21312678234962057</v>
      </c>
      <c r="D51" s="152">
        <v>0.30227968943972605</v>
      </c>
      <c r="E51" s="153">
        <v>19.301416385132129</v>
      </c>
      <c r="F51" s="154">
        <v>51.037999999999997</v>
      </c>
      <c r="G51" s="155">
        <v>-28.631</v>
      </c>
      <c r="H51" s="153">
        <v>-28.638000000000002</v>
      </c>
      <c r="I51" s="156">
        <v>61.401988268285415</v>
      </c>
      <c r="J51" s="157">
        <v>135.04299433293605</v>
      </c>
      <c r="K51" s="158">
        <v>167.0024647726926</v>
      </c>
      <c r="L51" s="159">
        <v>0</v>
      </c>
      <c r="M51" s="157">
        <v>118.32885821557188</v>
      </c>
      <c r="N51" s="158">
        <v>154.49284378910551</v>
      </c>
      <c r="O51" s="156">
        <v>74.749024579127166</v>
      </c>
      <c r="P51" s="157">
        <v>129.04150375140381</v>
      </c>
      <c r="Q51" s="158">
        <v>163.6172251224215</v>
      </c>
      <c r="R51" s="156">
        <v>77.784645051799529</v>
      </c>
      <c r="S51" s="157">
        <v>132.86398508047256</v>
      </c>
      <c r="T51" s="158">
        <v>164.66423313729587</v>
      </c>
      <c r="U51" s="159">
        <v>0</v>
      </c>
      <c r="V51" s="157">
        <v>135.04310694072376</v>
      </c>
      <c r="W51" s="158">
        <v>166.93964189336177</v>
      </c>
      <c r="X51" s="159">
        <v>0</v>
      </c>
      <c r="Y51" s="157">
        <v>131.71947117701259</v>
      </c>
      <c r="Z51" s="158">
        <v>163.73606408836585</v>
      </c>
      <c r="AA51" s="156">
        <v>7.6956011601817229</v>
      </c>
      <c r="AB51" s="157">
        <v>118.31944142343261</v>
      </c>
      <c r="AC51" s="158">
        <v>154.86605109351407</v>
      </c>
      <c r="AD51" s="156">
        <v>74.572414491762217</v>
      </c>
      <c r="AE51" s="157">
        <v>132.00571138254023</v>
      </c>
      <c r="AF51" s="158">
        <v>164.16702170523968</v>
      </c>
      <c r="AG51" s="156">
        <v>55.108063050312332</v>
      </c>
      <c r="AH51" s="157">
        <v>114.56093138095707</v>
      </c>
      <c r="AI51" s="158">
        <v>150.55706596503333</v>
      </c>
      <c r="AJ51" s="156">
        <v>68.77263009309317</v>
      </c>
      <c r="AK51" s="157">
        <v>133.41626336481613</v>
      </c>
      <c r="AL51" s="158">
        <v>164.68778931991574</v>
      </c>
      <c r="AM51" s="159">
        <v>0</v>
      </c>
      <c r="AN51" s="157">
        <v>124.11366829317319</v>
      </c>
      <c r="AO51" s="158">
        <v>160.39288197075973</v>
      </c>
      <c r="AP51" s="156">
        <v>53.248781688693761</v>
      </c>
      <c r="AQ51" s="157">
        <v>119.90612118132269</v>
      </c>
      <c r="AR51" s="158">
        <v>157.10004243169223</v>
      </c>
      <c r="AS51" s="159">
        <v>0</v>
      </c>
      <c r="AT51" s="157">
        <v>124.11354496422757</v>
      </c>
      <c r="AU51" s="158">
        <v>160.77462639882998</v>
      </c>
      <c r="AV51" s="156">
        <v>77.794595125613242</v>
      </c>
      <c r="AW51" s="157">
        <v>110.88006677925117</v>
      </c>
      <c r="AX51" s="158">
        <v>147.8665069953436</v>
      </c>
      <c r="AY51" s="159">
        <v>0</v>
      </c>
      <c r="AZ51" s="157">
        <v>99.594340990519996</v>
      </c>
      <c r="BA51" s="158">
        <v>138.05503364185475</v>
      </c>
      <c r="BB51" s="159">
        <v>0</v>
      </c>
      <c r="BC51" s="157">
        <v>123.45261984070181</v>
      </c>
      <c r="BD51" s="158">
        <v>159.02283556568432</v>
      </c>
      <c r="BE51" s="159">
        <v>0</v>
      </c>
      <c r="BF51" s="157">
        <v>123.98864349049008</v>
      </c>
      <c r="BG51" s="158">
        <v>159.32978735020703</v>
      </c>
      <c r="BH51" s="159">
        <v>0</v>
      </c>
      <c r="BI51" s="157">
        <v>136.19584324024879</v>
      </c>
      <c r="BJ51" s="158">
        <v>169.70120120421208</v>
      </c>
      <c r="BK51" s="156">
        <v>80.347717335382228</v>
      </c>
      <c r="BL51" s="157">
        <v>130.58616129927233</v>
      </c>
      <c r="BM51" s="158">
        <v>165.1611073206326</v>
      </c>
    </row>
    <row r="52" spans="1:65" x14ac:dyDescent="0.25">
      <c r="A52" s="115">
        <v>19</v>
      </c>
      <c r="B52" s="116" t="s">
        <v>21</v>
      </c>
      <c r="C52" s="160">
        <v>0.34694698652697464</v>
      </c>
      <c r="D52" s="161">
        <v>0.36076881827034307</v>
      </c>
      <c r="E52" s="162">
        <v>91.313541686750369</v>
      </c>
      <c r="F52" s="163">
        <v>96.539000000000001</v>
      </c>
      <c r="G52" s="164">
        <v>-0.42499999999999999</v>
      </c>
      <c r="H52" s="162">
        <v>1.1859999999999999</v>
      </c>
      <c r="I52" s="165">
        <v>244.70713908319527</v>
      </c>
      <c r="J52" s="166">
        <v>244.88814240770756</v>
      </c>
      <c r="K52" s="167">
        <v>242.40546953235403</v>
      </c>
      <c r="L52" s="165">
        <v>242.4439658244878</v>
      </c>
      <c r="M52" s="166">
        <v>242.75507277541234</v>
      </c>
      <c r="N52" s="167">
        <v>239.45886708011776</v>
      </c>
      <c r="O52" s="165">
        <v>244.61039932365196</v>
      </c>
      <c r="P52" s="166">
        <v>244.79908062211933</v>
      </c>
      <c r="Q52" s="167">
        <v>242.61941610855243</v>
      </c>
      <c r="R52" s="165">
        <v>244.60253503021764</v>
      </c>
      <c r="S52" s="166">
        <v>244.82393016583114</v>
      </c>
      <c r="T52" s="167">
        <v>242.53104755413514</v>
      </c>
      <c r="U52" s="165">
        <v>244.66470665656129</v>
      </c>
      <c r="V52" s="166">
        <v>244.88834661165043</v>
      </c>
      <c r="W52" s="167">
        <v>242.41087407901668</v>
      </c>
      <c r="X52" s="165">
        <v>244.84225591385973</v>
      </c>
      <c r="Y52" s="166">
        <v>244.65672865437523</v>
      </c>
      <c r="Z52" s="167">
        <v>242.60272466587918</v>
      </c>
      <c r="AA52" s="165">
        <v>242.34158973203185</v>
      </c>
      <c r="AB52" s="166">
        <v>242.79244523814825</v>
      </c>
      <c r="AC52" s="167">
        <v>239.45395146910738</v>
      </c>
      <c r="AD52" s="165">
        <v>244.61000958892637</v>
      </c>
      <c r="AE52" s="166">
        <v>244.81294621216847</v>
      </c>
      <c r="AF52" s="167">
        <v>242.58668596438545</v>
      </c>
      <c r="AG52" s="165">
        <v>242.38304523967207</v>
      </c>
      <c r="AH52" s="166">
        <v>242.82898736114285</v>
      </c>
      <c r="AI52" s="167">
        <v>239.7249238350845</v>
      </c>
      <c r="AJ52" s="165">
        <v>244.52704889520837</v>
      </c>
      <c r="AK52" s="166">
        <v>244.74949795097109</v>
      </c>
      <c r="AL52" s="167">
        <v>242.531127182771</v>
      </c>
      <c r="AM52" s="165">
        <v>243.7204564873941</v>
      </c>
      <c r="AN52" s="166">
        <v>243.99598675869464</v>
      </c>
      <c r="AO52" s="167">
        <v>241.17679584141831</v>
      </c>
      <c r="AP52" s="165">
        <v>243.71620432091004</v>
      </c>
      <c r="AQ52" s="166">
        <v>244.18294050623402</v>
      </c>
      <c r="AR52" s="167">
        <v>241.36605702962547</v>
      </c>
      <c r="AS52" s="165">
        <v>243.73219598860567</v>
      </c>
      <c r="AT52" s="166">
        <v>243.99576444011413</v>
      </c>
      <c r="AU52" s="167">
        <v>241.14307903770455</v>
      </c>
      <c r="AV52" s="165">
        <v>242.09042534616492</v>
      </c>
      <c r="AW52" s="166">
        <v>242.59025511262064</v>
      </c>
      <c r="AX52" s="167">
        <v>239.98131403958143</v>
      </c>
      <c r="AY52" s="165">
        <v>239.71134427836557</v>
      </c>
      <c r="AZ52" s="166">
        <v>240.08805208531854</v>
      </c>
      <c r="BA52" s="167">
        <v>236.10233051485375</v>
      </c>
      <c r="BB52" s="165">
        <v>243.60220626464061</v>
      </c>
      <c r="BC52" s="166">
        <v>243.9236844907189</v>
      </c>
      <c r="BD52" s="167">
        <v>241.03645975099036</v>
      </c>
      <c r="BE52" s="165">
        <v>243.61889536563373</v>
      </c>
      <c r="BF52" s="166">
        <v>243.9398377916917</v>
      </c>
      <c r="BG52" s="167">
        <v>241.05756279779035</v>
      </c>
      <c r="BH52" s="165">
        <v>244.95895368420207</v>
      </c>
      <c r="BI52" s="166">
        <v>245.20459727791334</v>
      </c>
      <c r="BJ52" s="167">
        <v>242.69032000585804</v>
      </c>
      <c r="BK52" s="165">
        <v>244.7272495695876</v>
      </c>
      <c r="BL52" s="166">
        <v>244.71507051833311</v>
      </c>
      <c r="BM52" s="167">
        <v>242.50686589187131</v>
      </c>
    </row>
    <row r="53" spans="1:65" x14ac:dyDescent="0.25">
      <c r="A53" s="122">
        <v>20</v>
      </c>
      <c r="B53" s="168" t="s">
        <v>22</v>
      </c>
      <c r="C53" s="124">
        <v>0.34402428912881217</v>
      </c>
      <c r="D53" s="125">
        <v>0.35842421855631845</v>
      </c>
      <c r="E53" s="126">
        <v>58.937083331214446</v>
      </c>
      <c r="F53" s="127">
        <v>81.257000000000005</v>
      </c>
      <c r="G53" s="128">
        <v>-0.63800000000000001</v>
      </c>
      <c r="H53" s="126">
        <v>-0.33500000000000002</v>
      </c>
      <c r="I53" s="129">
        <v>199.58904704460457</v>
      </c>
      <c r="J53" s="130">
        <v>200.92227864489098</v>
      </c>
      <c r="K53" s="131">
        <v>201.12343585146246</v>
      </c>
      <c r="L53" s="129">
        <v>188.53613374202777</v>
      </c>
      <c r="M53" s="130">
        <v>190.60327153683951</v>
      </c>
      <c r="N53" s="131">
        <v>190.81054815028602</v>
      </c>
      <c r="O53" s="129">
        <v>199.70657817011502</v>
      </c>
      <c r="P53" s="130">
        <v>200.75402921031892</v>
      </c>
      <c r="Q53" s="131">
        <v>201.07657563530535</v>
      </c>
      <c r="R53" s="129">
        <v>199.74349547784303</v>
      </c>
      <c r="S53" s="130">
        <v>200.85494553448763</v>
      </c>
      <c r="T53" s="131">
        <v>201.08421652671925</v>
      </c>
      <c r="U53" s="129">
        <v>199.2756350006274</v>
      </c>
      <c r="V53" s="130">
        <v>200.92244618718644</v>
      </c>
      <c r="W53" s="131">
        <v>201.12288783971343</v>
      </c>
      <c r="X53" s="129">
        <v>199.34305381492624</v>
      </c>
      <c r="Y53" s="130">
        <v>200.78154109068598</v>
      </c>
      <c r="Z53" s="131">
        <v>201.07384339971901</v>
      </c>
      <c r="AA53" s="129">
        <v>188.66207123598517</v>
      </c>
      <c r="AB53" s="130">
        <v>190.62198909559663</v>
      </c>
      <c r="AC53" s="131">
        <v>190.8211528930085</v>
      </c>
      <c r="AD53" s="129">
        <v>199.7042565299293</v>
      </c>
      <c r="AE53" s="130">
        <v>200.83056487080802</v>
      </c>
      <c r="AF53" s="131">
        <v>201.08451843640256</v>
      </c>
      <c r="AG53" s="129">
        <v>189.12795348312974</v>
      </c>
      <c r="AH53" s="130">
        <v>190.52887988770789</v>
      </c>
      <c r="AI53" s="131">
        <v>190.74988100438665</v>
      </c>
      <c r="AJ53" s="129">
        <v>199.61006035426789</v>
      </c>
      <c r="AK53" s="130">
        <v>200.84667762787842</v>
      </c>
      <c r="AL53" s="131">
        <v>201.084921641867</v>
      </c>
      <c r="AM53" s="129">
        <v>194.05901245039678</v>
      </c>
      <c r="AN53" s="130">
        <v>196.09551092213533</v>
      </c>
      <c r="AO53" s="131">
        <v>196.32430709963083</v>
      </c>
      <c r="AP53" s="129">
        <v>194.72398870584965</v>
      </c>
      <c r="AQ53" s="130">
        <v>196.04635801607321</v>
      </c>
      <c r="AR53" s="131">
        <v>196.27228531229568</v>
      </c>
      <c r="AS53" s="129">
        <v>194.14546536092357</v>
      </c>
      <c r="AT53" s="130">
        <v>196.09532815609813</v>
      </c>
      <c r="AU53" s="131">
        <v>196.32716582896262</v>
      </c>
      <c r="AV53" s="129">
        <v>189.44586631181815</v>
      </c>
      <c r="AW53" s="130">
        <v>190.36175397501734</v>
      </c>
      <c r="AX53" s="131">
        <v>190.73172064498331</v>
      </c>
      <c r="AY53" s="129">
        <v>176.17884220014204</v>
      </c>
      <c r="AZ53" s="130">
        <v>178.54703137343424</v>
      </c>
      <c r="BA53" s="131">
        <v>178.78481434566012</v>
      </c>
      <c r="BB53" s="129">
        <v>193.22807154608984</v>
      </c>
      <c r="BC53" s="130">
        <v>195.46187851990427</v>
      </c>
      <c r="BD53" s="131">
        <v>195.65219291939621</v>
      </c>
      <c r="BE53" s="129">
        <v>193.3792225826607</v>
      </c>
      <c r="BF53" s="130">
        <v>195.60479796008087</v>
      </c>
      <c r="BG53" s="131">
        <v>195.79442144987277</v>
      </c>
      <c r="BH53" s="129">
        <v>200.3576273209932</v>
      </c>
      <c r="BI53" s="130">
        <v>202.20032651062149</v>
      </c>
      <c r="BJ53" s="131">
        <v>202.40727108347221</v>
      </c>
      <c r="BK53" s="129">
        <v>199.81534266432735</v>
      </c>
      <c r="BL53" s="130">
        <v>200.76639661248592</v>
      </c>
      <c r="BM53" s="131">
        <v>201.09306007260841</v>
      </c>
    </row>
    <row r="54" spans="1:65" x14ac:dyDescent="0.25">
      <c r="A54" s="122">
        <v>21</v>
      </c>
      <c r="B54" s="169" t="s">
        <v>23</v>
      </c>
      <c r="C54" s="124">
        <v>0.34319113984126032</v>
      </c>
      <c r="D54" s="125">
        <v>0.35813216480039922</v>
      </c>
      <c r="E54" s="126">
        <v>36.323018537500005</v>
      </c>
      <c r="F54" s="127">
        <v>66.766000000000005</v>
      </c>
      <c r="G54" s="128">
        <v>-0.73399999999999999</v>
      </c>
      <c r="H54" s="126">
        <v>-0.504</v>
      </c>
      <c r="I54" s="129">
        <v>159.85348730720671</v>
      </c>
      <c r="J54" s="130">
        <v>161.36205156110498</v>
      </c>
      <c r="K54" s="131">
        <v>161.7756367084246</v>
      </c>
      <c r="L54" s="129">
        <v>143.57877028734387</v>
      </c>
      <c r="M54" s="130">
        <v>145.80566545512511</v>
      </c>
      <c r="N54" s="131">
        <v>146.25390142222636</v>
      </c>
      <c r="O54" s="129">
        <v>159.99644660012001</v>
      </c>
      <c r="P54" s="130">
        <v>161.1748554454814</v>
      </c>
      <c r="Q54" s="131">
        <v>161.70646862591147</v>
      </c>
      <c r="R54" s="129">
        <v>160.03909601273048</v>
      </c>
      <c r="S54" s="130">
        <v>161.28780043385112</v>
      </c>
      <c r="T54" s="131">
        <v>161.72176728194447</v>
      </c>
      <c r="U54" s="129">
        <v>159.49815556151478</v>
      </c>
      <c r="V54" s="130">
        <v>161.36218611546454</v>
      </c>
      <c r="W54" s="131">
        <v>161.77463981311493</v>
      </c>
      <c r="X54" s="129">
        <v>159.56540186075389</v>
      </c>
      <c r="Y54" s="130">
        <v>161.21520860969861</v>
      </c>
      <c r="Z54" s="131">
        <v>161.70525122644418</v>
      </c>
      <c r="AA54" s="129">
        <v>143.72571850473722</v>
      </c>
      <c r="AB54" s="130">
        <v>145.82025412506636</v>
      </c>
      <c r="AC54" s="131">
        <v>146.26604597708774</v>
      </c>
      <c r="AD54" s="129">
        <v>159.99382320554486</v>
      </c>
      <c r="AE54" s="130">
        <v>161.26083134458406</v>
      </c>
      <c r="AF54" s="131">
        <v>161.7179591981164</v>
      </c>
      <c r="AG54" s="129">
        <v>144.22886309829994</v>
      </c>
      <c r="AH54" s="130">
        <v>145.71680171809896</v>
      </c>
      <c r="AI54" s="131">
        <v>146.1704052473398</v>
      </c>
      <c r="AJ54" s="129">
        <v>159.89273764892636</v>
      </c>
      <c r="AK54" s="130">
        <v>161.2840350306839</v>
      </c>
      <c r="AL54" s="131">
        <v>161.72259156957284</v>
      </c>
      <c r="AM54" s="129">
        <v>150.59431890975466</v>
      </c>
      <c r="AN54" s="130">
        <v>152.90527087644031</v>
      </c>
      <c r="AO54" s="131">
        <v>153.37669242404397</v>
      </c>
      <c r="AP54" s="129">
        <v>151.35721022258713</v>
      </c>
      <c r="AQ54" s="130">
        <v>152.8350499951105</v>
      </c>
      <c r="AR54" s="131">
        <v>153.3033832054914</v>
      </c>
      <c r="AS54" s="129">
        <v>150.69261278170978</v>
      </c>
      <c r="AT54" s="130">
        <v>152.90512377359454</v>
      </c>
      <c r="AU54" s="131">
        <v>153.38241479271915</v>
      </c>
      <c r="AV54" s="129">
        <v>144.59431311327683</v>
      </c>
      <c r="AW54" s="130">
        <v>145.55237388447748</v>
      </c>
      <c r="AX54" s="131">
        <v>146.13315784311072</v>
      </c>
      <c r="AY54" s="129">
        <v>126.20927175395025</v>
      </c>
      <c r="AZ54" s="130">
        <v>128.6103614230253</v>
      </c>
      <c r="BA54" s="131">
        <v>129.09465994777</v>
      </c>
      <c r="BB54" s="129">
        <v>149.24786926468468</v>
      </c>
      <c r="BC54" s="130">
        <v>151.78159077346197</v>
      </c>
      <c r="BD54" s="131">
        <v>152.21417933982491</v>
      </c>
      <c r="BE54" s="129">
        <v>149.61041473976755</v>
      </c>
      <c r="BF54" s="130">
        <v>152.12921918918596</v>
      </c>
      <c r="BG54" s="131">
        <v>152.55929681981945</v>
      </c>
      <c r="BH54" s="129">
        <v>160.70399277992038</v>
      </c>
      <c r="BI54" s="130">
        <v>162.82922154454033</v>
      </c>
      <c r="BJ54" s="131">
        <v>163.26250498561635</v>
      </c>
      <c r="BK54" s="129">
        <v>160.11142950706599</v>
      </c>
      <c r="BL54" s="130">
        <v>161.19535938097883</v>
      </c>
      <c r="BM54" s="131">
        <v>161.73365194744122</v>
      </c>
    </row>
    <row r="55" spans="1:65" x14ac:dyDescent="0.25">
      <c r="A55" s="122">
        <v>22</v>
      </c>
      <c r="B55" s="170" t="s">
        <v>24</v>
      </c>
      <c r="C55" s="124">
        <v>0.34459067138088834</v>
      </c>
      <c r="D55" s="125">
        <v>0.35794738444822705</v>
      </c>
      <c r="E55" s="126">
        <v>19.154091120507889</v>
      </c>
      <c r="F55" s="127">
        <v>50.866999999999997</v>
      </c>
      <c r="G55" s="128">
        <v>-0.153</v>
      </c>
      <c r="H55" s="126">
        <v>-0.27</v>
      </c>
      <c r="I55" s="129">
        <v>120.03819390228492</v>
      </c>
      <c r="J55" s="130">
        <v>120.39449568620246</v>
      </c>
      <c r="K55" s="131">
        <v>120.73384442696448</v>
      </c>
      <c r="L55" s="129">
        <v>101.41548229606555</v>
      </c>
      <c r="M55" s="130">
        <v>101.90639490835814</v>
      </c>
      <c r="N55" s="131">
        <v>102.27945527665494</v>
      </c>
      <c r="O55" s="129">
        <v>120.08016138770826</v>
      </c>
      <c r="P55" s="130">
        <v>120.36083106920506</v>
      </c>
      <c r="Q55" s="131">
        <v>120.69653113185322</v>
      </c>
      <c r="R55" s="129">
        <v>120.09175555447646</v>
      </c>
      <c r="S55" s="130">
        <v>120.38704664310804</v>
      </c>
      <c r="T55" s="131">
        <v>120.70853258159677</v>
      </c>
      <c r="U55" s="129">
        <v>119.95464401468382</v>
      </c>
      <c r="V55" s="130">
        <v>120.39459607910212</v>
      </c>
      <c r="W55" s="131">
        <v>120.73303273374739</v>
      </c>
      <c r="X55" s="129">
        <v>119.94668129804826</v>
      </c>
      <c r="Y55" s="130">
        <v>120.38805019781512</v>
      </c>
      <c r="Z55" s="131">
        <v>120.69642256468266</v>
      </c>
      <c r="AA55" s="129">
        <v>101.45259257121597</v>
      </c>
      <c r="AB55" s="130">
        <v>101.91300079557435</v>
      </c>
      <c r="AC55" s="131">
        <v>102.28205222045267</v>
      </c>
      <c r="AD55" s="129">
        <v>120.07954847860285</v>
      </c>
      <c r="AE55" s="130">
        <v>120.38139034433505</v>
      </c>
      <c r="AF55" s="131">
        <v>120.70241272041912</v>
      </c>
      <c r="AG55" s="129">
        <v>101.56802747837878</v>
      </c>
      <c r="AH55" s="130">
        <v>101.88564052150197</v>
      </c>
      <c r="AI55" s="131">
        <v>102.23808911330319</v>
      </c>
      <c r="AJ55" s="129">
        <v>120.06186209807653</v>
      </c>
      <c r="AK55" s="130">
        <v>120.39307351178468</v>
      </c>
      <c r="AL55" s="131">
        <v>120.70867146790276</v>
      </c>
      <c r="AM55" s="129">
        <v>107.51874486494009</v>
      </c>
      <c r="AN55" s="130">
        <v>108.06528588838604</v>
      </c>
      <c r="AO55" s="131">
        <v>108.45322115727883</v>
      </c>
      <c r="AP55" s="129">
        <v>107.70773383734875</v>
      </c>
      <c r="AQ55" s="130">
        <v>108.02967693274607</v>
      </c>
      <c r="AR55" s="131">
        <v>108.41688228213327</v>
      </c>
      <c r="AS55" s="129">
        <v>107.54190727665672</v>
      </c>
      <c r="AT55" s="130">
        <v>108.06517581096473</v>
      </c>
      <c r="AU55" s="131">
        <v>108.45792161228675</v>
      </c>
      <c r="AV55" s="129">
        <v>101.67773462801675</v>
      </c>
      <c r="AW55" s="130">
        <v>101.86545782717853</v>
      </c>
      <c r="AX55" s="131">
        <v>102.20915165361866</v>
      </c>
      <c r="AY55" s="129">
        <v>82.453763329403486</v>
      </c>
      <c r="AZ55" s="130">
        <v>82.942754694908075</v>
      </c>
      <c r="BA55" s="131">
        <v>83.31470896751074</v>
      </c>
      <c r="BB55" s="129">
        <v>105.8011169135969</v>
      </c>
      <c r="BC55" s="130">
        <v>106.3983096460846</v>
      </c>
      <c r="BD55" s="131">
        <v>106.78313635628045</v>
      </c>
      <c r="BE55" s="129">
        <v>106.48080081568673</v>
      </c>
      <c r="BF55" s="130">
        <v>107.07276934406109</v>
      </c>
      <c r="BG55" s="131">
        <v>107.45424365412163</v>
      </c>
      <c r="BH55" s="129">
        <v>120.67519214947338</v>
      </c>
      <c r="BI55" s="130">
        <v>121.18855165461609</v>
      </c>
      <c r="BJ55" s="131">
        <v>121.55284002662151</v>
      </c>
      <c r="BK55" s="129">
        <v>120.09840053522365</v>
      </c>
      <c r="BL55" s="130">
        <v>120.37376409561119</v>
      </c>
      <c r="BM55" s="131">
        <v>120.71369747911183</v>
      </c>
    </row>
    <row r="56" spans="1:65" x14ac:dyDescent="0.25">
      <c r="A56" s="122">
        <v>23</v>
      </c>
      <c r="B56" s="171" t="s">
        <v>25</v>
      </c>
      <c r="C56" s="124">
        <v>0.34014730083358202</v>
      </c>
      <c r="D56" s="125">
        <v>0.35477804700174326</v>
      </c>
      <c r="E56" s="126">
        <v>8.830562171241132</v>
      </c>
      <c r="F56" s="127">
        <v>35.655999999999999</v>
      </c>
      <c r="G56" s="128">
        <v>-0.42099999999999999</v>
      </c>
      <c r="H56" s="126">
        <v>-1.2310000000000001</v>
      </c>
      <c r="I56" s="129">
        <v>83.743926797934122</v>
      </c>
      <c r="J56" s="130">
        <v>84.85948922304469</v>
      </c>
      <c r="K56" s="131">
        <v>86.385900462268111</v>
      </c>
      <c r="L56" s="129">
        <v>65.040941350387385</v>
      </c>
      <c r="M56" s="130">
        <v>66.461687771363145</v>
      </c>
      <c r="N56" s="131">
        <v>68.030378445098094</v>
      </c>
      <c r="O56" s="129">
        <v>83.904563782090847</v>
      </c>
      <c r="P56" s="130">
        <v>84.757254160298999</v>
      </c>
      <c r="Q56" s="131">
        <v>86.229974716397976</v>
      </c>
      <c r="R56" s="129">
        <v>83.942808826038274</v>
      </c>
      <c r="S56" s="130">
        <v>84.835448668423425</v>
      </c>
      <c r="T56" s="131">
        <v>86.283949733745118</v>
      </c>
      <c r="U56" s="129">
        <v>83.480418970151504</v>
      </c>
      <c r="V56" s="130">
        <v>84.859559984503861</v>
      </c>
      <c r="W56" s="131">
        <v>86.382513414448169</v>
      </c>
      <c r="X56" s="129">
        <v>83.439833568163095</v>
      </c>
      <c r="Y56" s="130">
        <v>84.861967923055772</v>
      </c>
      <c r="Z56" s="131">
        <v>86.235971124761747</v>
      </c>
      <c r="AA56" s="129">
        <v>65.179680946283071</v>
      </c>
      <c r="AB56" s="130">
        <v>66.461536956379518</v>
      </c>
      <c r="AC56" s="131">
        <v>68.040066396022965</v>
      </c>
      <c r="AD56" s="129">
        <v>83.902657613956023</v>
      </c>
      <c r="AE56" s="130">
        <v>84.819349864070688</v>
      </c>
      <c r="AF56" s="131">
        <v>86.254528712235938</v>
      </c>
      <c r="AG56" s="129">
        <v>65.51395368296987</v>
      </c>
      <c r="AH56" s="130">
        <v>66.375641894554121</v>
      </c>
      <c r="AI56" s="131">
        <v>67.87284917155128</v>
      </c>
      <c r="AJ56" s="129">
        <v>83.862566777263268</v>
      </c>
      <c r="AK56" s="130">
        <v>84.86888242862085</v>
      </c>
      <c r="AL56" s="131">
        <v>86.284515125107205</v>
      </c>
      <c r="AM56" s="129">
        <v>67.325766463186142</v>
      </c>
      <c r="AN56" s="130">
        <v>69.047359532134905</v>
      </c>
      <c r="AO56" s="131">
        <v>70.797623884052129</v>
      </c>
      <c r="AP56" s="129">
        <v>67.943100046746778</v>
      </c>
      <c r="AQ56" s="130">
        <v>68.897989879466621</v>
      </c>
      <c r="AR56" s="131">
        <v>70.648992091083059</v>
      </c>
      <c r="AS56" s="129">
        <v>67.399208736680805</v>
      </c>
      <c r="AT56" s="130">
        <v>69.04728167272809</v>
      </c>
      <c r="AU56" s="131">
        <v>70.818337360353752</v>
      </c>
      <c r="AV56" s="129">
        <v>65.882096154062097</v>
      </c>
      <c r="AW56" s="130">
        <v>66.353789463161689</v>
      </c>
      <c r="AX56" s="131">
        <v>67.750766316235541</v>
      </c>
      <c r="AY56" s="129">
        <v>47.861360878627707</v>
      </c>
      <c r="AZ56" s="130">
        <v>49.144658983363911</v>
      </c>
      <c r="BA56" s="131">
        <v>50.568755992409848</v>
      </c>
      <c r="BB56" s="129">
        <v>65.057671152193052</v>
      </c>
      <c r="BC56" s="130">
        <v>66.936204139609828</v>
      </c>
      <c r="BD56" s="131">
        <v>68.689177041104116</v>
      </c>
      <c r="BE56" s="129">
        <v>66.163943283109319</v>
      </c>
      <c r="BF56" s="130">
        <v>68.01939708756835</v>
      </c>
      <c r="BG56" s="131">
        <v>69.751166586731216</v>
      </c>
      <c r="BH56" s="129">
        <v>82.438496160391892</v>
      </c>
      <c r="BI56" s="130">
        <v>84.098459962972584</v>
      </c>
      <c r="BJ56" s="131">
        <v>85.783768943735851</v>
      </c>
      <c r="BK56" s="129">
        <v>83.939207932887598</v>
      </c>
      <c r="BL56" s="130">
        <v>84.814732504337229</v>
      </c>
      <c r="BM56" s="131">
        <v>86.304716181730043</v>
      </c>
    </row>
    <row r="57" spans="1:65" ht="12" thickBot="1" x14ac:dyDescent="0.3">
      <c r="A57" s="172">
        <v>24</v>
      </c>
      <c r="B57" s="173" t="s">
        <v>26</v>
      </c>
      <c r="C57" s="174">
        <v>0.34057446099560401</v>
      </c>
      <c r="D57" s="175">
        <v>0.3537455888086547</v>
      </c>
      <c r="E57" s="176">
        <v>3.1053586043004144</v>
      </c>
      <c r="F57" s="177">
        <v>20.460999999999999</v>
      </c>
      <c r="G57" s="178">
        <v>-7.9000000000000001E-2</v>
      </c>
      <c r="H57" s="176">
        <v>-0.97299999999999998</v>
      </c>
      <c r="I57" s="179">
        <v>52.232178680213671</v>
      </c>
      <c r="J57" s="180">
        <v>52.680524357194969</v>
      </c>
      <c r="K57" s="181">
        <v>53.855208341684047</v>
      </c>
      <c r="L57" s="179">
        <v>36.59085841790862</v>
      </c>
      <c r="M57" s="180">
        <v>37.101316296508699</v>
      </c>
      <c r="N57" s="181">
        <v>38.198543558992142</v>
      </c>
      <c r="O57" s="179">
        <v>52.320711369707453</v>
      </c>
      <c r="P57" s="180">
        <v>52.657241794790004</v>
      </c>
      <c r="Q57" s="181">
        <v>53.744340998597352</v>
      </c>
      <c r="R57" s="179">
        <v>52.339196399042081</v>
      </c>
      <c r="S57" s="180">
        <v>52.686555441871128</v>
      </c>
      <c r="T57" s="181">
        <v>53.78554519485229</v>
      </c>
      <c r="U57" s="179">
        <v>52.126639140717081</v>
      </c>
      <c r="V57" s="180">
        <v>52.68056828570321</v>
      </c>
      <c r="W57" s="181">
        <v>53.8526146626713</v>
      </c>
      <c r="X57" s="179">
        <v>52.066601550534187</v>
      </c>
      <c r="Y57" s="180">
        <v>52.734973389749463</v>
      </c>
      <c r="Z57" s="181">
        <v>53.749445520488116</v>
      </c>
      <c r="AA57" s="179">
        <v>36.657611730201644</v>
      </c>
      <c r="AB57" s="180">
        <v>37.09906041561851</v>
      </c>
      <c r="AC57" s="181">
        <v>38.202712098967389</v>
      </c>
      <c r="AD57" s="179">
        <v>52.319962794692941</v>
      </c>
      <c r="AE57" s="180">
        <v>52.681811114429145</v>
      </c>
      <c r="AF57" s="181">
        <v>53.761583332125767</v>
      </c>
      <c r="AG57" s="179">
        <v>36.783486782295249</v>
      </c>
      <c r="AH57" s="180">
        <v>37.059704048621008</v>
      </c>
      <c r="AI57" s="181">
        <v>38.098389341058514</v>
      </c>
      <c r="AJ57" s="179">
        <v>52.319533199708083</v>
      </c>
      <c r="AK57" s="180">
        <v>52.716593557203886</v>
      </c>
      <c r="AL57" s="181">
        <v>53.785738308442696</v>
      </c>
      <c r="AM57" s="179">
        <v>32.876761958353292</v>
      </c>
      <c r="AN57" s="180">
        <v>33.571162114195126</v>
      </c>
      <c r="AO57" s="181">
        <v>34.924380426684188</v>
      </c>
      <c r="AP57" s="179">
        <v>33.147058845673669</v>
      </c>
      <c r="AQ57" s="180">
        <v>33.465782106064488</v>
      </c>
      <c r="AR57" s="181">
        <v>34.820761358424726</v>
      </c>
      <c r="AS57" s="179">
        <v>32.906279212199252</v>
      </c>
      <c r="AT57" s="180">
        <v>33.571113548314315</v>
      </c>
      <c r="AU57" s="181">
        <v>34.940344377864029</v>
      </c>
      <c r="AV57" s="179">
        <v>36.97181463191567</v>
      </c>
      <c r="AW57" s="180">
        <v>37.085825776296659</v>
      </c>
      <c r="AX57" s="181">
        <v>38.013858799010691</v>
      </c>
      <c r="AY57" s="179">
        <v>23.664104780188449</v>
      </c>
      <c r="AZ57" s="180">
        <v>24.068969229606491</v>
      </c>
      <c r="BA57" s="181">
        <v>24.943446142072371</v>
      </c>
      <c r="BB57" s="179">
        <v>30.29000921498821</v>
      </c>
      <c r="BC57" s="180">
        <v>31.043112245418957</v>
      </c>
      <c r="BD57" s="181">
        <v>32.411976322596352</v>
      </c>
      <c r="BE57" s="179">
        <v>31.901195767229328</v>
      </c>
      <c r="BF57" s="180">
        <v>32.641533579474135</v>
      </c>
      <c r="BG57" s="181">
        <v>33.987436868905469</v>
      </c>
      <c r="BH57" s="179">
        <v>48.665376702850978</v>
      </c>
      <c r="BI57" s="180">
        <v>49.358573846211833</v>
      </c>
      <c r="BJ57" s="181">
        <v>50.707713577059138</v>
      </c>
      <c r="BK57" s="179">
        <v>52.311873590413008</v>
      </c>
      <c r="BL57" s="180">
        <v>52.699755091772559</v>
      </c>
      <c r="BM57" s="181">
        <v>53.799404182075776</v>
      </c>
    </row>
    <row r="58" spans="1:65" ht="12" thickBot="1" x14ac:dyDescent="0.3"/>
    <row r="59" spans="1:65" ht="12" thickBot="1" x14ac:dyDescent="0.3">
      <c r="A59" s="264" t="s">
        <v>79</v>
      </c>
      <c r="B59" s="265"/>
      <c r="C59" s="242" t="s">
        <v>89</v>
      </c>
      <c r="X59" s="1" t="s">
        <v>91</v>
      </c>
      <c r="AY59" s="1" t="str">
        <f>X59</f>
        <v>Table 3 (8 bit): ColorChecker 1976; from xyY Illuminant C</v>
      </c>
    </row>
    <row r="60" spans="1:65" ht="12.75" customHeight="1" thickBot="1" x14ac:dyDescent="0.3">
      <c r="A60" s="268" t="s">
        <v>86</v>
      </c>
      <c r="B60" s="269"/>
      <c r="C60" s="104"/>
      <c r="D60" s="105" t="s">
        <v>84</v>
      </c>
      <c r="E60" s="106"/>
      <c r="F60" s="107"/>
      <c r="G60" s="105" t="s">
        <v>42</v>
      </c>
      <c r="H60" s="106"/>
      <c r="I60" s="270" t="s">
        <v>40</v>
      </c>
      <c r="J60" s="271"/>
      <c r="K60" s="272"/>
      <c r="L60" s="270" t="s">
        <v>38</v>
      </c>
      <c r="M60" s="271"/>
      <c r="N60" s="272"/>
      <c r="O60" s="270" t="s">
        <v>43</v>
      </c>
      <c r="P60" s="271"/>
      <c r="Q60" s="272"/>
      <c r="R60" s="270" t="s">
        <v>44</v>
      </c>
      <c r="S60" s="271"/>
      <c r="T60" s="272"/>
      <c r="U60" s="270" t="s">
        <v>45</v>
      </c>
      <c r="V60" s="271"/>
      <c r="W60" s="272"/>
      <c r="X60" s="270" t="s">
        <v>57</v>
      </c>
      <c r="Y60" s="271"/>
      <c r="Z60" s="272"/>
      <c r="AA60" s="270" t="s">
        <v>46</v>
      </c>
      <c r="AB60" s="271"/>
      <c r="AC60" s="272"/>
      <c r="AD60" s="270" t="s">
        <v>47</v>
      </c>
      <c r="AE60" s="271"/>
      <c r="AF60" s="272"/>
      <c r="AG60" s="270" t="s">
        <v>99</v>
      </c>
      <c r="AH60" s="271"/>
      <c r="AI60" s="272"/>
      <c r="AJ60" s="270" t="s">
        <v>48</v>
      </c>
      <c r="AK60" s="271"/>
      <c r="AL60" s="272"/>
      <c r="AM60" s="270" t="s">
        <v>58</v>
      </c>
      <c r="AN60" s="271"/>
      <c r="AO60" s="272"/>
      <c r="AP60" s="270" t="s">
        <v>50</v>
      </c>
      <c r="AQ60" s="271"/>
      <c r="AR60" s="272"/>
      <c r="AS60" s="270" t="s">
        <v>51</v>
      </c>
      <c r="AT60" s="271"/>
      <c r="AU60" s="272"/>
      <c r="AV60" s="270" t="s">
        <v>52</v>
      </c>
      <c r="AW60" s="271"/>
      <c r="AX60" s="272"/>
      <c r="AY60" s="270" t="s">
        <v>53</v>
      </c>
      <c r="AZ60" s="271"/>
      <c r="BA60" s="272"/>
      <c r="BB60" s="270" t="s">
        <v>54</v>
      </c>
      <c r="BC60" s="271"/>
      <c r="BD60" s="272"/>
      <c r="BE60" s="270" t="s">
        <v>55</v>
      </c>
      <c r="BF60" s="271"/>
      <c r="BG60" s="272"/>
      <c r="BH60" s="270" t="s">
        <v>39</v>
      </c>
      <c r="BI60" s="271"/>
      <c r="BJ60" s="272"/>
      <c r="BK60" s="270" t="s">
        <v>56</v>
      </c>
      <c r="BL60" s="271"/>
      <c r="BM60" s="272"/>
    </row>
    <row r="61" spans="1:65" x14ac:dyDescent="0.25">
      <c r="A61" s="108" t="s">
        <v>1</v>
      </c>
      <c r="B61" s="109" t="s">
        <v>2</v>
      </c>
      <c r="C61" s="110" t="s">
        <v>33</v>
      </c>
      <c r="D61" s="111" t="s">
        <v>34</v>
      </c>
      <c r="E61" s="109" t="s">
        <v>29</v>
      </c>
      <c r="F61" s="110" t="s">
        <v>30</v>
      </c>
      <c r="G61" s="111" t="s">
        <v>31</v>
      </c>
      <c r="H61" s="109" t="s">
        <v>32</v>
      </c>
      <c r="I61" s="112" t="s">
        <v>35</v>
      </c>
      <c r="J61" s="113" t="s">
        <v>36</v>
      </c>
      <c r="K61" s="114" t="s">
        <v>37</v>
      </c>
      <c r="L61" s="112" t="s">
        <v>35</v>
      </c>
      <c r="M61" s="113" t="s">
        <v>36</v>
      </c>
      <c r="N61" s="114" t="s">
        <v>37</v>
      </c>
      <c r="O61" s="112" t="s">
        <v>35</v>
      </c>
      <c r="P61" s="113" t="s">
        <v>36</v>
      </c>
      <c r="Q61" s="114" t="s">
        <v>37</v>
      </c>
      <c r="R61" s="112" t="s">
        <v>35</v>
      </c>
      <c r="S61" s="113" t="s">
        <v>36</v>
      </c>
      <c r="T61" s="114" t="s">
        <v>37</v>
      </c>
      <c r="U61" s="112" t="s">
        <v>35</v>
      </c>
      <c r="V61" s="113" t="s">
        <v>36</v>
      </c>
      <c r="W61" s="114" t="s">
        <v>37</v>
      </c>
      <c r="X61" s="112" t="s">
        <v>35</v>
      </c>
      <c r="Y61" s="113" t="s">
        <v>36</v>
      </c>
      <c r="Z61" s="114" t="s">
        <v>37</v>
      </c>
      <c r="AA61" s="112" t="s">
        <v>35</v>
      </c>
      <c r="AB61" s="113" t="s">
        <v>36</v>
      </c>
      <c r="AC61" s="114" t="s">
        <v>37</v>
      </c>
      <c r="AD61" s="112" t="s">
        <v>35</v>
      </c>
      <c r="AE61" s="113" t="s">
        <v>36</v>
      </c>
      <c r="AF61" s="114" t="s">
        <v>37</v>
      </c>
      <c r="AG61" s="112" t="s">
        <v>35</v>
      </c>
      <c r="AH61" s="113" t="s">
        <v>36</v>
      </c>
      <c r="AI61" s="114" t="s">
        <v>37</v>
      </c>
      <c r="AJ61" s="112" t="s">
        <v>35</v>
      </c>
      <c r="AK61" s="113" t="s">
        <v>36</v>
      </c>
      <c r="AL61" s="114" t="s">
        <v>37</v>
      </c>
      <c r="AM61" s="112" t="s">
        <v>35</v>
      </c>
      <c r="AN61" s="113" t="s">
        <v>36</v>
      </c>
      <c r="AO61" s="114" t="s">
        <v>37</v>
      </c>
      <c r="AP61" s="112" t="s">
        <v>35</v>
      </c>
      <c r="AQ61" s="113" t="s">
        <v>36</v>
      </c>
      <c r="AR61" s="114" t="s">
        <v>37</v>
      </c>
      <c r="AS61" s="112" t="s">
        <v>35</v>
      </c>
      <c r="AT61" s="113" t="s">
        <v>36</v>
      </c>
      <c r="AU61" s="114" t="s">
        <v>37</v>
      </c>
      <c r="AV61" s="112" t="s">
        <v>35</v>
      </c>
      <c r="AW61" s="113" t="s">
        <v>36</v>
      </c>
      <c r="AX61" s="114" t="s">
        <v>37</v>
      </c>
      <c r="AY61" s="112" t="s">
        <v>35</v>
      </c>
      <c r="AZ61" s="113" t="s">
        <v>36</v>
      </c>
      <c r="BA61" s="114" t="s">
        <v>37</v>
      </c>
      <c r="BB61" s="112" t="s">
        <v>35</v>
      </c>
      <c r="BC61" s="113" t="s">
        <v>36</v>
      </c>
      <c r="BD61" s="114" t="s">
        <v>37</v>
      </c>
      <c r="BE61" s="112" t="s">
        <v>35</v>
      </c>
      <c r="BF61" s="113" t="s">
        <v>36</v>
      </c>
      <c r="BG61" s="114" t="s">
        <v>37</v>
      </c>
      <c r="BH61" s="112" t="s">
        <v>35</v>
      </c>
      <c r="BI61" s="113" t="s">
        <v>36</v>
      </c>
      <c r="BJ61" s="114" t="s">
        <v>37</v>
      </c>
      <c r="BK61" s="112" t="s">
        <v>35</v>
      </c>
      <c r="BL61" s="113" t="s">
        <v>36</v>
      </c>
      <c r="BM61" s="114" t="s">
        <v>37</v>
      </c>
    </row>
    <row r="62" spans="1:65" x14ac:dyDescent="0.25">
      <c r="A62" s="115">
        <v>0</v>
      </c>
      <c r="B62" s="116" t="s">
        <v>41</v>
      </c>
      <c r="C62" s="117">
        <v>0.31006051102413479</v>
      </c>
      <c r="D62" s="118">
        <v>0.31614955138378653</v>
      </c>
      <c r="E62" s="119">
        <v>100</v>
      </c>
      <c r="F62" s="120">
        <v>100</v>
      </c>
      <c r="G62" s="121">
        <v>0</v>
      </c>
      <c r="H62" s="119">
        <v>0</v>
      </c>
      <c r="I62" s="120">
        <v>255</v>
      </c>
      <c r="J62" s="121">
        <v>255</v>
      </c>
      <c r="K62" s="119">
        <v>255</v>
      </c>
      <c r="L62" s="120">
        <v>255</v>
      </c>
      <c r="M62" s="121">
        <v>255</v>
      </c>
      <c r="N62" s="119">
        <v>255</v>
      </c>
      <c r="O62" s="120">
        <v>255</v>
      </c>
      <c r="P62" s="121">
        <v>255</v>
      </c>
      <c r="Q62" s="119">
        <v>255</v>
      </c>
      <c r="R62" s="120">
        <v>255</v>
      </c>
      <c r="S62" s="121">
        <v>255</v>
      </c>
      <c r="T62" s="119">
        <v>255</v>
      </c>
      <c r="U62" s="120">
        <v>255</v>
      </c>
      <c r="V62" s="121">
        <v>255</v>
      </c>
      <c r="W62" s="119">
        <v>255</v>
      </c>
      <c r="X62" s="120">
        <v>255</v>
      </c>
      <c r="Y62" s="121">
        <v>255</v>
      </c>
      <c r="Z62" s="119">
        <v>255</v>
      </c>
      <c r="AA62" s="120">
        <v>255</v>
      </c>
      <c r="AB62" s="121">
        <v>255</v>
      </c>
      <c r="AC62" s="119">
        <v>255</v>
      </c>
      <c r="AD62" s="120">
        <v>255</v>
      </c>
      <c r="AE62" s="121">
        <v>255</v>
      </c>
      <c r="AF62" s="119">
        <v>255</v>
      </c>
      <c r="AG62" s="120">
        <v>255</v>
      </c>
      <c r="AH62" s="121">
        <v>255</v>
      </c>
      <c r="AI62" s="119">
        <v>255</v>
      </c>
      <c r="AJ62" s="120">
        <v>255</v>
      </c>
      <c r="AK62" s="121">
        <v>255</v>
      </c>
      <c r="AL62" s="119">
        <v>255</v>
      </c>
      <c r="AM62" s="120">
        <v>255</v>
      </c>
      <c r="AN62" s="121">
        <v>255</v>
      </c>
      <c r="AO62" s="119">
        <v>255</v>
      </c>
      <c r="AP62" s="120">
        <v>255</v>
      </c>
      <c r="AQ62" s="121">
        <v>255</v>
      </c>
      <c r="AR62" s="119">
        <v>255</v>
      </c>
      <c r="AS62" s="120">
        <v>255</v>
      </c>
      <c r="AT62" s="121">
        <v>255</v>
      </c>
      <c r="AU62" s="119">
        <v>255</v>
      </c>
      <c r="AV62" s="120">
        <v>255</v>
      </c>
      <c r="AW62" s="121">
        <v>255</v>
      </c>
      <c r="AX62" s="119">
        <v>255</v>
      </c>
      <c r="AY62" s="120">
        <v>255</v>
      </c>
      <c r="AZ62" s="121">
        <v>255</v>
      </c>
      <c r="BA62" s="119">
        <v>255</v>
      </c>
      <c r="BB62" s="120">
        <v>255</v>
      </c>
      <c r="BC62" s="121">
        <v>255</v>
      </c>
      <c r="BD62" s="119">
        <v>255</v>
      </c>
      <c r="BE62" s="120">
        <v>255</v>
      </c>
      <c r="BF62" s="121">
        <v>255</v>
      </c>
      <c r="BG62" s="119">
        <v>255</v>
      </c>
      <c r="BH62" s="120">
        <v>255</v>
      </c>
      <c r="BI62" s="121">
        <v>255</v>
      </c>
      <c r="BJ62" s="119">
        <v>255</v>
      </c>
      <c r="BK62" s="120">
        <v>255</v>
      </c>
      <c r="BL62" s="121">
        <v>255</v>
      </c>
      <c r="BM62" s="119">
        <v>255</v>
      </c>
    </row>
    <row r="63" spans="1:65" x14ac:dyDescent="0.25">
      <c r="A63" s="122">
        <v>1</v>
      </c>
      <c r="B63" s="123" t="s">
        <v>3</v>
      </c>
      <c r="C63" s="124">
        <v>0.4002</v>
      </c>
      <c r="D63" s="125">
        <v>0.35039999999999999</v>
      </c>
      <c r="E63" s="126">
        <v>10.050000000000001</v>
      </c>
      <c r="F63" s="127">
        <v>38.141601107990397</v>
      </c>
      <c r="G63" s="128">
        <v>13.806497008088364</v>
      </c>
      <c r="H63" s="126">
        <v>14.753524597834689</v>
      </c>
      <c r="I63" s="129">
        <v>107.46917453202298</v>
      </c>
      <c r="J63" s="130">
        <v>82.032525954044132</v>
      </c>
      <c r="K63" s="131">
        <v>69.115270787638181</v>
      </c>
      <c r="L63" s="129">
        <v>95.346287577027425</v>
      </c>
      <c r="M63" s="130">
        <v>63.005748187807093</v>
      </c>
      <c r="N63" s="131">
        <v>50.638664179784172</v>
      </c>
      <c r="O63" s="129">
        <v>105.21432730701788</v>
      </c>
      <c r="P63" s="130">
        <v>85.738807377302237</v>
      </c>
      <c r="Q63" s="131">
        <v>71.161388007695862</v>
      </c>
      <c r="R63" s="129">
        <v>104.57381356957592</v>
      </c>
      <c r="S63" s="130">
        <v>83.575905512345855</v>
      </c>
      <c r="T63" s="131">
        <v>70.645718310992152</v>
      </c>
      <c r="U63" s="129">
        <v>112.44837784821624</v>
      </c>
      <c r="V63" s="130">
        <v>82.032594358194046</v>
      </c>
      <c r="W63" s="131">
        <v>69.147061598048751</v>
      </c>
      <c r="X63" s="129">
        <v>111.53945110866017</v>
      </c>
      <c r="Y63" s="130">
        <v>84.87121553287254</v>
      </c>
      <c r="Z63" s="131">
        <v>71.116530259052908</v>
      </c>
      <c r="AA63" s="129">
        <v>93.310882698129461</v>
      </c>
      <c r="AB63" s="130">
        <v>62.951834291110266</v>
      </c>
      <c r="AC63" s="131">
        <v>50.356024412173774</v>
      </c>
      <c r="AD63" s="129">
        <v>105.25305695154356</v>
      </c>
      <c r="AE63" s="130">
        <v>84.09550903358398</v>
      </c>
      <c r="AF63" s="131">
        <v>70.829017978737383</v>
      </c>
      <c r="AG63" s="129">
        <v>86.777428736460436</v>
      </c>
      <c r="AH63" s="130">
        <v>64.790907428184582</v>
      </c>
      <c r="AI63" s="131">
        <v>52.685153088841432</v>
      </c>
      <c r="AJ63" s="129">
        <v>106.65322792931565</v>
      </c>
      <c r="AK63" s="130">
        <v>83.548893869144791</v>
      </c>
      <c r="AL63" s="131">
        <v>70.623673332118514</v>
      </c>
      <c r="AM63" s="129">
        <v>103.02365359184483</v>
      </c>
      <c r="AN63" s="130">
        <v>65.937042857388903</v>
      </c>
      <c r="AO63" s="131">
        <v>51.026311354617363</v>
      </c>
      <c r="AP63" s="129">
        <v>92.325692174124214</v>
      </c>
      <c r="AQ63" s="130">
        <v>67.601025118199672</v>
      </c>
      <c r="AR63" s="131">
        <v>53.17337745853375</v>
      </c>
      <c r="AS63" s="129">
        <v>101.72149450930223</v>
      </c>
      <c r="AT63" s="130">
        <v>65.93696756624297</v>
      </c>
      <c r="AU63" s="131">
        <v>50.826489377921412</v>
      </c>
      <c r="AV63" s="129">
        <v>81.469237771653809</v>
      </c>
      <c r="AW63" s="130">
        <v>67.306030206789643</v>
      </c>
      <c r="AX63" s="131">
        <v>53.761712431804717</v>
      </c>
      <c r="AY63" s="129">
        <v>76.452831998554103</v>
      </c>
      <c r="AZ63" s="130">
        <v>46.034024764815257</v>
      </c>
      <c r="BA63" s="131">
        <v>35.227140951211119</v>
      </c>
      <c r="BB63" s="129">
        <v>103.39205393224852</v>
      </c>
      <c r="BC63" s="130">
        <v>63.086021656808185</v>
      </c>
      <c r="BD63" s="131">
        <v>48.903872154765054</v>
      </c>
      <c r="BE63" s="129">
        <v>104.09308347745048</v>
      </c>
      <c r="BF63" s="130">
        <v>64.216922149580128</v>
      </c>
      <c r="BG63" s="131">
        <v>50.225006257961233</v>
      </c>
      <c r="BH63" s="129">
        <v>116.44700255566272</v>
      </c>
      <c r="BI63" s="130">
        <v>81.097820446697853</v>
      </c>
      <c r="BJ63" s="131">
        <v>66.602077535943494</v>
      </c>
      <c r="BK63" s="129">
        <v>103.62033750210196</v>
      </c>
      <c r="BL63" s="130">
        <v>85.230006608251841</v>
      </c>
      <c r="BM63" s="131">
        <v>70.314097226863851</v>
      </c>
    </row>
    <row r="64" spans="1:65" x14ac:dyDescent="0.25">
      <c r="A64" s="122">
        <v>2</v>
      </c>
      <c r="B64" s="132" t="s">
        <v>4</v>
      </c>
      <c r="C64" s="124">
        <v>0.37730000000000002</v>
      </c>
      <c r="D64" s="125">
        <v>0.34460000000000002</v>
      </c>
      <c r="E64" s="126">
        <v>35.82</v>
      </c>
      <c r="F64" s="127">
        <v>66.631212020984506</v>
      </c>
      <c r="G64" s="128">
        <v>15.376306453760868</v>
      </c>
      <c r="H64" s="126">
        <v>17.304676781284446</v>
      </c>
      <c r="I64" s="129">
        <v>183.81657546427459</v>
      </c>
      <c r="J64" s="130">
        <v>150.2079527641541</v>
      </c>
      <c r="K64" s="131">
        <v>131.59127416795005</v>
      </c>
      <c r="L64" s="129">
        <v>181.26629205686004</v>
      </c>
      <c r="M64" s="130">
        <v>132.50530955349652</v>
      </c>
      <c r="N64" s="131">
        <v>111.87644356286795</v>
      </c>
      <c r="O64" s="129">
        <v>180.65182382668857</v>
      </c>
      <c r="P64" s="130">
        <v>154.85125127680095</v>
      </c>
      <c r="Q64" s="131">
        <v>134.31721059256918</v>
      </c>
      <c r="R64" s="129">
        <v>179.76868282438807</v>
      </c>
      <c r="S64" s="130">
        <v>152.09869019177469</v>
      </c>
      <c r="T64" s="131">
        <v>133.59056225868861</v>
      </c>
      <c r="U64" s="129">
        <v>190.67146320125062</v>
      </c>
      <c r="V64" s="130">
        <v>150.20807801748754</v>
      </c>
      <c r="W64" s="131">
        <v>131.63593266375005</v>
      </c>
      <c r="X64" s="129">
        <v>189.5526472084432</v>
      </c>
      <c r="Y64" s="130">
        <v>153.59255603971482</v>
      </c>
      <c r="Z64" s="131">
        <v>134.24696234778256</v>
      </c>
      <c r="AA64" s="129">
        <v>178.02106493517635</v>
      </c>
      <c r="AB64" s="130">
        <v>132.44505773146682</v>
      </c>
      <c r="AC64" s="131">
        <v>111.48087480108688</v>
      </c>
      <c r="AD64" s="129">
        <v>180.70456818274084</v>
      </c>
      <c r="AE64" s="130">
        <v>152.75259195175457</v>
      </c>
      <c r="AF64" s="131">
        <v>133.87539724153174</v>
      </c>
      <c r="AG64" s="129">
        <v>167.89256736635642</v>
      </c>
      <c r="AH64" s="130">
        <v>135.14408018570552</v>
      </c>
      <c r="AI64" s="131">
        <v>114.99674500237455</v>
      </c>
      <c r="AJ64" s="129">
        <v>182.56277245161294</v>
      </c>
      <c r="AK64" s="130">
        <v>151.99332825028327</v>
      </c>
      <c r="AL64" s="131">
        <v>133.56388798956078</v>
      </c>
      <c r="AM64" s="129">
        <v>189.98350704628177</v>
      </c>
      <c r="AN64" s="130">
        <v>140.70952246606095</v>
      </c>
      <c r="AO64" s="131">
        <v>119.37941388440296</v>
      </c>
      <c r="AP64" s="129">
        <v>175.23344818342977</v>
      </c>
      <c r="AQ64" s="130">
        <v>142.99039927952217</v>
      </c>
      <c r="AR64" s="131">
        <v>122.18006684640163</v>
      </c>
      <c r="AS64" s="129">
        <v>188.18170380908694</v>
      </c>
      <c r="AT64" s="130">
        <v>140.70938543352958</v>
      </c>
      <c r="AU64" s="131">
        <v>119.1013671987287</v>
      </c>
      <c r="AV64" s="129">
        <v>159.51036028063672</v>
      </c>
      <c r="AW64" s="130">
        <v>138.62137539149049</v>
      </c>
      <c r="AX64" s="131">
        <v>116.75703486437747</v>
      </c>
      <c r="AY64" s="129">
        <v>167.89682013257988</v>
      </c>
      <c r="AZ64" s="130">
        <v>114.3955901714634</v>
      </c>
      <c r="BA64" s="131">
        <v>92.985634755730842</v>
      </c>
      <c r="BB64" s="129">
        <v>192.17406806862979</v>
      </c>
      <c r="BC64" s="130">
        <v>138.58004191215761</v>
      </c>
      <c r="BD64" s="131">
        <v>118.09299848499299</v>
      </c>
      <c r="BE64" s="129">
        <v>192.32918164206544</v>
      </c>
      <c r="BF64" s="130">
        <v>139.00943462233741</v>
      </c>
      <c r="BG64" s="131">
        <v>118.6703523969673</v>
      </c>
      <c r="BH64" s="129">
        <v>196.66613853458369</v>
      </c>
      <c r="BI64" s="130">
        <v>151.58986862504088</v>
      </c>
      <c r="BJ64" s="131">
        <v>131.78173451996784</v>
      </c>
      <c r="BK64" s="129">
        <v>178.56340539847048</v>
      </c>
      <c r="BL64" s="130">
        <v>154.11753831348443</v>
      </c>
      <c r="BM64" s="131">
        <v>133.15983532940706</v>
      </c>
    </row>
    <row r="65" spans="1:65" x14ac:dyDescent="0.25">
      <c r="A65" s="122">
        <v>3</v>
      </c>
      <c r="B65" s="133" t="s">
        <v>5</v>
      </c>
      <c r="C65" s="124">
        <v>0.247</v>
      </c>
      <c r="D65" s="125">
        <v>0.25140000000000001</v>
      </c>
      <c r="E65" s="126">
        <v>19.329999999999998</v>
      </c>
      <c r="F65" s="127">
        <v>50.727754752763445</v>
      </c>
      <c r="G65" s="128">
        <v>-3.1465872905974135</v>
      </c>
      <c r="H65" s="126">
        <v>-22.431674868565011</v>
      </c>
      <c r="I65" s="129">
        <v>104.59557829327632</v>
      </c>
      <c r="J65" s="130">
        <v>122.66428564131363</v>
      </c>
      <c r="K65" s="131">
        <v>156.12702478558961</v>
      </c>
      <c r="L65" s="129">
        <v>78.924544306166638</v>
      </c>
      <c r="M65" s="130">
        <v>104.1063182533849</v>
      </c>
      <c r="N65" s="131">
        <v>142.48038071754272</v>
      </c>
      <c r="O65" s="129">
        <v>108.24610827821648</v>
      </c>
      <c r="P65" s="130">
        <v>121.56784581044003</v>
      </c>
      <c r="Q65" s="131">
        <v>153.27184764957173</v>
      </c>
      <c r="R65" s="129">
        <v>108.99288951530022</v>
      </c>
      <c r="S65" s="130">
        <v>122.66672018192121</v>
      </c>
      <c r="T65" s="131">
        <v>154.33027456127405</v>
      </c>
      <c r="U65" s="129">
        <v>99.795161898893554</v>
      </c>
      <c r="V65" s="130">
        <v>122.66438792691443</v>
      </c>
      <c r="W65" s="131">
        <v>156.06224604886708</v>
      </c>
      <c r="X65" s="129">
        <v>97.608855880079716</v>
      </c>
      <c r="Y65" s="130">
        <v>124.06665600430318</v>
      </c>
      <c r="Z65" s="131">
        <v>153.41814478082807</v>
      </c>
      <c r="AA65" s="129">
        <v>82.438326013984749</v>
      </c>
      <c r="AB65" s="130">
        <v>103.92059182620422</v>
      </c>
      <c r="AC65" s="131">
        <v>142.63114917706187</v>
      </c>
      <c r="AD65" s="129">
        <v>108.2141286182402</v>
      </c>
      <c r="AE65" s="130">
        <v>122.47628752929212</v>
      </c>
      <c r="AF65" s="131">
        <v>153.72110805101977</v>
      </c>
      <c r="AG65" s="129">
        <v>88.841162821755802</v>
      </c>
      <c r="AH65" s="130">
        <v>102.24231267931151</v>
      </c>
      <c r="AI65" s="131">
        <v>139.26254902425126</v>
      </c>
      <c r="AJ65" s="129">
        <v>108.05244925351536</v>
      </c>
      <c r="AK65" s="130">
        <v>123.63131783739013</v>
      </c>
      <c r="AL65" s="131">
        <v>154.33676730217442</v>
      </c>
      <c r="AM65" s="129">
        <v>81.566405266473865</v>
      </c>
      <c r="AN65" s="130">
        <v>110.55321045846557</v>
      </c>
      <c r="AO65" s="131">
        <v>148.54780908482201</v>
      </c>
      <c r="AP65" s="129">
        <v>93.612603259541828</v>
      </c>
      <c r="AQ65" s="130">
        <v>107.02038178683121</v>
      </c>
      <c r="AR65" s="131">
        <v>145.9268034771701</v>
      </c>
      <c r="AS65" s="129">
        <v>82.98418272781754</v>
      </c>
      <c r="AT65" s="130">
        <v>110.5530983267067</v>
      </c>
      <c r="AU65" s="131">
        <v>148.94133235013544</v>
      </c>
      <c r="AV65" s="129">
        <v>97.337165368362804</v>
      </c>
      <c r="AW65" s="130">
        <v>103.08348800381565</v>
      </c>
      <c r="AX65" s="131">
        <v>136.52753248878366</v>
      </c>
      <c r="AY65" s="129">
        <v>60.655909961196656</v>
      </c>
      <c r="AZ65" s="130">
        <v>85.140538668594019</v>
      </c>
      <c r="BA65" s="131">
        <v>125.02803002679987</v>
      </c>
      <c r="BB65" s="129">
        <v>76.702848325556246</v>
      </c>
      <c r="BC65" s="130">
        <v>108.65697981718485</v>
      </c>
      <c r="BD65" s="131">
        <v>147.10415679842401</v>
      </c>
      <c r="BE65" s="129">
        <v>77.67184622560022</v>
      </c>
      <c r="BF65" s="130">
        <v>109.31191936013158</v>
      </c>
      <c r="BG65" s="131">
        <v>147.47960631031651</v>
      </c>
      <c r="BH65" s="129">
        <v>96.104463944692284</v>
      </c>
      <c r="BI65" s="130">
        <v>123.52347006765987</v>
      </c>
      <c r="BJ65" s="131">
        <v>158.82022654363831</v>
      </c>
      <c r="BK65" s="129">
        <v>108.07707186601229</v>
      </c>
      <c r="BL65" s="130">
        <v>122.9791240252965</v>
      </c>
      <c r="BM65" s="131">
        <v>154.69185744596697</v>
      </c>
    </row>
    <row r="66" spans="1:65" x14ac:dyDescent="0.25">
      <c r="A66" s="122">
        <v>4</v>
      </c>
      <c r="B66" s="134" t="s">
        <v>6</v>
      </c>
      <c r="C66" s="124">
        <v>0.3372</v>
      </c>
      <c r="D66" s="125">
        <v>0.42199999999999999</v>
      </c>
      <c r="E66" s="126">
        <v>13.29</v>
      </c>
      <c r="F66" s="127">
        <v>43.36451973767452</v>
      </c>
      <c r="G66" s="128">
        <v>-14.993646874410599</v>
      </c>
      <c r="H66" s="126">
        <v>21.850148538277715</v>
      </c>
      <c r="I66" s="129">
        <v>94.036559096223428</v>
      </c>
      <c r="J66" s="130">
        <v>108.65790097028729</v>
      </c>
      <c r="K66" s="131">
        <v>69.248661515905582</v>
      </c>
      <c r="L66" s="129">
        <v>70.844868125436804</v>
      </c>
      <c r="M66" s="130">
        <v>90.884350345055935</v>
      </c>
      <c r="N66" s="131">
        <v>47.969337397116405</v>
      </c>
      <c r="O66" s="129">
        <v>93.813311433602792</v>
      </c>
      <c r="P66" s="130">
        <v>105.82937290180013</v>
      </c>
      <c r="Q66" s="131">
        <v>73.246162668503359</v>
      </c>
      <c r="R66" s="129">
        <v>94.035541138518084</v>
      </c>
      <c r="S66" s="130">
        <v>107.00170763737668</v>
      </c>
      <c r="T66" s="131">
        <v>71.474827721625502</v>
      </c>
      <c r="U66" s="129">
        <v>90.201217399568989</v>
      </c>
      <c r="V66" s="130">
        <v>108.65799157643758</v>
      </c>
      <c r="W66" s="131">
        <v>69.366538686915078</v>
      </c>
      <c r="X66" s="129">
        <v>94.170616111884115</v>
      </c>
      <c r="Y66" s="130">
        <v>103.9247728198221</v>
      </c>
      <c r="Z66" s="131">
        <v>72.961083152018759</v>
      </c>
      <c r="AA66" s="129">
        <v>70.865219849550755</v>
      </c>
      <c r="AB66" s="130">
        <v>91.141945119888277</v>
      </c>
      <c r="AC66" s="131">
        <v>48.055937844200386</v>
      </c>
      <c r="AD66" s="129">
        <v>93.78442877086627</v>
      </c>
      <c r="AE66" s="130">
        <v>106.64657815852108</v>
      </c>
      <c r="AF66" s="131">
        <v>72.665948699120278</v>
      </c>
      <c r="AG66" s="129">
        <v>75.241184759531606</v>
      </c>
      <c r="AH66" s="130">
        <v>90.885260273650701</v>
      </c>
      <c r="AI66" s="131">
        <v>51.957896711027907</v>
      </c>
      <c r="AJ66" s="129">
        <v>91.553301179748999</v>
      </c>
      <c r="AK66" s="130">
        <v>105.92871937140568</v>
      </c>
      <c r="AL66" s="131">
        <v>71.490749121412463</v>
      </c>
      <c r="AM66" s="129">
        <v>71.8232572642099</v>
      </c>
      <c r="AN66" s="130">
        <v>95.193071355729344</v>
      </c>
      <c r="AO66" s="131">
        <v>49.281336133510663</v>
      </c>
      <c r="AP66" s="129">
        <v>78.636580850713884</v>
      </c>
      <c r="AQ66" s="130">
        <v>97.255873180083654</v>
      </c>
      <c r="AR66" s="131">
        <v>52.889299094973474</v>
      </c>
      <c r="AS66" s="129">
        <v>72.948507133842938</v>
      </c>
      <c r="AT66" s="130">
        <v>95.192971907197048</v>
      </c>
      <c r="AU66" s="131">
        <v>48.513711922797405</v>
      </c>
      <c r="AV66" s="129">
        <v>74.098057744419236</v>
      </c>
      <c r="AW66" s="130">
        <v>87.065246298147443</v>
      </c>
      <c r="AX66" s="131">
        <v>55.954997302474247</v>
      </c>
      <c r="AY66" s="129">
        <v>53.142262034400026</v>
      </c>
      <c r="AZ66" s="130">
        <v>72.095177126654178</v>
      </c>
      <c r="BA66" s="131">
        <v>32.966983288610159</v>
      </c>
      <c r="BB66" s="129">
        <v>68.419541368524008</v>
      </c>
      <c r="BC66" s="130">
        <v>94.381570596428574</v>
      </c>
      <c r="BD66" s="131">
        <v>47.27011817626304</v>
      </c>
      <c r="BE66" s="129">
        <v>69.484771649924483</v>
      </c>
      <c r="BF66" s="130">
        <v>95.166412004258916</v>
      </c>
      <c r="BG66" s="131">
        <v>48.614748542260443</v>
      </c>
      <c r="BH66" s="129">
        <v>86.770279922397918</v>
      </c>
      <c r="BI66" s="130">
        <v>109.05486462900369</v>
      </c>
      <c r="BJ66" s="131">
        <v>64.892628700939838</v>
      </c>
      <c r="BK66" s="129">
        <v>96.621368838083797</v>
      </c>
      <c r="BL66" s="130">
        <v>104.79071998622663</v>
      </c>
      <c r="BM66" s="131">
        <v>71.077101029274189</v>
      </c>
    </row>
    <row r="67" spans="1:65" x14ac:dyDescent="0.25">
      <c r="A67" s="122">
        <v>5</v>
      </c>
      <c r="B67" s="135" t="s">
        <v>7</v>
      </c>
      <c r="C67" s="124">
        <v>0.2651</v>
      </c>
      <c r="D67" s="125">
        <v>0.24</v>
      </c>
      <c r="E67" s="126">
        <v>24.27</v>
      </c>
      <c r="F67" s="127">
        <v>56.006730619716478</v>
      </c>
      <c r="G67" s="128">
        <v>9.6250092221503714</v>
      </c>
      <c r="H67" s="126">
        <v>-25.742258666719952</v>
      </c>
      <c r="I67" s="129">
        <v>131.10763375989663</v>
      </c>
      <c r="J67" s="130">
        <v>128.80021682440892</v>
      </c>
      <c r="K67" s="131">
        <v>175.96703448731222</v>
      </c>
      <c r="L67" s="129">
        <v>113.15605493161731</v>
      </c>
      <c r="M67" s="130">
        <v>109.5174906109491</v>
      </c>
      <c r="N67" s="131">
        <v>165.47174530439074</v>
      </c>
      <c r="O67" s="129">
        <v>133.31712071083757</v>
      </c>
      <c r="P67" s="130">
        <v>130.84144423861053</v>
      </c>
      <c r="Q67" s="131">
        <v>172.49702065400939</v>
      </c>
      <c r="R67" s="129">
        <v>133.55760284387918</v>
      </c>
      <c r="S67" s="130">
        <v>130.44034243918418</v>
      </c>
      <c r="T67" s="131">
        <v>173.924965710864</v>
      </c>
      <c r="U67" s="129">
        <v>131.64023755306613</v>
      </c>
      <c r="V67" s="130">
        <v>128.80032422655515</v>
      </c>
      <c r="W67" s="131">
        <v>175.878993012151</v>
      </c>
      <c r="X67" s="129">
        <v>127.24457269729012</v>
      </c>
      <c r="Y67" s="130">
        <v>134.25813641472848</v>
      </c>
      <c r="Z67" s="131">
        <v>172.71243957262351</v>
      </c>
      <c r="AA67" s="129">
        <v>115.05712856121426</v>
      </c>
      <c r="AB67" s="130">
        <v>109.11447150692453</v>
      </c>
      <c r="AC67" s="131">
        <v>165.52833261487194</v>
      </c>
      <c r="AD67" s="129">
        <v>133.32257139613776</v>
      </c>
      <c r="AE67" s="130">
        <v>130.65786422010683</v>
      </c>
      <c r="AF67" s="131">
        <v>173.03224392875541</v>
      </c>
      <c r="AG67" s="129">
        <v>114.94445678159302</v>
      </c>
      <c r="AH67" s="130">
        <v>108.2305935177546</v>
      </c>
      <c r="AI67" s="131">
        <v>161.50761017592816</v>
      </c>
      <c r="AJ67" s="129">
        <v>134.9986768987485</v>
      </c>
      <c r="AK67" s="130">
        <v>132.11365592769869</v>
      </c>
      <c r="AL67" s="131">
        <v>173.92219249485632</v>
      </c>
      <c r="AM67" s="129">
        <v>120.79581625459775</v>
      </c>
      <c r="AN67" s="130">
        <v>117.27654524625071</v>
      </c>
      <c r="AO67" s="131">
        <v>170.71343461249219</v>
      </c>
      <c r="AP67" s="129">
        <v>121.8050644066555</v>
      </c>
      <c r="AQ67" s="130">
        <v>112.72394789450917</v>
      </c>
      <c r="AR67" s="131">
        <v>167.66288683695376</v>
      </c>
      <c r="AS67" s="129">
        <v>120.64953363489823</v>
      </c>
      <c r="AT67" s="130">
        <v>117.27642756287671</v>
      </c>
      <c r="AU67" s="131">
        <v>171.24650159711658</v>
      </c>
      <c r="AV67" s="129">
        <v>120.98642887652416</v>
      </c>
      <c r="AW67" s="130">
        <v>112.76529140864673</v>
      </c>
      <c r="AX67" s="131">
        <v>157.68363318415339</v>
      </c>
      <c r="AY67" s="129">
        <v>94.289600045009919</v>
      </c>
      <c r="AZ67" s="130">
        <v>90.590571897100801</v>
      </c>
      <c r="BA67" s="131">
        <v>150.16232964927934</v>
      </c>
      <c r="BB67" s="129">
        <v>118.85169847321346</v>
      </c>
      <c r="BC67" s="130">
        <v>114.51657865874631</v>
      </c>
      <c r="BD67" s="131">
        <v>169.4850671879322</v>
      </c>
      <c r="BE67" s="129">
        <v>119.42308397993068</v>
      </c>
      <c r="BF67" s="130">
        <v>115.12260050608843</v>
      </c>
      <c r="BG67" s="131">
        <v>169.73818591198554</v>
      </c>
      <c r="BH67" s="129">
        <v>133.10346179280563</v>
      </c>
      <c r="BI67" s="130">
        <v>129.81765348394092</v>
      </c>
      <c r="BJ67" s="131">
        <v>179.13976378227619</v>
      </c>
      <c r="BK67" s="129">
        <v>130.88235125578205</v>
      </c>
      <c r="BL67" s="130">
        <v>132.74957880983001</v>
      </c>
      <c r="BM67" s="131">
        <v>174.31859546022676</v>
      </c>
    </row>
    <row r="68" spans="1:65" x14ac:dyDescent="0.25">
      <c r="A68" s="122">
        <v>6</v>
      </c>
      <c r="B68" s="136" t="s">
        <v>8</v>
      </c>
      <c r="C68" s="124">
        <v>0.26079999999999998</v>
      </c>
      <c r="D68" s="125">
        <v>0.34300000000000003</v>
      </c>
      <c r="E68" s="126">
        <v>43.06</v>
      </c>
      <c r="F68" s="127">
        <v>71.502347583842621</v>
      </c>
      <c r="G68" s="128">
        <v>-31.934011147685183</v>
      </c>
      <c r="H68" s="126">
        <v>0.8307079560454067</v>
      </c>
      <c r="I68" s="129">
        <v>133.7713170635306</v>
      </c>
      <c r="J68" s="130">
        <v>190.00227336855431</v>
      </c>
      <c r="K68" s="131">
        <v>171.64670469898184</v>
      </c>
      <c r="L68" s="129">
        <v>91.133037578797712</v>
      </c>
      <c r="M68" s="130">
        <v>180.05580505031892</v>
      </c>
      <c r="N68" s="131">
        <v>155.5721752702639</v>
      </c>
      <c r="O68" s="129">
        <v>138.56301488184377</v>
      </c>
      <c r="P68" s="130">
        <v>182.93844691277368</v>
      </c>
      <c r="Q68" s="131">
        <v>172.18080158135174</v>
      </c>
      <c r="R68" s="129">
        <v>140.20239543858472</v>
      </c>
      <c r="S68" s="130">
        <v>186.64917672469002</v>
      </c>
      <c r="T68" s="131">
        <v>171.52604611090285</v>
      </c>
      <c r="U68" s="129">
        <v>115.77906551163717</v>
      </c>
      <c r="V68" s="130">
        <v>190.00243180502682</v>
      </c>
      <c r="W68" s="131">
        <v>171.6898625228379</v>
      </c>
      <c r="X68" s="129">
        <v>123.82679174199009</v>
      </c>
      <c r="Y68" s="130">
        <v>182.1271018477114</v>
      </c>
      <c r="Z68" s="131">
        <v>172.03100107053524</v>
      </c>
      <c r="AA68" s="129">
        <v>97.319167991567625</v>
      </c>
      <c r="AB68" s="130">
        <v>180.40977013810107</v>
      </c>
      <c r="AC68" s="131">
        <v>155.98301933762033</v>
      </c>
      <c r="AD68" s="129">
        <v>138.4444743267245</v>
      </c>
      <c r="AE68" s="130">
        <v>185.69995292460985</v>
      </c>
      <c r="AF68" s="131">
        <v>172.13372524945527</v>
      </c>
      <c r="AG68" s="129">
        <v>120.33936052815463</v>
      </c>
      <c r="AH68" s="130">
        <v>177.68996260289603</v>
      </c>
      <c r="AI68" s="131">
        <v>156.06943162444674</v>
      </c>
      <c r="AJ68" s="129">
        <v>132.60688014919216</v>
      </c>
      <c r="AK68" s="130">
        <v>185.63659457632124</v>
      </c>
      <c r="AL68" s="131">
        <v>171.55948299847356</v>
      </c>
      <c r="AM68" s="129">
        <v>86.549923159402866</v>
      </c>
      <c r="AN68" s="130">
        <v>184.18278697272714</v>
      </c>
      <c r="AO68" s="131">
        <v>163.22361733774483</v>
      </c>
      <c r="AP68" s="129">
        <v>125.66743819755094</v>
      </c>
      <c r="AQ68" s="130">
        <v>184.34847340896832</v>
      </c>
      <c r="AR68" s="131">
        <v>163.31348146613288</v>
      </c>
      <c r="AS68" s="129">
        <v>92.776312636489251</v>
      </c>
      <c r="AT68" s="130">
        <v>184.18261404330551</v>
      </c>
      <c r="AU68" s="131">
        <v>162.95617122910352</v>
      </c>
      <c r="AV68" s="129">
        <v>130.55350408133643</v>
      </c>
      <c r="AW68" s="130">
        <v>169.93305259116346</v>
      </c>
      <c r="AX68" s="131">
        <v>157.93551337351556</v>
      </c>
      <c r="AY68" s="129">
        <v>72.336811681636576</v>
      </c>
      <c r="AZ68" s="130">
        <v>166.52494525243645</v>
      </c>
      <c r="BA68" s="131">
        <v>139.23696896013578</v>
      </c>
      <c r="BB68" s="129">
        <v>74.407816898913069</v>
      </c>
      <c r="BC68" s="130">
        <v>185.1094461830524</v>
      </c>
      <c r="BD68" s="131">
        <v>162.18354501289019</v>
      </c>
      <c r="BE68" s="129">
        <v>75.402802203837638</v>
      </c>
      <c r="BF68" s="130">
        <v>185.29243933264993</v>
      </c>
      <c r="BG68" s="131">
        <v>162.47362946948968</v>
      </c>
      <c r="BH68" s="129">
        <v>100.85408866655888</v>
      </c>
      <c r="BI68" s="130">
        <v>191.40303195057038</v>
      </c>
      <c r="BJ68" s="131">
        <v>172.29380403767968</v>
      </c>
      <c r="BK68" s="129">
        <v>145.20629212175038</v>
      </c>
      <c r="BL68" s="130">
        <v>182.53637077195114</v>
      </c>
      <c r="BM68" s="131">
        <v>171.60677918669299</v>
      </c>
    </row>
    <row r="69" spans="1:65" x14ac:dyDescent="0.25">
      <c r="A69" s="122">
        <v>7</v>
      </c>
      <c r="B69" s="137" t="s">
        <v>9</v>
      </c>
      <c r="C69" s="124">
        <v>0.50600000000000001</v>
      </c>
      <c r="D69" s="125">
        <v>0.40699999999999997</v>
      </c>
      <c r="E69" s="126">
        <v>30.05</v>
      </c>
      <c r="F69" s="127">
        <v>62.284465889718248</v>
      </c>
      <c r="G69" s="128">
        <v>31.88122240512692</v>
      </c>
      <c r="H69" s="126">
        <v>58.564063515429851</v>
      </c>
      <c r="I69" s="129">
        <v>195.78559154684336</v>
      </c>
      <c r="J69" s="130">
        <v>125.49649877391207</v>
      </c>
      <c r="K69" s="131">
        <v>51.778372118388042</v>
      </c>
      <c r="L69" s="129">
        <v>203.78887733415689</v>
      </c>
      <c r="M69" s="130">
        <v>104.83310779420046</v>
      </c>
      <c r="N69" s="131">
        <v>25.241268770188604</v>
      </c>
      <c r="O69" s="129">
        <v>189.7136929403527</v>
      </c>
      <c r="P69" s="130">
        <v>136.46366127850911</v>
      </c>
      <c r="Q69" s="131">
        <v>67.358516237347175</v>
      </c>
      <c r="R69" s="129">
        <v>188.02444691106052</v>
      </c>
      <c r="S69" s="130">
        <v>129.96551275094117</v>
      </c>
      <c r="T69" s="131">
        <v>63.451096671194108</v>
      </c>
      <c r="U69" s="129">
        <v>208.29341331965438</v>
      </c>
      <c r="V69" s="130">
        <v>125.49660342119921</v>
      </c>
      <c r="W69" s="131">
        <v>52.090415289895681</v>
      </c>
      <c r="X69" s="129">
        <v>206.52532254052147</v>
      </c>
      <c r="Y69" s="130">
        <v>133.16077990796265</v>
      </c>
      <c r="Z69" s="131">
        <v>66.974303514877718</v>
      </c>
      <c r="AA69" s="129">
        <v>197.71547956937067</v>
      </c>
      <c r="AB69" s="130">
        <v>104.72952808276057</v>
      </c>
      <c r="AC69" s="131">
        <v>22.490021111691878</v>
      </c>
      <c r="AD69" s="129">
        <v>189.81298083496296</v>
      </c>
      <c r="AE69" s="130">
        <v>131.51869017077775</v>
      </c>
      <c r="AF69" s="131">
        <v>65.123543279414065</v>
      </c>
      <c r="AG69" s="129">
        <v>178.75218771397144</v>
      </c>
      <c r="AH69" s="130">
        <v>111.24024176328078</v>
      </c>
      <c r="AI69" s="131">
        <v>43.0241256762937</v>
      </c>
      <c r="AJ69" s="129">
        <v>193.19726786748194</v>
      </c>
      <c r="AK69" s="130">
        <v>129.53824463668698</v>
      </c>
      <c r="AL69" s="131">
        <v>63.32159599560741</v>
      </c>
      <c r="AM69" s="129">
        <v>213.15793920746447</v>
      </c>
      <c r="AN69" s="130">
        <v>113.65696440437168</v>
      </c>
      <c r="AO69" s="131">
        <v>25.303664118587136</v>
      </c>
      <c r="AP69" s="129">
        <v>186.25717108329718</v>
      </c>
      <c r="AQ69" s="130">
        <v>119.70556571182073</v>
      </c>
      <c r="AR69" s="131">
        <v>43.380689240970902</v>
      </c>
      <c r="AS69" s="129">
        <v>209.96938766649399</v>
      </c>
      <c r="AT69" s="130">
        <v>113.65684970976969</v>
      </c>
      <c r="AU69" s="131">
        <v>22.941370708430945</v>
      </c>
      <c r="AV69" s="129">
        <v>162.02597013398525</v>
      </c>
      <c r="AW69" s="130">
        <v>118.80615593586346</v>
      </c>
      <c r="AX69" s="131">
        <v>51.29391352331055</v>
      </c>
      <c r="AY69" s="129">
        <v>193.78681139039543</v>
      </c>
      <c r="AZ69" s="130">
        <v>85.86892655727587</v>
      </c>
      <c r="BA69" s="131">
        <v>15.018519410979813</v>
      </c>
      <c r="BB69" s="129">
        <v>217.86220858084357</v>
      </c>
      <c r="BC69" s="130">
        <v>110.0964791418194</v>
      </c>
      <c r="BD69" s="131">
        <v>24.645299686940891</v>
      </c>
      <c r="BE69" s="129">
        <v>217.9346338265332</v>
      </c>
      <c r="BF69" s="130">
        <v>110.7391729026026</v>
      </c>
      <c r="BG69" s="131">
        <v>26.355306414491363</v>
      </c>
      <c r="BH69" s="129">
        <v>217.5908726760978</v>
      </c>
      <c r="BI69" s="130">
        <v>126.43191224511801</v>
      </c>
      <c r="BJ69" s="131">
        <v>41.063739384615033</v>
      </c>
      <c r="BK69" s="129">
        <v>185.90785802919882</v>
      </c>
      <c r="BL69" s="130">
        <v>134.55616120391642</v>
      </c>
      <c r="BM69" s="131">
        <v>61.163058637011055</v>
      </c>
    </row>
    <row r="70" spans="1:65" x14ac:dyDescent="0.25">
      <c r="A70" s="122">
        <v>8</v>
      </c>
      <c r="B70" s="138" t="s">
        <v>10</v>
      </c>
      <c r="C70" s="124">
        <v>0.21099999999999999</v>
      </c>
      <c r="D70" s="125">
        <v>0.17499999999999999</v>
      </c>
      <c r="E70" s="126">
        <v>12</v>
      </c>
      <c r="F70" s="127">
        <v>40.441508220477537</v>
      </c>
      <c r="G70" s="128">
        <v>11.418221778220383</v>
      </c>
      <c r="H70" s="126">
        <v>-44.066040227403612</v>
      </c>
      <c r="I70" s="129">
        <v>81.033817991588037</v>
      </c>
      <c r="J70" s="130">
        <v>91.830737596932707</v>
      </c>
      <c r="K70" s="131">
        <v>164.37982382591113</v>
      </c>
      <c r="L70" s="129">
        <v>57.930852788070027</v>
      </c>
      <c r="M70" s="130">
        <v>71.645581403265922</v>
      </c>
      <c r="N70" s="131">
        <v>153.67957607963859</v>
      </c>
      <c r="O70" s="129">
        <v>87.158370859274797</v>
      </c>
      <c r="P70" s="130">
        <v>93.696539463512224</v>
      </c>
      <c r="Q70" s="131">
        <v>159.47440591541732</v>
      </c>
      <c r="R70" s="129">
        <v>88.058938228074638</v>
      </c>
      <c r="S70" s="130">
        <v>94.014679956650539</v>
      </c>
      <c r="T70" s="131">
        <v>161.43848241159964</v>
      </c>
      <c r="U70" s="129">
        <v>78.247763884275798</v>
      </c>
      <c r="V70" s="130">
        <v>91.830814171480014</v>
      </c>
      <c r="W70" s="131">
        <v>164.26024921298179</v>
      </c>
      <c r="X70" s="129">
        <v>68.755885204657687</v>
      </c>
      <c r="Y70" s="130">
        <v>100.01345256535109</v>
      </c>
      <c r="Z70" s="131">
        <v>159.76543386035883</v>
      </c>
      <c r="AA70" s="129">
        <v>63.238639168905259</v>
      </c>
      <c r="AB70" s="130">
        <v>70.997773116964481</v>
      </c>
      <c r="AC70" s="131">
        <v>153.81327088346873</v>
      </c>
      <c r="AD70" s="129">
        <v>87.143052986595762</v>
      </c>
      <c r="AE70" s="130">
        <v>94.154391891106386</v>
      </c>
      <c r="AF70" s="131">
        <v>160.24002958675331</v>
      </c>
      <c r="AG70" s="129">
        <v>67.562392338425241</v>
      </c>
      <c r="AH70" s="130">
        <v>68.58005730422795</v>
      </c>
      <c r="AI70" s="131">
        <v>148.19126438887912</v>
      </c>
      <c r="AJ70" s="129">
        <v>89.496574496402005</v>
      </c>
      <c r="AK70" s="130">
        <v>96.940927857289978</v>
      </c>
      <c r="AL70" s="131">
        <v>161.43930273327749</v>
      </c>
      <c r="AM70" s="129">
        <v>59.53369281663079</v>
      </c>
      <c r="AN70" s="130">
        <v>76.712994917239001</v>
      </c>
      <c r="AO70" s="131">
        <v>158.71421751002725</v>
      </c>
      <c r="AP70" s="129">
        <v>70.10997298091354</v>
      </c>
      <c r="AQ70" s="130">
        <v>67.42877767649523</v>
      </c>
      <c r="AR70" s="131">
        <v>154.37236869888437</v>
      </c>
      <c r="AS70" s="129">
        <v>60.344597251912958</v>
      </c>
      <c r="AT70" s="130">
        <v>76.71291072813716</v>
      </c>
      <c r="AU70" s="131">
        <v>159.43451084793878</v>
      </c>
      <c r="AV70" s="129">
        <v>81.103749965691577</v>
      </c>
      <c r="AW70" s="130">
        <v>74.927939631490631</v>
      </c>
      <c r="AX70" s="131">
        <v>143.04245512466656</v>
      </c>
      <c r="AY70" s="129">
        <v>41.535696390604819</v>
      </c>
      <c r="AZ70" s="130">
        <v>53.878660460070066</v>
      </c>
      <c r="BA70" s="131">
        <v>137.16567784400601</v>
      </c>
      <c r="BB70" s="129">
        <v>54.399454761344735</v>
      </c>
      <c r="BC70" s="130">
        <v>72.867442024091645</v>
      </c>
      <c r="BD70" s="131">
        <v>157.2363864371699</v>
      </c>
      <c r="BE70" s="129">
        <v>55.644034869084571</v>
      </c>
      <c r="BF70" s="130">
        <v>73.880155653771325</v>
      </c>
      <c r="BG70" s="131">
        <v>157.55310797945461</v>
      </c>
      <c r="BH70" s="129">
        <v>74.896039671952408</v>
      </c>
      <c r="BI70" s="130">
        <v>91.463036319265584</v>
      </c>
      <c r="BJ70" s="131">
        <v>168.16237160511747</v>
      </c>
      <c r="BK70" s="129">
        <v>83.357123317525947</v>
      </c>
      <c r="BL70" s="130">
        <v>97.274289107749496</v>
      </c>
      <c r="BM70" s="131">
        <v>162.01541884880504</v>
      </c>
    </row>
    <row r="71" spans="1:65" x14ac:dyDescent="0.25">
      <c r="A71" s="122">
        <v>9</v>
      </c>
      <c r="B71" s="139" t="s">
        <v>11</v>
      </c>
      <c r="C71" s="124">
        <v>0.45329999999999998</v>
      </c>
      <c r="D71" s="125">
        <v>0.30580000000000002</v>
      </c>
      <c r="E71" s="126">
        <v>19.77</v>
      </c>
      <c r="F71" s="127">
        <v>51.936342708379556</v>
      </c>
      <c r="G71" s="128">
        <v>45.250175840898912</v>
      </c>
      <c r="H71" s="126">
        <v>15.563109289523558</v>
      </c>
      <c r="I71" s="129">
        <v>172.9084623329893</v>
      </c>
      <c r="J71" s="130">
        <v>88.214273657507434</v>
      </c>
      <c r="K71" s="131">
        <v>99.47780478448442</v>
      </c>
      <c r="L71" s="129">
        <v>178.38852229783058</v>
      </c>
      <c r="M71" s="130">
        <v>65.040954118665667</v>
      </c>
      <c r="N71" s="131">
        <v>81.349213193259402</v>
      </c>
      <c r="O71" s="129">
        <v>167.88427907344419</v>
      </c>
      <c r="P71" s="130">
        <v>105.28765149995849</v>
      </c>
      <c r="Q71" s="131">
        <v>101.17032855201812</v>
      </c>
      <c r="R71" s="129">
        <v>166.24823824274299</v>
      </c>
      <c r="S71" s="130">
        <v>96.464120774660117</v>
      </c>
      <c r="T71" s="131">
        <v>101.45839071296234</v>
      </c>
      <c r="U71" s="129">
        <v>186.4664728599729</v>
      </c>
      <c r="V71" s="130">
        <v>88.214347216407077</v>
      </c>
      <c r="W71" s="131">
        <v>99.454500961587271</v>
      </c>
      <c r="X71" s="129">
        <v>182.03811667005377</v>
      </c>
      <c r="Y71" s="130">
        <v>105.20207144892454</v>
      </c>
      <c r="Z71" s="131">
        <v>101.32029878429778</v>
      </c>
      <c r="AA71" s="129">
        <v>173.37685105598044</v>
      </c>
      <c r="AB71" s="130">
        <v>64.356568125784506</v>
      </c>
      <c r="AC71" s="131">
        <v>80.486370092768041</v>
      </c>
      <c r="AD71" s="129">
        <v>167.99360450095909</v>
      </c>
      <c r="AE71" s="130">
        <v>98.764618014826794</v>
      </c>
      <c r="AF71" s="131">
        <v>100.83689817984651</v>
      </c>
      <c r="AG71" s="129">
        <v>153.7998216048837</v>
      </c>
      <c r="AH71" s="130">
        <v>71.868664718679796</v>
      </c>
      <c r="AI71" s="131">
        <v>83.323911661291604</v>
      </c>
      <c r="AJ71" s="129">
        <v>172.69074039225802</v>
      </c>
      <c r="AK71" s="130">
        <v>98.03796464374642</v>
      </c>
      <c r="AL71" s="131">
        <v>101.38611132925365</v>
      </c>
      <c r="AM71" s="129">
        <v>189.99632147202536</v>
      </c>
      <c r="AN71" s="130">
        <v>72.737060502447108</v>
      </c>
      <c r="AO71" s="131">
        <v>85.609104006500175</v>
      </c>
      <c r="AP71" s="129">
        <v>162.29525041896164</v>
      </c>
      <c r="AQ71" s="130">
        <v>75.195738525879506</v>
      </c>
      <c r="AR71" s="131">
        <v>87.984876381446881</v>
      </c>
      <c r="AS71" s="129">
        <v>186.58893793596278</v>
      </c>
      <c r="AT71" s="130">
        <v>72.736979596365927</v>
      </c>
      <c r="AU71" s="131">
        <v>85.751899671320331</v>
      </c>
      <c r="AV71" s="129">
        <v>141.0248846419538</v>
      </c>
      <c r="AW71" s="130">
        <v>86.501722702684432</v>
      </c>
      <c r="AX71" s="131">
        <v>82.430645356607144</v>
      </c>
      <c r="AY71" s="129">
        <v>164.63876198541882</v>
      </c>
      <c r="AZ71" s="130">
        <v>47.861372383604419</v>
      </c>
      <c r="BA71" s="131">
        <v>62.945469618179168</v>
      </c>
      <c r="BB71" s="129">
        <v>194.41757942024174</v>
      </c>
      <c r="BC71" s="130">
        <v>66.14562134908607</v>
      </c>
      <c r="BD71" s="131">
        <v>83.90628815586966</v>
      </c>
      <c r="BE71" s="129">
        <v>194.56431905605021</v>
      </c>
      <c r="BF71" s="130">
        <v>67.23848178328295</v>
      </c>
      <c r="BG71" s="131">
        <v>84.796920921035763</v>
      </c>
      <c r="BH71" s="129">
        <v>196.67775358000483</v>
      </c>
      <c r="BI71" s="130">
        <v>87.648576028342305</v>
      </c>
      <c r="BJ71" s="131">
        <v>99.958647519016807</v>
      </c>
      <c r="BK71" s="129">
        <v>162.1434060445456</v>
      </c>
      <c r="BL71" s="130">
        <v>105.13195791426352</v>
      </c>
      <c r="BM71" s="131">
        <v>100.95356082543383</v>
      </c>
    </row>
    <row r="72" spans="1:65" x14ac:dyDescent="0.25">
      <c r="A72" s="122">
        <v>10</v>
      </c>
      <c r="B72" s="140" t="s">
        <v>12</v>
      </c>
      <c r="C72" s="124">
        <v>0.28449999999999998</v>
      </c>
      <c r="D72" s="125">
        <v>0.20200000000000001</v>
      </c>
      <c r="E72" s="126">
        <v>6.56</v>
      </c>
      <c r="F72" s="127">
        <v>30.495696027076491</v>
      </c>
      <c r="G72" s="128">
        <v>23.991109466748178</v>
      </c>
      <c r="H72" s="126">
        <v>-23.646767122481549</v>
      </c>
      <c r="I72" s="129">
        <v>86.355274974741207</v>
      </c>
      <c r="J72" s="130">
        <v>60.318170219245957</v>
      </c>
      <c r="K72" s="131">
        <v>107.35884359416222</v>
      </c>
      <c r="L72" s="129">
        <v>73.509723861761927</v>
      </c>
      <c r="M72" s="130">
        <v>41.700001991932609</v>
      </c>
      <c r="N72" s="131">
        <v>91.26551567913711</v>
      </c>
      <c r="O72" s="129">
        <v>86.484989500183104</v>
      </c>
      <c r="P72" s="130">
        <v>66.567802829723234</v>
      </c>
      <c r="Q72" s="131">
        <v>104.62579998906891</v>
      </c>
      <c r="R72" s="129">
        <v>86.166632036398255</v>
      </c>
      <c r="S72" s="130">
        <v>64.042618186515185</v>
      </c>
      <c r="T72" s="131">
        <v>105.88259751344188</v>
      </c>
      <c r="U72" s="129">
        <v>91.202730171141511</v>
      </c>
      <c r="V72" s="130">
        <v>60.31822051652852</v>
      </c>
      <c r="W72" s="131">
        <v>107.28112590090447</v>
      </c>
      <c r="X72" s="129">
        <v>86.466217189447065</v>
      </c>
      <c r="Y72" s="130">
        <v>70.097993851332447</v>
      </c>
      <c r="Z72" s="131">
        <v>104.83092591006647</v>
      </c>
      <c r="AA72" s="129">
        <v>73.360069644366988</v>
      </c>
      <c r="AB72" s="130">
        <v>41.151375724917536</v>
      </c>
      <c r="AC72" s="131">
        <v>91.197981587060525</v>
      </c>
      <c r="AD72" s="129">
        <v>86.523391480280509</v>
      </c>
      <c r="AE72" s="130">
        <v>64.813728104415532</v>
      </c>
      <c r="AF72" s="131">
        <v>105.0382867358515</v>
      </c>
      <c r="AG72" s="129">
        <v>67.886684131399363</v>
      </c>
      <c r="AH72" s="130">
        <v>41.827115323135416</v>
      </c>
      <c r="AI72" s="131">
        <v>88.523290516261326</v>
      </c>
      <c r="AJ72" s="129">
        <v>89.291775667738477</v>
      </c>
      <c r="AK72" s="130">
        <v>66.221492853460603</v>
      </c>
      <c r="AL72" s="131">
        <v>105.87060931485678</v>
      </c>
      <c r="AM72" s="129">
        <v>79.573463080833292</v>
      </c>
      <c r="AN72" s="130">
        <v>42.007242635415544</v>
      </c>
      <c r="AO72" s="131">
        <v>95.406436402194203</v>
      </c>
      <c r="AP72" s="129">
        <v>71.217014916857764</v>
      </c>
      <c r="AQ72" s="130">
        <v>37.108834197476121</v>
      </c>
      <c r="AR72" s="131">
        <v>93.120715035015976</v>
      </c>
      <c r="AS72" s="129">
        <v>78.316917487412411</v>
      </c>
      <c r="AT72" s="130">
        <v>42.007187103664798</v>
      </c>
      <c r="AU72" s="131">
        <v>95.876633371294346</v>
      </c>
      <c r="AV72" s="129">
        <v>68.947342748382738</v>
      </c>
      <c r="AW72" s="130">
        <v>49.351378189911998</v>
      </c>
      <c r="AX72" s="131">
        <v>85.487203990156161</v>
      </c>
      <c r="AY72" s="129">
        <v>55.600210867505957</v>
      </c>
      <c r="AZ72" s="130">
        <v>27.771310793646229</v>
      </c>
      <c r="BA72" s="131">
        <v>72.465593220288909</v>
      </c>
      <c r="BB72" s="129">
        <v>79.047884043513861</v>
      </c>
      <c r="BC72" s="130">
        <v>37.157223546756903</v>
      </c>
      <c r="BD72" s="131">
        <v>93.390739860973085</v>
      </c>
      <c r="BE72" s="129">
        <v>79.990845130991545</v>
      </c>
      <c r="BF72" s="130">
        <v>38.655415767793485</v>
      </c>
      <c r="BG72" s="131">
        <v>94.185192765174321</v>
      </c>
      <c r="BH72" s="129">
        <v>94.200499287634827</v>
      </c>
      <c r="BI72" s="130">
        <v>57.733764606907457</v>
      </c>
      <c r="BJ72" s="131">
        <v>109.25674507623062</v>
      </c>
      <c r="BK72" s="129">
        <v>82.733929198926759</v>
      </c>
      <c r="BL72" s="130">
        <v>68.527292574323894</v>
      </c>
      <c r="BM72" s="131">
        <v>106.15041280871054</v>
      </c>
    </row>
    <row r="73" spans="1:65" x14ac:dyDescent="0.25">
      <c r="A73" s="122">
        <v>11</v>
      </c>
      <c r="B73" s="141" t="s">
        <v>13</v>
      </c>
      <c r="C73" s="124">
        <v>0.38</v>
      </c>
      <c r="D73" s="125">
        <v>0.48870000000000002</v>
      </c>
      <c r="E73" s="126">
        <v>44.29</v>
      </c>
      <c r="F73" s="127">
        <v>72.828361126384067</v>
      </c>
      <c r="G73" s="128">
        <v>-23.76480537050163</v>
      </c>
      <c r="H73" s="126">
        <v>58.635596051102866</v>
      </c>
      <c r="I73" s="129">
        <v>167.59784993880641</v>
      </c>
      <c r="J73" s="130">
        <v>188.37852144905713</v>
      </c>
      <c r="K73" s="131">
        <v>73.382935089560959</v>
      </c>
      <c r="L73" s="129">
        <v>146.02643283947123</v>
      </c>
      <c r="M73" s="130">
        <v>178.32969392267341</v>
      </c>
      <c r="N73" s="131">
        <v>36.315031665761026</v>
      </c>
      <c r="O73" s="129">
        <v>165.79200662735735</v>
      </c>
      <c r="P73" s="130">
        <v>183.37530255979999</v>
      </c>
      <c r="Q73" s="131">
        <v>89.993447232709357</v>
      </c>
      <c r="R73" s="129">
        <v>165.91666025735881</v>
      </c>
      <c r="S73" s="130">
        <v>185.19300861799809</v>
      </c>
      <c r="T73" s="131">
        <v>83.316176638074083</v>
      </c>
      <c r="U73" s="129">
        <v>162.27201675158963</v>
      </c>
      <c r="V73" s="130">
        <v>188.37867853153776</v>
      </c>
      <c r="W73" s="131">
        <v>73.894395109948903</v>
      </c>
      <c r="X73" s="129">
        <v>170.30460180418547</v>
      </c>
      <c r="Y73" s="130">
        <v>178.67472380125807</v>
      </c>
      <c r="Z73" s="131">
        <v>88.979051146617195</v>
      </c>
      <c r="AA73" s="129">
        <v>144.63856380283141</v>
      </c>
      <c r="AB73" s="130">
        <v>178.96657116367504</v>
      </c>
      <c r="AC73" s="131">
        <v>36.423842522246915</v>
      </c>
      <c r="AD73" s="129">
        <v>165.75029322537563</v>
      </c>
      <c r="AE73" s="130">
        <v>184.58532784920871</v>
      </c>
      <c r="AF73" s="131">
        <v>87.72663525761817</v>
      </c>
      <c r="AG73" s="129">
        <v>151.19469180497666</v>
      </c>
      <c r="AH73" s="130">
        <v>179.11467861858603</v>
      </c>
      <c r="AI73" s="131">
        <v>57.069670228680572</v>
      </c>
      <c r="AJ73" s="129">
        <v>161.62367132841786</v>
      </c>
      <c r="AK73" s="130">
        <v>182.73524180827857</v>
      </c>
      <c r="AL73" s="131">
        <v>83.356500943589339</v>
      </c>
      <c r="AM73" s="129">
        <v>149.66605179114055</v>
      </c>
      <c r="AN73" s="130">
        <v>182.41084706738741</v>
      </c>
      <c r="AO73" s="131">
        <v>44.36162576056428</v>
      </c>
      <c r="AP73" s="129">
        <v>157.70826054316103</v>
      </c>
      <c r="AQ73" s="130">
        <v>187.65861201128783</v>
      </c>
      <c r="AR73" s="131">
        <v>61.828897086208954</v>
      </c>
      <c r="AS73" s="129">
        <v>151.19913599240104</v>
      </c>
      <c r="AT73" s="130">
        <v>182.41067560109795</v>
      </c>
      <c r="AU73" s="131">
        <v>40.352537521964962</v>
      </c>
      <c r="AV73" s="129">
        <v>144.91614424131348</v>
      </c>
      <c r="AW73" s="130">
        <v>170.48246555101778</v>
      </c>
      <c r="AX73" s="131">
        <v>73.114720845151254</v>
      </c>
      <c r="AY73" s="129">
        <v>128.84884881048637</v>
      </c>
      <c r="AZ73" s="130">
        <v>164.57228196716812</v>
      </c>
      <c r="BA73" s="131">
        <v>23.445861591192646</v>
      </c>
      <c r="BB73" s="129">
        <v>147.10598501989176</v>
      </c>
      <c r="BC73" s="130">
        <v>183.60327589869021</v>
      </c>
      <c r="BD73" s="131">
        <v>43.734313187661954</v>
      </c>
      <c r="BE73" s="129">
        <v>147.4814234153078</v>
      </c>
      <c r="BF73" s="130">
        <v>183.7925144377613</v>
      </c>
      <c r="BG73" s="131">
        <v>45.131006745369142</v>
      </c>
      <c r="BH73" s="129">
        <v>159.84974618114953</v>
      </c>
      <c r="BI73" s="130">
        <v>189.79317561606641</v>
      </c>
      <c r="BJ73" s="131">
        <v>60.056849240081668</v>
      </c>
      <c r="BK73" s="129">
        <v>171.12110098110796</v>
      </c>
      <c r="BL73" s="130">
        <v>180.8032981601618</v>
      </c>
      <c r="BM73" s="131">
        <v>81.573647854483113</v>
      </c>
    </row>
    <row r="74" spans="1:65" x14ac:dyDescent="0.25">
      <c r="A74" s="122">
        <v>12</v>
      </c>
      <c r="B74" s="142" t="s">
        <v>14</v>
      </c>
      <c r="C74" s="124">
        <v>0.47289999999999999</v>
      </c>
      <c r="D74" s="125">
        <v>0.4375</v>
      </c>
      <c r="E74" s="126">
        <v>43.06</v>
      </c>
      <c r="F74" s="127">
        <v>72.182696924783329</v>
      </c>
      <c r="G74" s="128">
        <v>17.399388325980926</v>
      </c>
      <c r="H74" s="126">
        <v>66.697837424716127</v>
      </c>
      <c r="I74" s="129">
        <v>211.20578260297404</v>
      </c>
      <c r="J74" s="130">
        <v>162.23111171374961</v>
      </c>
      <c r="K74" s="131">
        <v>58.068340017513336</v>
      </c>
      <c r="L74" s="129">
        <v>217.87863921108774</v>
      </c>
      <c r="M74" s="130">
        <v>145.8911885814689</v>
      </c>
      <c r="N74" s="131">
        <v>22.401960967716306</v>
      </c>
      <c r="O74" s="129">
        <v>205.44802345216772</v>
      </c>
      <c r="P74" s="130">
        <v>168.08917479864289</v>
      </c>
      <c r="Q74" s="131">
        <v>78.052693835268016</v>
      </c>
      <c r="R74" s="129">
        <v>204.0223582179116</v>
      </c>
      <c r="S74" s="130">
        <v>164.07202236170886</v>
      </c>
      <c r="T74" s="131">
        <v>72.080527697469861</v>
      </c>
      <c r="U74" s="129">
        <v>220.82795435755585</v>
      </c>
      <c r="V74" s="130">
        <v>162.23124699278884</v>
      </c>
      <c r="W74" s="131">
        <v>58.567324890369363</v>
      </c>
      <c r="X74" s="129">
        <v>221.29660882645194</v>
      </c>
      <c r="Y74" s="130">
        <v>163.78399302845156</v>
      </c>
      <c r="Z74" s="131">
        <v>77.31854025282108</v>
      </c>
      <c r="AA74" s="129">
        <v>212.04301721755624</v>
      </c>
      <c r="AB74" s="130">
        <v>146.08151723870412</v>
      </c>
      <c r="AC74" s="131">
        <v>19.55776194889215</v>
      </c>
      <c r="AD74" s="129">
        <v>205.52249544005147</v>
      </c>
      <c r="AE74" s="130">
        <v>164.94615714008845</v>
      </c>
      <c r="AF74" s="131">
        <v>75.30598763235102</v>
      </c>
      <c r="AG74" s="129">
        <v>196.9430470329788</v>
      </c>
      <c r="AH74" s="130">
        <v>150.94674342735081</v>
      </c>
      <c r="AI74" s="131">
        <v>48.168582199195406</v>
      </c>
      <c r="AJ74" s="129">
        <v>207.35731365007956</v>
      </c>
      <c r="AK74" s="130">
        <v>162.75683950379073</v>
      </c>
      <c r="AL74" s="131">
        <v>71.991843118864224</v>
      </c>
      <c r="AM74" s="129">
        <v>224.84742138219869</v>
      </c>
      <c r="AN74" s="130">
        <v>153.85512833697328</v>
      </c>
      <c r="AO74" s="131">
        <v>27.415101322910669</v>
      </c>
      <c r="AP74" s="129">
        <v>203.08905560994532</v>
      </c>
      <c r="AQ74" s="130">
        <v>160.31557766376696</v>
      </c>
      <c r="AR74" s="131">
        <v>50.931847173920715</v>
      </c>
      <c r="AS74" s="129">
        <v>222.34577218518777</v>
      </c>
      <c r="AT74" s="130">
        <v>153.85498044980764</v>
      </c>
      <c r="AU74" s="131">
        <v>23.198041561841659</v>
      </c>
      <c r="AV74" s="129">
        <v>180.42725176052167</v>
      </c>
      <c r="AW74" s="130">
        <v>153.27920960276097</v>
      </c>
      <c r="AX74" s="131">
        <v>61.672123723022182</v>
      </c>
      <c r="AY74" s="129">
        <v>210.31791645601587</v>
      </c>
      <c r="AZ74" s="130">
        <v>128.70273949329354</v>
      </c>
      <c r="BA74" s="131">
        <v>12.976804411365567</v>
      </c>
      <c r="BB74" s="129">
        <v>228.86072007020675</v>
      </c>
      <c r="BC74" s="130">
        <v>152.2168060485734</v>
      </c>
      <c r="BD74" s="131">
        <v>27.455717570948288</v>
      </c>
      <c r="BE74" s="129">
        <v>228.90616806310123</v>
      </c>
      <c r="BF74" s="130">
        <v>152.56190831378728</v>
      </c>
      <c r="BG74" s="131">
        <v>29.115815759835534</v>
      </c>
      <c r="BH74" s="129">
        <v>228.08756228699474</v>
      </c>
      <c r="BI74" s="130">
        <v>163.70214873211614</v>
      </c>
      <c r="BJ74" s="131">
        <v>43.191119132361841</v>
      </c>
      <c r="BK74" s="129">
        <v>203.67729799303072</v>
      </c>
      <c r="BL74" s="130">
        <v>165.65963511492254</v>
      </c>
      <c r="BM74" s="131">
        <v>69.467181676385707</v>
      </c>
    </row>
    <row r="75" spans="1:65" x14ac:dyDescent="0.25">
      <c r="A75" s="122">
        <v>13</v>
      </c>
      <c r="B75" s="143" t="s">
        <v>15</v>
      </c>
      <c r="C75" s="124">
        <v>0.18659999999999999</v>
      </c>
      <c r="D75" s="125">
        <v>0.1285</v>
      </c>
      <c r="E75" s="126">
        <v>6.11</v>
      </c>
      <c r="F75" s="127">
        <v>28.591832145396005</v>
      </c>
      <c r="G75" s="128">
        <v>20.309994656346696</v>
      </c>
      <c r="H75" s="126">
        <v>-52.825070290236972</v>
      </c>
      <c r="I75" s="129">
        <v>54.664785747353029</v>
      </c>
      <c r="J75" s="130">
        <v>61.594589767820224</v>
      </c>
      <c r="K75" s="131">
        <v>147.01874803812561</v>
      </c>
      <c r="L75" s="129">
        <v>34.852572370500241</v>
      </c>
      <c r="M75" s="130">
        <v>42.537468478742632</v>
      </c>
      <c r="N75" s="131">
        <v>134.78798450822669</v>
      </c>
      <c r="O75" s="129">
        <v>62.612545449650852</v>
      </c>
      <c r="P75" s="130">
        <v>65.435761303117758</v>
      </c>
      <c r="Q75" s="131">
        <v>141.89220265305826</v>
      </c>
      <c r="R75" s="129">
        <v>63.627275660242709</v>
      </c>
      <c r="S75" s="130">
        <v>65.289042047499365</v>
      </c>
      <c r="T75" s="131">
        <v>143.97377363397763</v>
      </c>
      <c r="U75" s="129">
        <v>52.885120033083595</v>
      </c>
      <c r="V75" s="130">
        <v>61.594641129465906</v>
      </c>
      <c r="W75" s="131">
        <v>146.89251268272815</v>
      </c>
      <c r="X75" s="129">
        <v>35.958674689981933</v>
      </c>
      <c r="Y75" s="130">
        <v>74.040200148551747</v>
      </c>
      <c r="Z75" s="131">
        <v>142.20428875767675</v>
      </c>
      <c r="AA75" s="129">
        <v>41.244235096925301</v>
      </c>
      <c r="AB75" s="130">
        <v>41.590185648819613</v>
      </c>
      <c r="AC75" s="131">
        <v>134.90138803047549</v>
      </c>
      <c r="AD75" s="129">
        <v>62.605985232642453</v>
      </c>
      <c r="AE75" s="130">
        <v>65.636999784444299</v>
      </c>
      <c r="AF75" s="131">
        <v>142.69247605797793</v>
      </c>
      <c r="AG75" s="129">
        <v>44.513727758870701</v>
      </c>
      <c r="AH75" s="130">
        <v>38.589946256107829</v>
      </c>
      <c r="AI75" s="131">
        <v>129.2274658807759</v>
      </c>
      <c r="AJ75" s="129">
        <v>66.367549927927996</v>
      </c>
      <c r="AK75" s="130">
        <v>69.473406287228116</v>
      </c>
      <c r="AL75" s="131">
        <v>143.97274470914343</v>
      </c>
      <c r="AM75" s="129">
        <v>32.365346291877039</v>
      </c>
      <c r="AN75" s="130">
        <v>43.416017596742876</v>
      </c>
      <c r="AO75" s="131">
        <v>139.87059870872585</v>
      </c>
      <c r="AP75" s="129">
        <v>42.82207931676929</v>
      </c>
      <c r="AQ75" s="130">
        <v>28.579564847107488</v>
      </c>
      <c r="AR75" s="131">
        <v>135.36670413700088</v>
      </c>
      <c r="AS75" s="129">
        <v>32.883994601625083</v>
      </c>
      <c r="AT75" s="130">
        <v>43.415960901733612</v>
      </c>
      <c r="AU75" s="131">
        <v>140.62929263136149</v>
      </c>
      <c r="AV75" s="129">
        <v>59.855373031253656</v>
      </c>
      <c r="AW75" s="130">
        <v>48.264237405189945</v>
      </c>
      <c r="AX75" s="131">
        <v>123.90786941749927</v>
      </c>
      <c r="AY75" s="129">
        <v>22.294981055950696</v>
      </c>
      <c r="AZ75" s="130">
        <v>28.455782941847122</v>
      </c>
      <c r="BA75" s="131">
        <v>116.81333522730397</v>
      </c>
      <c r="BB75" s="129">
        <v>26.576821635735524</v>
      </c>
      <c r="BC75" s="130">
        <v>37.975984990573508</v>
      </c>
      <c r="BD75" s="131">
        <v>138.16521412865242</v>
      </c>
      <c r="BE75" s="129">
        <v>28.252373516470623</v>
      </c>
      <c r="BF75" s="130">
        <v>39.46119735577939</v>
      </c>
      <c r="BG75" s="131">
        <v>138.59734165163891</v>
      </c>
      <c r="BH75" s="129">
        <v>48.154455015807315</v>
      </c>
      <c r="BI75" s="130">
        <v>59.124522327908487</v>
      </c>
      <c r="BJ75" s="131">
        <v>150.81453178120782</v>
      </c>
      <c r="BK75" s="129">
        <v>56.451071529529322</v>
      </c>
      <c r="BL75" s="130">
        <v>70.375065282449114</v>
      </c>
      <c r="BM75" s="131">
        <v>144.56865764740874</v>
      </c>
    </row>
    <row r="76" spans="1:65" x14ac:dyDescent="0.25">
      <c r="A76" s="122">
        <v>14</v>
      </c>
      <c r="B76" s="144" t="s">
        <v>16</v>
      </c>
      <c r="C76" s="124">
        <v>0.30459999999999998</v>
      </c>
      <c r="D76" s="125">
        <v>0.47820000000000001</v>
      </c>
      <c r="E76" s="126">
        <v>23.39</v>
      </c>
      <c r="F76" s="127">
        <v>55.660631608810249</v>
      </c>
      <c r="G76" s="128">
        <v>-38.774098100486597</v>
      </c>
      <c r="H76" s="126">
        <v>33.090336663371609</v>
      </c>
      <c r="I76" s="129">
        <v>100.27704592343062</v>
      </c>
      <c r="J76" s="130">
        <v>148.75288319766466</v>
      </c>
      <c r="K76" s="131">
        <v>78.174086533353162</v>
      </c>
      <c r="L76" s="129">
        <v>61.227030237685</v>
      </c>
      <c r="M76" s="130">
        <v>134.30854674292874</v>
      </c>
      <c r="N76" s="131">
        <v>51.681156275501337</v>
      </c>
      <c r="O76" s="129">
        <v>102.09070939367884</v>
      </c>
      <c r="P76" s="130">
        <v>141.61524537103023</v>
      </c>
      <c r="Q76" s="131">
        <v>85.528558128690207</v>
      </c>
      <c r="R76" s="129">
        <v>103.27095801067699</v>
      </c>
      <c r="S76" s="130">
        <v>144.93773974482852</v>
      </c>
      <c r="T76" s="131">
        <v>81.979158509720847</v>
      </c>
      <c r="U76" s="129">
        <v>83.983836139757869</v>
      </c>
      <c r="V76" s="130">
        <v>148.75300723766529</v>
      </c>
      <c r="W76" s="131">
        <v>78.41881220671857</v>
      </c>
      <c r="X76" s="129">
        <v>96.0439275933837</v>
      </c>
      <c r="Y76" s="130">
        <v>138.49542429654522</v>
      </c>
      <c r="Z76" s="131">
        <v>84.931744663192873</v>
      </c>
      <c r="AA76" s="129">
        <v>64.069417231129378</v>
      </c>
      <c r="AB76" s="130">
        <v>134.84011436180029</v>
      </c>
      <c r="AC76" s="131">
        <v>52.170545759022858</v>
      </c>
      <c r="AD76" s="129">
        <v>101.98144796073427</v>
      </c>
      <c r="AE76" s="130">
        <v>144.01172824126743</v>
      </c>
      <c r="AF76" s="131">
        <v>84.503942328739427</v>
      </c>
      <c r="AG76" s="129">
        <v>83.237213251770669</v>
      </c>
      <c r="AH76" s="130">
        <v>133.33659589128206</v>
      </c>
      <c r="AI76" s="131">
        <v>59.548422867601225</v>
      </c>
      <c r="AJ76" s="129">
        <v>94.940035676790785</v>
      </c>
      <c r="AK76" s="130">
        <v>142.9581751750338</v>
      </c>
      <c r="AL76" s="131">
        <v>82.033356547962669</v>
      </c>
      <c r="AM76" s="129">
        <v>52.409320839403108</v>
      </c>
      <c r="AN76" s="130">
        <v>139.11791407382137</v>
      </c>
      <c r="AO76" s="131">
        <v>56.245148233149585</v>
      </c>
      <c r="AP76" s="129">
        <v>86.420133471648427</v>
      </c>
      <c r="AQ76" s="130">
        <v>142.08207509743661</v>
      </c>
      <c r="AR76" s="131">
        <v>62.821025969734308</v>
      </c>
      <c r="AS76" s="129">
        <v>58.44711665922042</v>
      </c>
      <c r="AT76" s="130">
        <v>139.11777835551948</v>
      </c>
      <c r="AU76" s="131">
        <v>54.580994197145479</v>
      </c>
      <c r="AV76" s="129">
        <v>85.6870604317578</v>
      </c>
      <c r="AW76" s="130">
        <v>124.30370260083315</v>
      </c>
      <c r="AX76" s="131">
        <v>67.9627549714629</v>
      </c>
      <c r="AY76" s="129">
        <v>44.447771769077441</v>
      </c>
      <c r="AZ76" s="130">
        <v>116.30476015691926</v>
      </c>
      <c r="BA76" s="131">
        <v>36.117202859726639</v>
      </c>
      <c r="BB76" s="129">
        <v>41.026889176642229</v>
      </c>
      <c r="BC76" s="130">
        <v>139.96209565082765</v>
      </c>
      <c r="BD76" s="131">
        <v>54.590180179143182</v>
      </c>
      <c r="BE76" s="129">
        <v>42.464609573073247</v>
      </c>
      <c r="BF76" s="130">
        <v>140.38245143192529</v>
      </c>
      <c r="BG76" s="131">
        <v>55.832170117029875</v>
      </c>
      <c r="BH76" s="129">
        <v>67.954870145612574</v>
      </c>
      <c r="BI76" s="130">
        <v>150.11864914290959</v>
      </c>
      <c r="BJ76" s="131">
        <v>71.697659312568007</v>
      </c>
      <c r="BK76" s="129">
        <v>110.20632563267361</v>
      </c>
      <c r="BL76" s="130">
        <v>139.93462418786959</v>
      </c>
      <c r="BM76" s="131">
        <v>81.351687047259873</v>
      </c>
    </row>
    <row r="77" spans="1:65" x14ac:dyDescent="0.25">
      <c r="A77" s="122">
        <v>15</v>
      </c>
      <c r="B77" s="145" t="s">
        <v>17</v>
      </c>
      <c r="C77" s="124">
        <v>0.53849999999999998</v>
      </c>
      <c r="D77" s="125">
        <v>0.31290000000000001</v>
      </c>
      <c r="E77" s="126">
        <v>12</v>
      </c>
      <c r="F77" s="127">
        <v>41.708923465366539</v>
      </c>
      <c r="G77" s="128">
        <v>53.427357369617511</v>
      </c>
      <c r="H77" s="126">
        <v>26.984583191887879</v>
      </c>
      <c r="I77" s="129">
        <v>153.85869919255521</v>
      </c>
      <c r="J77" s="130">
        <v>50.954591286394077</v>
      </c>
      <c r="K77" s="131">
        <v>60.249845977751669</v>
      </c>
      <c r="L77" s="129">
        <v>157.64097852862437</v>
      </c>
      <c r="M77" s="130">
        <v>28.097101802780472</v>
      </c>
      <c r="N77" s="131">
        <v>44.069799034214363</v>
      </c>
      <c r="O77" s="129">
        <v>148.43125898803359</v>
      </c>
      <c r="P77" s="130">
        <v>76.420313143563163</v>
      </c>
      <c r="Q77" s="131">
        <v>63.767180100150298</v>
      </c>
      <c r="R77" s="129">
        <v>146.68022622220482</v>
      </c>
      <c r="S77" s="130">
        <v>64.005770334564687</v>
      </c>
      <c r="T77" s="131">
        <v>63.926508082361302</v>
      </c>
      <c r="U77" s="129">
        <v>167.99264847753312</v>
      </c>
      <c r="V77" s="130">
        <v>50.954633775703655</v>
      </c>
      <c r="W77" s="131">
        <v>60.231122172974459</v>
      </c>
      <c r="X77" s="129">
        <v>163.60024688625396</v>
      </c>
      <c r="Y77" s="130">
        <v>75.884404116298086</v>
      </c>
      <c r="Z77" s="131">
        <v>63.961591647083061</v>
      </c>
      <c r="AA77" s="129">
        <v>152.47477735934984</v>
      </c>
      <c r="AB77" s="130">
        <v>26.932952481425996</v>
      </c>
      <c r="AC77" s="131">
        <v>42.760204588097814</v>
      </c>
      <c r="AD77" s="129">
        <v>148.54690718261492</v>
      </c>
      <c r="AE77" s="130">
        <v>67.360391840707706</v>
      </c>
      <c r="AF77" s="131">
        <v>63.121452177201725</v>
      </c>
      <c r="AG77" s="129">
        <v>132.47336457342971</v>
      </c>
      <c r="AH77" s="130">
        <v>39.323141468190549</v>
      </c>
      <c r="AI77" s="131">
        <v>47.649340757227165</v>
      </c>
      <c r="AJ77" s="129">
        <v>153.4220756058001</v>
      </c>
      <c r="AK77" s="130">
        <v>66.092982279959287</v>
      </c>
      <c r="AL77" s="131">
        <v>63.811933075987291</v>
      </c>
      <c r="AM77" s="129">
        <v>170.13255490012747</v>
      </c>
      <c r="AN77" s="130">
        <v>31.663165179769667</v>
      </c>
      <c r="AO77" s="131">
        <v>42.330589761161008</v>
      </c>
      <c r="AP77" s="129">
        <v>141.187650101125</v>
      </c>
      <c r="AQ77" s="130">
        <v>36.699351166814168</v>
      </c>
      <c r="AR77" s="131">
        <v>46.878024797007726</v>
      </c>
      <c r="AS77" s="129">
        <v>166.62511163013997</v>
      </c>
      <c r="AT77" s="130">
        <v>31.663118189363232</v>
      </c>
      <c r="AU77" s="131">
        <v>42.445708242342405</v>
      </c>
      <c r="AV77" s="129">
        <v>118.82712224903142</v>
      </c>
      <c r="AW77" s="130">
        <v>58.476263108815843</v>
      </c>
      <c r="AX77" s="131">
        <v>47.009854443575193</v>
      </c>
      <c r="AY77" s="129">
        <v>141.50757896138191</v>
      </c>
      <c r="AZ77" s="130">
        <v>17.124880167273595</v>
      </c>
      <c r="BA77" s="131">
        <v>29.715993136036971</v>
      </c>
      <c r="BB77" s="129">
        <v>174.49022036164556</v>
      </c>
      <c r="BC77" s="130">
        <v>20.878087402360293</v>
      </c>
      <c r="BD77" s="131">
        <v>40.34814165696919</v>
      </c>
      <c r="BE77" s="129">
        <v>174.71956972431073</v>
      </c>
      <c r="BF77" s="130">
        <v>22.601674082426907</v>
      </c>
      <c r="BG77" s="131">
        <v>41.79631042563895</v>
      </c>
      <c r="BH77" s="129">
        <v>178.60952177864127</v>
      </c>
      <c r="BI77" s="130">
        <v>47.452403986081663</v>
      </c>
      <c r="BJ77" s="131">
        <v>58.053165569921227</v>
      </c>
      <c r="BK77" s="129">
        <v>142.45655236032292</v>
      </c>
      <c r="BL77" s="130">
        <v>75.977452149022113</v>
      </c>
      <c r="BM77" s="131">
        <v>63.03450216674058</v>
      </c>
    </row>
    <row r="78" spans="1:65" x14ac:dyDescent="0.25">
      <c r="A78" s="122">
        <v>16</v>
      </c>
      <c r="B78" s="146" t="s">
        <v>18</v>
      </c>
      <c r="C78" s="124">
        <v>0.44800000000000001</v>
      </c>
      <c r="D78" s="125">
        <v>0.4703</v>
      </c>
      <c r="E78" s="126">
        <v>59.1</v>
      </c>
      <c r="F78" s="127">
        <v>81.947531243640114</v>
      </c>
      <c r="G78" s="128">
        <v>1.6501977606109275</v>
      </c>
      <c r="H78" s="126">
        <v>78.46838059299499</v>
      </c>
      <c r="I78" s="129">
        <v>224.95703591223938</v>
      </c>
      <c r="J78" s="130">
        <v>199.26649491935751</v>
      </c>
      <c r="K78" s="131">
        <v>55.533622851943534</v>
      </c>
      <c r="L78" s="129">
        <v>228.3054099926533</v>
      </c>
      <c r="M78" s="130">
        <v>189.30882960826605</v>
      </c>
      <c r="N78" s="147">
        <v>0</v>
      </c>
      <c r="O78" s="129">
        <v>219.68666119132689</v>
      </c>
      <c r="P78" s="130">
        <v>200.5048512069194</v>
      </c>
      <c r="Q78" s="131">
        <v>83.85452892121485</v>
      </c>
      <c r="R78" s="129">
        <v>218.6256389025562</v>
      </c>
      <c r="S78" s="130">
        <v>198.75049063699907</v>
      </c>
      <c r="T78" s="131">
        <v>74.721949733088991</v>
      </c>
      <c r="U78" s="129">
        <v>230.47537615363169</v>
      </c>
      <c r="V78" s="130">
        <v>199.26666108095097</v>
      </c>
      <c r="W78" s="131">
        <v>56.398421427850067</v>
      </c>
      <c r="X78" s="129">
        <v>234.03050764052031</v>
      </c>
      <c r="Y78" s="130">
        <v>195.04922114341232</v>
      </c>
      <c r="Z78" s="131">
        <v>82.627980327750706</v>
      </c>
      <c r="AA78" s="129">
        <v>222.9694753617986</v>
      </c>
      <c r="AB78" s="130">
        <v>189.79888184095972</v>
      </c>
      <c r="AC78" s="147">
        <v>0</v>
      </c>
      <c r="AD78" s="129">
        <v>219.72732953063837</v>
      </c>
      <c r="AE78" s="130">
        <v>199.0114064730611</v>
      </c>
      <c r="AF78" s="131">
        <v>80.232603296527344</v>
      </c>
      <c r="AG78" s="129">
        <v>213.66099581404163</v>
      </c>
      <c r="AH78" s="130">
        <v>193.24685949339991</v>
      </c>
      <c r="AI78" s="131">
        <v>46.239038386217231</v>
      </c>
      <c r="AJ78" s="129">
        <v>219.45662216115528</v>
      </c>
      <c r="AK78" s="130">
        <v>196.5296591364104</v>
      </c>
      <c r="AL78" s="131">
        <v>74.677188090787027</v>
      </c>
      <c r="AM78" s="129">
        <v>232.42734149389733</v>
      </c>
      <c r="AN78" s="130">
        <v>194.28962812075864</v>
      </c>
      <c r="AO78" s="131">
        <v>13.205803415318568</v>
      </c>
      <c r="AP78" s="129">
        <v>218.14582635710127</v>
      </c>
      <c r="AQ78" s="130">
        <v>201.45554182141967</v>
      </c>
      <c r="AR78" s="131">
        <v>50.743461451095726</v>
      </c>
      <c r="AS78" s="129">
        <v>230.95760902405618</v>
      </c>
      <c r="AT78" s="130">
        <v>194.28944684588126</v>
      </c>
      <c r="AU78" s="131">
        <v>5.4017504445311424</v>
      </c>
      <c r="AV78" s="129">
        <v>197.74122368901536</v>
      </c>
      <c r="AW78" s="130">
        <v>190.14944498849752</v>
      </c>
      <c r="AX78" s="131">
        <v>67.892896209578907</v>
      </c>
      <c r="AY78" s="129">
        <v>222.7077395099889</v>
      </c>
      <c r="AZ78" s="130">
        <v>177.06339231402839</v>
      </c>
      <c r="BA78" s="147">
        <v>0</v>
      </c>
      <c r="BB78" s="129">
        <v>235.24722526282335</v>
      </c>
      <c r="BC78" s="130">
        <v>194.39673005636163</v>
      </c>
      <c r="BD78" s="131">
        <v>15.665944928694508</v>
      </c>
      <c r="BE78" s="129">
        <v>235.27919631065521</v>
      </c>
      <c r="BF78" s="130">
        <v>194.54354646281507</v>
      </c>
      <c r="BG78" s="131">
        <v>17.62418804478132</v>
      </c>
      <c r="BH78" s="129">
        <v>234.87451923994317</v>
      </c>
      <c r="BI78" s="130">
        <v>200.56636034334358</v>
      </c>
      <c r="BJ78" s="131">
        <v>27.842885629681131</v>
      </c>
      <c r="BK78" s="129">
        <v>220.59766688151345</v>
      </c>
      <c r="BL78" s="130">
        <v>197.47029214429347</v>
      </c>
      <c r="BM78" s="131">
        <v>71.398474004877059</v>
      </c>
    </row>
    <row r="79" spans="1:65" x14ac:dyDescent="0.25">
      <c r="A79" s="122">
        <v>17</v>
      </c>
      <c r="B79" s="148" t="s">
        <v>19</v>
      </c>
      <c r="C79" s="124">
        <v>0.36349999999999999</v>
      </c>
      <c r="D79" s="125">
        <v>0.23250000000000001</v>
      </c>
      <c r="E79" s="126">
        <v>19.77</v>
      </c>
      <c r="F79" s="127">
        <v>51.565088243641455</v>
      </c>
      <c r="G79" s="128">
        <v>48.990515221030208</v>
      </c>
      <c r="H79" s="126">
        <v>-15.571238754448324</v>
      </c>
      <c r="I79" s="129">
        <v>167.05790706028907</v>
      </c>
      <c r="J79" s="130">
        <v>85.030324836057545</v>
      </c>
      <c r="K79" s="131">
        <v>147.82958308504038</v>
      </c>
      <c r="L79" s="129">
        <v>170.66045238858155</v>
      </c>
      <c r="M79" s="130">
        <v>60.724038227175974</v>
      </c>
      <c r="N79" s="131">
        <v>134.78207226940737</v>
      </c>
      <c r="O79" s="129">
        <v>163.76974109241434</v>
      </c>
      <c r="P79" s="130">
        <v>103.51271527838003</v>
      </c>
      <c r="Q79" s="131">
        <v>145.19240069876651</v>
      </c>
      <c r="R79" s="129">
        <v>162.40419132868169</v>
      </c>
      <c r="S79" s="130">
        <v>94.887807391385152</v>
      </c>
      <c r="T79" s="131">
        <v>146.84184729782126</v>
      </c>
      <c r="U79" s="129">
        <v>180.17610658778327</v>
      </c>
      <c r="V79" s="130">
        <v>85.030395739969762</v>
      </c>
      <c r="W79" s="131">
        <v>147.72478916985031</v>
      </c>
      <c r="X79" s="129">
        <v>173.40563030818103</v>
      </c>
      <c r="Y79" s="130">
        <v>107.23809622590524</v>
      </c>
      <c r="Z79" s="131">
        <v>145.50542204220298</v>
      </c>
      <c r="AA79" s="129">
        <v>167.14600576618722</v>
      </c>
      <c r="AB79" s="130">
        <v>59.517181126059548</v>
      </c>
      <c r="AC79" s="131">
        <v>134.31831381982832</v>
      </c>
      <c r="AD79" s="129">
        <v>163.87533448935301</v>
      </c>
      <c r="AE79" s="130">
        <v>97.276536887549412</v>
      </c>
      <c r="AF79" s="131">
        <v>145.55377333118739</v>
      </c>
      <c r="AG79" s="129">
        <v>148.84154294404175</v>
      </c>
      <c r="AH79" s="130">
        <v>65.63599407157912</v>
      </c>
      <c r="AI79" s="131">
        <v>132.05614902667591</v>
      </c>
      <c r="AJ79" s="129">
        <v>169.33630393105048</v>
      </c>
      <c r="AK79" s="130">
        <v>98.366701668904014</v>
      </c>
      <c r="AL79" s="131">
        <v>146.79703678760043</v>
      </c>
      <c r="AM79" s="129">
        <v>182.81827096387448</v>
      </c>
      <c r="AN79" s="130">
        <v>69.235284864284154</v>
      </c>
      <c r="AO79" s="131">
        <v>140.31114464182059</v>
      </c>
      <c r="AP79" s="129">
        <v>157.37477341180332</v>
      </c>
      <c r="AQ79" s="130">
        <v>65.273828713277254</v>
      </c>
      <c r="AR79" s="131">
        <v>138.49622288389833</v>
      </c>
      <c r="AS79" s="129">
        <v>179.52067617199913</v>
      </c>
      <c r="AT79" s="130">
        <v>69.235206849700575</v>
      </c>
      <c r="AU79" s="131">
        <v>140.94337408833476</v>
      </c>
      <c r="AV79" s="129">
        <v>141.45334006367432</v>
      </c>
      <c r="AW79" s="130">
        <v>84.675464574867263</v>
      </c>
      <c r="AX79" s="131">
        <v>127.68038767311458</v>
      </c>
      <c r="AY79" s="129">
        <v>155.94815320962746</v>
      </c>
      <c r="AZ79" s="130">
        <v>44.001066013376757</v>
      </c>
      <c r="BA79" s="131">
        <v>116.80706120229638</v>
      </c>
      <c r="BB79" s="129">
        <v>186.64808250443224</v>
      </c>
      <c r="BC79" s="130">
        <v>61.071249399175336</v>
      </c>
      <c r="BD79" s="131">
        <v>138.85106762941678</v>
      </c>
      <c r="BE79" s="129">
        <v>186.82480598476755</v>
      </c>
      <c r="BF79" s="130">
        <v>62.227754665196748</v>
      </c>
      <c r="BG79" s="131">
        <v>139.27867914871794</v>
      </c>
      <c r="BH79" s="129">
        <v>190.16342125360021</v>
      </c>
      <c r="BI79" s="130">
        <v>84.279521367663875</v>
      </c>
      <c r="BJ79" s="131">
        <v>151.22172246389061</v>
      </c>
      <c r="BK79" s="129">
        <v>156.75308897603387</v>
      </c>
      <c r="BL79" s="130">
        <v>105.50084229252406</v>
      </c>
      <c r="BM79" s="131">
        <v>146.95746391624323</v>
      </c>
    </row>
    <row r="80" spans="1:65" x14ac:dyDescent="0.25">
      <c r="A80" s="149">
        <v>18</v>
      </c>
      <c r="B80" s="150" t="s">
        <v>20</v>
      </c>
      <c r="C80" s="151">
        <v>0.1958</v>
      </c>
      <c r="D80" s="152">
        <v>0.25190000000000001</v>
      </c>
      <c r="E80" s="153">
        <v>19.77</v>
      </c>
      <c r="F80" s="154">
        <v>51.065264648146623</v>
      </c>
      <c r="G80" s="155">
        <v>-28.009820792764593</v>
      </c>
      <c r="H80" s="153">
        <v>-27.35864059804878</v>
      </c>
      <c r="I80" s="156">
        <v>64.391020322699021</v>
      </c>
      <c r="J80" s="157">
        <v>134.8125207017456</v>
      </c>
      <c r="K80" s="158">
        <v>164.94413762759098</v>
      </c>
      <c r="L80" s="159">
        <v>0</v>
      </c>
      <c r="M80" s="157">
        <v>118.08117380503877</v>
      </c>
      <c r="N80" s="158">
        <v>152.07385116289808</v>
      </c>
      <c r="O80" s="156">
        <v>76.697149844251584</v>
      </c>
      <c r="P80" s="157">
        <v>128.9242048307529</v>
      </c>
      <c r="Q80" s="158">
        <v>161.70148255058697</v>
      </c>
      <c r="R80" s="156">
        <v>79.548579904808037</v>
      </c>
      <c r="S80" s="157">
        <v>132.64957939979251</v>
      </c>
      <c r="T80" s="158">
        <v>162.69480407726161</v>
      </c>
      <c r="U80" s="156">
        <v>15.800253769544275</v>
      </c>
      <c r="V80" s="157">
        <v>134.81263311734912</v>
      </c>
      <c r="W80" s="158">
        <v>164.88456572650193</v>
      </c>
      <c r="X80" s="156">
        <v>25.560308350751257</v>
      </c>
      <c r="Y80" s="157">
        <v>131.43940659595265</v>
      </c>
      <c r="Z80" s="158">
        <v>161.81258627871298</v>
      </c>
      <c r="AA80" s="156">
        <v>17.083499524572076</v>
      </c>
      <c r="AB80" s="157">
        <v>118.07511642908088</v>
      </c>
      <c r="AC80" s="158">
        <v>152.43954198019321</v>
      </c>
      <c r="AD80" s="156">
        <v>76.530711066032765</v>
      </c>
      <c r="AE80" s="157">
        <v>131.80981879826453</v>
      </c>
      <c r="AF80" s="158">
        <v>162.22869057749105</v>
      </c>
      <c r="AG80" s="156">
        <v>57.044671965240823</v>
      </c>
      <c r="AH80" s="157">
        <v>114.44298587254492</v>
      </c>
      <c r="AI80" s="158">
        <v>148.30979038346641</v>
      </c>
      <c r="AJ80" s="156">
        <v>71.009672584483368</v>
      </c>
      <c r="AK80" s="157">
        <v>133.14676062508602</v>
      </c>
      <c r="AL80" s="158">
        <v>162.71806942906289</v>
      </c>
      <c r="AM80" s="159">
        <v>0</v>
      </c>
      <c r="AN80" s="157">
        <v>123.86130945420958</v>
      </c>
      <c r="AO80" s="158">
        <v>158.07557843483869</v>
      </c>
      <c r="AP80" s="156">
        <v>55.705323327515984</v>
      </c>
      <c r="AQ80" s="157">
        <v>119.87047692773716</v>
      </c>
      <c r="AR80" s="158">
        <v>154.9117459866936</v>
      </c>
      <c r="AS80" s="159">
        <v>0</v>
      </c>
      <c r="AT80" s="157">
        <v>123.86118633364258</v>
      </c>
      <c r="AU80" s="158">
        <v>158.4377435271964</v>
      </c>
      <c r="AV80" s="156">
        <v>78.489913998405811</v>
      </c>
      <c r="AW80" s="157">
        <v>110.75896382167102</v>
      </c>
      <c r="AX80" s="158">
        <v>145.76667088613047</v>
      </c>
      <c r="AY80" s="159">
        <v>0</v>
      </c>
      <c r="AZ80" s="157">
        <v>99.339132142772272</v>
      </c>
      <c r="BA80" s="158">
        <v>135.41282847508546</v>
      </c>
      <c r="BB80" s="159">
        <v>0</v>
      </c>
      <c r="BC80" s="157">
        <v>123.20222810000138</v>
      </c>
      <c r="BD80" s="158">
        <v>156.6905332284982</v>
      </c>
      <c r="BE80" s="159">
        <v>0</v>
      </c>
      <c r="BF80" s="157">
        <v>123.7401398811778</v>
      </c>
      <c r="BG80" s="158">
        <v>157.01027430411429</v>
      </c>
      <c r="BH80" s="159">
        <v>0</v>
      </c>
      <c r="BI80" s="157">
        <v>135.96081409507866</v>
      </c>
      <c r="BJ80" s="158">
        <v>167.57665928971247</v>
      </c>
      <c r="BK80" s="156">
        <v>82.088877638145846</v>
      </c>
      <c r="BL80" s="157">
        <v>130.37842730058156</v>
      </c>
      <c r="BM80" s="158">
        <v>163.17374348458708</v>
      </c>
    </row>
    <row r="81" spans="1:65" x14ac:dyDescent="0.25">
      <c r="A81" s="115">
        <v>19</v>
      </c>
      <c r="B81" s="116" t="s">
        <v>21</v>
      </c>
      <c r="C81" s="160">
        <v>0.31009999999999999</v>
      </c>
      <c r="D81" s="161">
        <v>0.31630000000000003</v>
      </c>
      <c r="E81" s="162">
        <v>90.01</v>
      </c>
      <c r="F81" s="163">
        <v>96.003581092294851</v>
      </c>
      <c r="G81" s="164">
        <v>-6.1922951163917439E-2</v>
      </c>
      <c r="H81" s="162">
        <v>6.6745024611281067E-2</v>
      </c>
      <c r="I81" s="165">
        <v>243.04745619936571</v>
      </c>
      <c r="J81" s="166">
        <v>243.13260769840846</v>
      </c>
      <c r="K81" s="167">
        <v>242.96721503742512</v>
      </c>
      <c r="L81" s="165">
        <v>240.43964461523177</v>
      </c>
      <c r="M81" s="166">
        <v>240.57779979858751</v>
      </c>
      <c r="N81" s="167">
        <v>240.35603369154552</v>
      </c>
      <c r="O81" s="165">
        <v>243.04745693227952</v>
      </c>
      <c r="P81" s="166">
        <v>243.11614897395827</v>
      </c>
      <c r="Q81" s="167">
        <v>242.97966183419715</v>
      </c>
      <c r="R81" s="165">
        <v>243.04906087438692</v>
      </c>
      <c r="S81" s="166">
        <v>243.12293383296517</v>
      </c>
      <c r="T81" s="167">
        <v>242.97395223359166</v>
      </c>
      <c r="U81" s="165">
        <v>243.02745920269689</v>
      </c>
      <c r="V81" s="166">
        <v>243.13281043847027</v>
      </c>
      <c r="W81" s="167">
        <v>242.96745677338461</v>
      </c>
      <c r="X81" s="165">
        <v>243.04735553613341</v>
      </c>
      <c r="Y81" s="166">
        <v>243.10608527036106</v>
      </c>
      <c r="Z81" s="167">
        <v>242.9754145033084</v>
      </c>
      <c r="AA81" s="165">
        <v>240.44117534456998</v>
      </c>
      <c r="AB81" s="166">
        <v>240.57962381302747</v>
      </c>
      <c r="AC81" s="167">
        <v>240.35625684747683</v>
      </c>
      <c r="AD81" s="165">
        <v>243.04733375354985</v>
      </c>
      <c r="AE81" s="166">
        <v>243.12122860279646</v>
      </c>
      <c r="AF81" s="167">
        <v>242.97772712996021</v>
      </c>
      <c r="AG81" s="165">
        <v>240.46911166694653</v>
      </c>
      <c r="AH81" s="166">
        <v>240.57746343460005</v>
      </c>
      <c r="AI81" s="167">
        <v>240.37124951219059</v>
      </c>
      <c r="AJ81" s="165">
        <v>243.03671286172448</v>
      </c>
      <c r="AK81" s="166">
        <v>243.1173978062227</v>
      </c>
      <c r="AL81" s="167">
        <v>242.97386169254662</v>
      </c>
      <c r="AM81" s="165">
        <v>241.95548796859299</v>
      </c>
      <c r="AN81" s="166">
        <v>242.08510578684022</v>
      </c>
      <c r="AO81" s="167">
        <v>241.89733679876667</v>
      </c>
      <c r="AP81" s="165">
        <v>241.99818028270835</v>
      </c>
      <c r="AQ81" s="166">
        <v>242.08104596511046</v>
      </c>
      <c r="AR81" s="167">
        <v>241.90829381638261</v>
      </c>
      <c r="AS81" s="165">
        <v>241.96106704427396</v>
      </c>
      <c r="AT81" s="166">
        <v>242.08488504611876</v>
      </c>
      <c r="AU81" s="167">
        <v>241.89525047765741</v>
      </c>
      <c r="AV81" s="165">
        <v>240.46586208125319</v>
      </c>
      <c r="AW81" s="166">
        <v>240.55139686906364</v>
      </c>
      <c r="AX81" s="167">
        <v>240.38820732435209</v>
      </c>
      <c r="AY81" s="165">
        <v>237.28699244804108</v>
      </c>
      <c r="AZ81" s="166">
        <v>237.45395466902383</v>
      </c>
      <c r="BA81" s="167">
        <v>237.18595808851853</v>
      </c>
      <c r="BB81" s="165">
        <v>241.80042155092715</v>
      </c>
      <c r="BC81" s="166">
        <v>241.94396728972166</v>
      </c>
      <c r="BD81" s="167">
        <v>241.74924155555155</v>
      </c>
      <c r="BE81" s="165">
        <v>241.8201846780517</v>
      </c>
      <c r="BF81" s="166">
        <v>241.96348108290735</v>
      </c>
      <c r="BG81" s="167">
        <v>241.7690937664573</v>
      </c>
      <c r="BH81" s="165">
        <v>243.38498769249352</v>
      </c>
      <c r="BI81" s="166">
        <v>243.50060458621249</v>
      </c>
      <c r="BJ81" s="167">
        <v>243.33311648616953</v>
      </c>
      <c r="BK81" s="165">
        <v>243.06163039582682</v>
      </c>
      <c r="BL81" s="166">
        <v>243.11072861644533</v>
      </c>
      <c r="BM81" s="167">
        <v>242.97259361398125</v>
      </c>
    </row>
    <row r="82" spans="1:65" x14ac:dyDescent="0.25">
      <c r="A82" s="122">
        <v>20</v>
      </c>
      <c r="B82" s="168" t="s">
        <v>22</v>
      </c>
      <c r="C82" s="124">
        <v>0.31009999999999999</v>
      </c>
      <c r="D82" s="125">
        <v>0.31630000000000003</v>
      </c>
      <c r="E82" s="126">
        <v>59.1</v>
      </c>
      <c r="F82" s="127">
        <v>81.348847647459223</v>
      </c>
      <c r="G82" s="128">
        <v>-5.3820850011654375E-2</v>
      </c>
      <c r="H82" s="126">
        <v>5.8011995408913108E-2</v>
      </c>
      <c r="I82" s="129">
        <v>200.74472134163895</v>
      </c>
      <c r="J82" s="130">
        <v>200.81505210837253</v>
      </c>
      <c r="K82" s="131">
        <v>200.67844626126669</v>
      </c>
      <c r="L82" s="129">
        <v>190.32868836448577</v>
      </c>
      <c r="M82" s="130">
        <v>190.43805009175375</v>
      </c>
      <c r="N82" s="131">
        <v>190.2625031167758</v>
      </c>
      <c r="O82" s="129">
        <v>200.74472194698816</v>
      </c>
      <c r="P82" s="130">
        <v>200.80145804692847</v>
      </c>
      <c r="Q82" s="131">
        <v>200.68872667641136</v>
      </c>
      <c r="R82" s="129">
        <v>200.74604672082629</v>
      </c>
      <c r="S82" s="130">
        <v>200.80706199214967</v>
      </c>
      <c r="T82" s="131">
        <v>200.68401083942857</v>
      </c>
      <c r="U82" s="129">
        <v>200.72820484898884</v>
      </c>
      <c r="V82" s="130">
        <v>200.81521956125539</v>
      </c>
      <c r="W82" s="131">
        <v>200.67864592275905</v>
      </c>
      <c r="X82" s="129">
        <v>200.74463819897701</v>
      </c>
      <c r="Y82" s="130">
        <v>200.79314594440388</v>
      </c>
      <c r="Z82" s="131">
        <v>200.68521859914512</v>
      </c>
      <c r="AA82" s="129">
        <v>190.32990006860243</v>
      </c>
      <c r="AB82" s="130">
        <v>190.43949395628977</v>
      </c>
      <c r="AC82" s="131">
        <v>190.26267976391637</v>
      </c>
      <c r="AD82" s="129">
        <v>200.74462020768115</v>
      </c>
      <c r="AE82" s="130">
        <v>200.80565355957279</v>
      </c>
      <c r="AF82" s="131">
        <v>200.68712871003478</v>
      </c>
      <c r="AG82" s="129">
        <v>190.35201407398682</v>
      </c>
      <c r="AH82" s="130">
        <v>190.43778383068585</v>
      </c>
      <c r="AI82" s="131">
        <v>190.27454774939204</v>
      </c>
      <c r="AJ82" s="129">
        <v>200.73584789628472</v>
      </c>
      <c r="AK82" s="130">
        <v>200.80248951826684</v>
      </c>
      <c r="AL82" s="131">
        <v>200.68393605717353</v>
      </c>
      <c r="AM82" s="129">
        <v>195.87130609425625</v>
      </c>
      <c r="AN82" s="130">
        <v>195.97856867222777</v>
      </c>
      <c r="AO82" s="131">
        <v>195.82318428143751</v>
      </c>
      <c r="AP82" s="129">
        <v>195.90663524678712</v>
      </c>
      <c r="AQ82" s="130">
        <v>195.97520904967959</v>
      </c>
      <c r="AR82" s="131">
        <v>195.8322515375622</v>
      </c>
      <c r="AS82" s="129">
        <v>195.87592294438016</v>
      </c>
      <c r="AT82" s="130">
        <v>195.97838600275256</v>
      </c>
      <c r="AU82" s="131">
        <v>195.82145778901793</v>
      </c>
      <c r="AV82" s="129">
        <v>190.34944174701582</v>
      </c>
      <c r="AW82" s="130">
        <v>190.41714989888712</v>
      </c>
      <c r="AX82" s="131">
        <v>190.28797131833545</v>
      </c>
      <c r="AY82" s="129">
        <v>178.23212524365735</v>
      </c>
      <c r="AZ82" s="130">
        <v>178.35753469477862</v>
      </c>
      <c r="BA82" s="131">
        <v>178.15623583887128</v>
      </c>
      <c r="BB82" s="129">
        <v>195.19323456611104</v>
      </c>
      <c r="BC82" s="130">
        <v>195.31202291024582</v>
      </c>
      <c r="BD82" s="131">
        <v>195.15088160631885</v>
      </c>
      <c r="BE82" s="129">
        <v>195.33713205190816</v>
      </c>
      <c r="BF82" s="130">
        <v>195.45548752582175</v>
      </c>
      <c r="BG82" s="131">
        <v>195.29493358181713</v>
      </c>
      <c r="BH82" s="129">
        <v>201.99751940972172</v>
      </c>
      <c r="BI82" s="130">
        <v>202.0945469294825</v>
      </c>
      <c r="BJ82" s="131">
        <v>201.9539882756915</v>
      </c>
      <c r="BK82" s="129">
        <v>200.75642850024633</v>
      </c>
      <c r="BL82" s="130">
        <v>200.79698110989105</v>
      </c>
      <c r="BM82" s="131">
        <v>200.68288868937864</v>
      </c>
    </row>
    <row r="83" spans="1:65" x14ac:dyDescent="0.25">
      <c r="A83" s="122">
        <v>21</v>
      </c>
      <c r="B83" s="169" t="s">
        <v>23</v>
      </c>
      <c r="C83" s="124">
        <v>0.31009999999999999</v>
      </c>
      <c r="D83" s="125">
        <v>0.31630000000000003</v>
      </c>
      <c r="E83" s="126">
        <v>36.200000000000003</v>
      </c>
      <c r="F83" s="127">
        <v>66.674424072137811</v>
      </c>
      <c r="G83" s="128">
        <v>-4.5707862859345472E-2</v>
      </c>
      <c r="H83" s="126">
        <v>4.9267232490257662E-2</v>
      </c>
      <c r="I83" s="129">
        <v>160.65009736351811</v>
      </c>
      <c r="J83" s="130">
        <v>160.70638100797902</v>
      </c>
      <c r="K83" s="131">
        <v>160.5970593655901</v>
      </c>
      <c r="L83" s="129">
        <v>144.95666657279099</v>
      </c>
      <c r="M83" s="130">
        <v>145.03995780740019</v>
      </c>
      <c r="N83" s="131">
        <v>144.90625907528354</v>
      </c>
      <c r="O83" s="129">
        <v>160.65009784796129</v>
      </c>
      <c r="P83" s="130">
        <v>160.69550208035417</v>
      </c>
      <c r="Q83" s="131">
        <v>160.60528647952313</v>
      </c>
      <c r="R83" s="129">
        <v>160.65115802550747</v>
      </c>
      <c r="S83" s="130">
        <v>160.69998675292433</v>
      </c>
      <c r="T83" s="131">
        <v>160.6015125338603</v>
      </c>
      <c r="U83" s="129">
        <v>160.6368797001364</v>
      </c>
      <c r="V83" s="130">
        <v>160.70651501559703</v>
      </c>
      <c r="W83" s="131">
        <v>160.59721914881115</v>
      </c>
      <c r="X83" s="129">
        <v>160.65003082689063</v>
      </c>
      <c r="Y83" s="130">
        <v>160.68885014913047</v>
      </c>
      <c r="Z83" s="131">
        <v>160.60247906844592</v>
      </c>
      <c r="AA83" s="129">
        <v>144.95758942152776</v>
      </c>
      <c r="AB83" s="130">
        <v>145.04105747236355</v>
      </c>
      <c r="AC83" s="131">
        <v>144.90639361191532</v>
      </c>
      <c r="AD83" s="129">
        <v>160.65001642898562</v>
      </c>
      <c r="AE83" s="130">
        <v>160.69885962574958</v>
      </c>
      <c r="AF83" s="131">
        <v>160.60400767402197</v>
      </c>
      <c r="AG83" s="129">
        <v>144.97443171962087</v>
      </c>
      <c r="AH83" s="130">
        <v>145.03975501970072</v>
      </c>
      <c r="AI83" s="131">
        <v>144.91543241540981</v>
      </c>
      <c r="AJ83" s="129">
        <v>160.64299620613485</v>
      </c>
      <c r="AK83" s="130">
        <v>160.69632753653468</v>
      </c>
      <c r="AL83" s="131">
        <v>160.60145268782065</v>
      </c>
      <c r="AM83" s="129">
        <v>152.10257764152007</v>
      </c>
      <c r="AN83" s="130">
        <v>152.18860819580556</v>
      </c>
      <c r="AO83" s="131">
        <v>152.06398127074195</v>
      </c>
      <c r="AP83" s="129">
        <v>152.13091358712339</v>
      </c>
      <c r="AQ83" s="130">
        <v>152.18591359163443</v>
      </c>
      <c r="AR83" s="131">
        <v>152.07125371454296</v>
      </c>
      <c r="AS83" s="129">
        <v>152.10628061214342</v>
      </c>
      <c r="AT83" s="130">
        <v>152.18846168472498</v>
      </c>
      <c r="AU83" s="131">
        <v>152.06259652778093</v>
      </c>
      <c r="AV83" s="129">
        <v>144.9724726038078</v>
      </c>
      <c r="AW83" s="130">
        <v>145.02403996382799</v>
      </c>
      <c r="AX83" s="131">
        <v>144.92565597037813</v>
      </c>
      <c r="AY83" s="129">
        <v>127.69397324007727</v>
      </c>
      <c r="AZ83" s="130">
        <v>127.78382253673828</v>
      </c>
      <c r="BA83" s="131">
        <v>127.63960246033874</v>
      </c>
      <c r="BB83" s="129">
        <v>150.92777886925501</v>
      </c>
      <c r="BC83" s="130">
        <v>151.02305372915325</v>
      </c>
      <c r="BD83" s="131">
        <v>150.89380943951113</v>
      </c>
      <c r="BE83" s="129">
        <v>151.28039381338704</v>
      </c>
      <c r="BF83" s="130">
        <v>151.37511021878313</v>
      </c>
      <c r="BG83" s="131">
        <v>151.24662361866709</v>
      </c>
      <c r="BH83" s="129">
        <v>162.09127079774865</v>
      </c>
      <c r="BI83" s="130">
        <v>162.17037424025889</v>
      </c>
      <c r="BJ83" s="131">
        <v>162.05578125244605</v>
      </c>
      <c r="BK83" s="129">
        <v>160.65946625828926</v>
      </c>
      <c r="BL83" s="130">
        <v>160.69191931929251</v>
      </c>
      <c r="BM83" s="131">
        <v>160.60061451017347</v>
      </c>
    </row>
    <row r="84" spans="1:65" x14ac:dyDescent="0.25">
      <c r="A84" s="122">
        <v>22</v>
      </c>
      <c r="B84" s="170" t="s">
        <v>24</v>
      </c>
      <c r="C84" s="124">
        <v>0.31009999999999999</v>
      </c>
      <c r="D84" s="125">
        <v>0.31630000000000003</v>
      </c>
      <c r="E84" s="126">
        <v>19.77</v>
      </c>
      <c r="F84" s="127">
        <v>51.577773332494701</v>
      </c>
      <c r="G84" s="128">
        <v>-3.736144074173442E-2</v>
      </c>
      <c r="H84" s="126">
        <v>4.0270856523205723E-2</v>
      </c>
      <c r="I84" s="129">
        <v>122.03124384714496</v>
      </c>
      <c r="J84" s="130">
        <v>122.07399740443833</v>
      </c>
      <c r="K84" s="131">
        <v>121.99095571184633</v>
      </c>
      <c r="L84" s="129">
        <v>103.58400357780475</v>
      </c>
      <c r="M84" s="130">
        <v>103.64352232742652</v>
      </c>
      <c r="N84" s="131">
        <v>103.54798308612534</v>
      </c>
      <c r="O84" s="129">
        <v>122.03124421513229</v>
      </c>
      <c r="P84" s="130">
        <v>122.06573367418501</v>
      </c>
      <c r="Q84" s="131">
        <v>121.99720510081652</v>
      </c>
      <c r="R84" s="129">
        <v>122.03204953543262</v>
      </c>
      <c r="S84" s="130">
        <v>122.06914027138581</v>
      </c>
      <c r="T84" s="131">
        <v>121.99433837810049</v>
      </c>
      <c r="U84" s="129">
        <v>122.02120359239447</v>
      </c>
      <c r="V84" s="130">
        <v>122.07409919781777</v>
      </c>
      <c r="W84" s="131">
        <v>121.99107708460325</v>
      </c>
      <c r="X84" s="129">
        <v>122.03119330533053</v>
      </c>
      <c r="Y84" s="130">
        <v>122.060680808021</v>
      </c>
      <c r="Z84" s="131">
        <v>121.9950725663745</v>
      </c>
      <c r="AA84" s="129">
        <v>103.58466303258596</v>
      </c>
      <c r="AB84" s="130">
        <v>103.64430813260677</v>
      </c>
      <c r="AC84" s="131">
        <v>103.54807922411798</v>
      </c>
      <c r="AD84" s="129">
        <v>122.03118236855371</v>
      </c>
      <c r="AE84" s="130">
        <v>122.06828409555169</v>
      </c>
      <c r="AF84" s="131">
        <v>121.99623370877563</v>
      </c>
      <c r="AG84" s="129">
        <v>103.59669830289941</v>
      </c>
      <c r="AH84" s="130">
        <v>103.64337741817694</v>
      </c>
      <c r="AI84" s="131">
        <v>103.5545382264919</v>
      </c>
      <c r="AJ84" s="129">
        <v>122.02584974479174</v>
      </c>
      <c r="AK84" s="130">
        <v>122.06636069804682</v>
      </c>
      <c r="AL84" s="131">
        <v>121.99429291851612</v>
      </c>
      <c r="AM84" s="129">
        <v>109.84070863307383</v>
      </c>
      <c r="AN84" s="130">
        <v>109.9062381347693</v>
      </c>
      <c r="AO84" s="131">
        <v>109.8113097646677</v>
      </c>
      <c r="AP84" s="129">
        <v>109.86229213222566</v>
      </c>
      <c r="AQ84" s="130">
        <v>109.90418565387961</v>
      </c>
      <c r="AR84" s="131">
        <v>109.81684918751981</v>
      </c>
      <c r="AS84" s="129">
        <v>109.84352918702416</v>
      </c>
      <c r="AT84" s="130">
        <v>109.90612653723068</v>
      </c>
      <c r="AU84" s="131">
        <v>109.81025500549558</v>
      </c>
      <c r="AV84" s="129">
        <v>103.59529834618002</v>
      </c>
      <c r="AW84" s="130">
        <v>103.63214765936527</v>
      </c>
      <c r="AX84" s="131">
        <v>103.56184383567468</v>
      </c>
      <c r="AY84" s="129">
        <v>84.617779394815756</v>
      </c>
      <c r="AZ84" s="130">
        <v>84.677318993833055</v>
      </c>
      <c r="BA84" s="131">
        <v>84.581750015130098</v>
      </c>
      <c r="BB84" s="129">
        <v>108.18628382491438</v>
      </c>
      <c r="BC84" s="130">
        <v>108.25885471725712</v>
      </c>
      <c r="BD84" s="131">
        <v>108.16040929902664</v>
      </c>
      <c r="BE84" s="129">
        <v>108.84526033087609</v>
      </c>
      <c r="BF84" s="130">
        <v>108.91720775545224</v>
      </c>
      <c r="BG84" s="131">
        <v>108.81960819039018</v>
      </c>
      <c r="BH84" s="129">
        <v>122.85511308757596</v>
      </c>
      <c r="BI84" s="130">
        <v>122.91659342728205</v>
      </c>
      <c r="BJ84" s="131">
        <v>122.82753009963028</v>
      </c>
      <c r="BK84" s="129">
        <v>122.03836054300237</v>
      </c>
      <c r="BL84" s="130">
        <v>122.06301217699369</v>
      </c>
      <c r="BM84" s="131">
        <v>121.99365623131496</v>
      </c>
    </row>
    <row r="85" spans="1:65" x14ac:dyDescent="0.25">
      <c r="A85" s="122">
        <v>23</v>
      </c>
      <c r="B85" s="171" t="s">
        <v>25</v>
      </c>
      <c r="C85" s="124">
        <v>0.31009999999999999</v>
      </c>
      <c r="D85" s="125">
        <v>0.31630000000000003</v>
      </c>
      <c r="E85" s="126">
        <v>9</v>
      </c>
      <c r="F85" s="127">
        <v>35.985531813503087</v>
      </c>
      <c r="G85" s="128">
        <v>-2.8741023423733969E-2</v>
      </c>
      <c r="H85" s="126">
        <v>3.0979148760079678E-2</v>
      </c>
      <c r="I85" s="129">
        <v>85.334312239766163</v>
      </c>
      <c r="J85" s="130">
        <v>85.364209053831274</v>
      </c>
      <c r="K85" s="131">
        <v>85.306139452136151</v>
      </c>
      <c r="L85" s="129">
        <v>66.899629873923075</v>
      </c>
      <c r="M85" s="130">
        <v>66.938070001575284</v>
      </c>
      <c r="N85" s="131">
        <v>66.876366073741636</v>
      </c>
      <c r="O85" s="129">
        <v>85.334312497093251</v>
      </c>
      <c r="P85" s="130">
        <v>85.358430371950561</v>
      </c>
      <c r="Q85" s="131">
        <v>85.310509540425642</v>
      </c>
      <c r="R85" s="129">
        <v>85.33487564347935</v>
      </c>
      <c r="S85" s="130">
        <v>85.360812545728692</v>
      </c>
      <c r="T85" s="131">
        <v>85.308504891422302</v>
      </c>
      <c r="U85" s="129">
        <v>85.327291265408832</v>
      </c>
      <c r="V85" s="130">
        <v>85.364280236159246</v>
      </c>
      <c r="W85" s="131">
        <v>85.306224325980011</v>
      </c>
      <c r="X85" s="129">
        <v>85.334276896760201</v>
      </c>
      <c r="Y85" s="130">
        <v>85.354896991110124</v>
      </c>
      <c r="Z85" s="131">
        <v>85.309018296427809</v>
      </c>
      <c r="AA85" s="129">
        <v>66.900055782164316</v>
      </c>
      <c r="AB85" s="130">
        <v>66.938577513101151</v>
      </c>
      <c r="AC85" s="131">
        <v>66.876428164372442</v>
      </c>
      <c r="AD85" s="129">
        <v>85.33426924886372</v>
      </c>
      <c r="AE85" s="130">
        <v>85.360213836958252</v>
      </c>
      <c r="AF85" s="131">
        <v>85.309830262979048</v>
      </c>
      <c r="AG85" s="129">
        <v>66.907828750012541</v>
      </c>
      <c r="AH85" s="130">
        <v>66.937976412074676</v>
      </c>
      <c r="AI85" s="131">
        <v>66.88059970489266</v>
      </c>
      <c r="AJ85" s="129">
        <v>85.330540238433102</v>
      </c>
      <c r="AK85" s="130">
        <v>85.358868838758852</v>
      </c>
      <c r="AL85" s="131">
        <v>85.308473102330879</v>
      </c>
      <c r="AM85" s="129">
        <v>69.556570807288765</v>
      </c>
      <c r="AN85" s="130">
        <v>69.602558645364439</v>
      </c>
      <c r="AO85" s="131">
        <v>69.53593902519232</v>
      </c>
      <c r="AP85" s="129">
        <v>69.571717854624978</v>
      </c>
      <c r="AQ85" s="130">
        <v>69.601118238274978</v>
      </c>
      <c r="AR85" s="131">
        <v>69.539826527379375</v>
      </c>
      <c r="AS85" s="129">
        <v>69.558550239071309</v>
      </c>
      <c r="AT85" s="130">
        <v>69.602480327516659</v>
      </c>
      <c r="AU85" s="131">
        <v>69.535198807538308</v>
      </c>
      <c r="AV85" s="129">
        <v>66.906924589301127</v>
      </c>
      <c r="AW85" s="130">
        <v>66.930723683061288</v>
      </c>
      <c r="AX85" s="131">
        <v>66.885318025612548</v>
      </c>
      <c r="AY85" s="129">
        <v>49.541482481154944</v>
      </c>
      <c r="AZ85" s="130">
        <v>49.576341349146382</v>
      </c>
      <c r="BA85" s="131">
        <v>49.52038822773364</v>
      </c>
      <c r="BB85" s="129">
        <v>67.444965051193876</v>
      </c>
      <c r="BC85" s="130">
        <v>67.49589445489319</v>
      </c>
      <c r="BD85" s="131">
        <v>67.426806611467953</v>
      </c>
      <c r="BE85" s="129">
        <v>68.521971331696491</v>
      </c>
      <c r="BF85" s="130">
        <v>68.572282906012006</v>
      </c>
      <c r="BG85" s="131">
        <v>68.50403323898496</v>
      </c>
      <c r="BH85" s="129">
        <v>84.589010663707967</v>
      </c>
      <c r="BI85" s="130">
        <v>84.633303605455524</v>
      </c>
      <c r="BJ85" s="131">
        <v>84.569138755319983</v>
      </c>
      <c r="BK85" s="129">
        <v>85.339288820576655</v>
      </c>
      <c r="BL85" s="130">
        <v>85.35652727661396</v>
      </c>
      <c r="BM85" s="131">
        <v>85.30802787811858</v>
      </c>
    </row>
    <row r="86" spans="1:65" ht="12" thickBot="1" x14ac:dyDescent="0.3">
      <c r="A86" s="172">
        <v>24</v>
      </c>
      <c r="B86" s="173" t="s">
        <v>26</v>
      </c>
      <c r="C86" s="174">
        <v>0.31009999999999999</v>
      </c>
      <c r="D86" s="175">
        <v>0.31630000000000003</v>
      </c>
      <c r="E86" s="176">
        <v>3.13</v>
      </c>
      <c r="F86" s="177">
        <v>20.558056570705524</v>
      </c>
      <c r="G86" s="178">
        <v>-2.0211699747446632E-2</v>
      </c>
      <c r="H86" s="176">
        <v>2.1785628296489001E-2</v>
      </c>
      <c r="I86" s="179">
        <v>52.798857317666084</v>
      </c>
      <c r="J86" s="180">
        <v>52.81735535882499</v>
      </c>
      <c r="K86" s="181">
        <v>52.781425982541037</v>
      </c>
      <c r="L86" s="179">
        <v>37.20415090792055</v>
      </c>
      <c r="M86" s="180">
        <v>37.225528190766319</v>
      </c>
      <c r="N86" s="181">
        <v>37.191213468142884</v>
      </c>
      <c r="O86" s="179">
        <v>52.798857476881984</v>
      </c>
      <c r="P86" s="180">
        <v>52.813779917808404</v>
      </c>
      <c r="Q86" s="181">
        <v>52.784129885133183</v>
      </c>
      <c r="R86" s="179">
        <v>52.799205912170272</v>
      </c>
      <c r="S86" s="180">
        <v>52.815253839026198</v>
      </c>
      <c r="T86" s="181">
        <v>52.78288954963481</v>
      </c>
      <c r="U86" s="179">
        <v>52.794513233632429</v>
      </c>
      <c r="V86" s="180">
        <v>52.817399401431992</v>
      </c>
      <c r="W86" s="181">
        <v>52.781478496492987</v>
      </c>
      <c r="X86" s="179">
        <v>52.798835449905305</v>
      </c>
      <c r="Y86" s="180">
        <v>52.811593710807408</v>
      </c>
      <c r="Z86" s="181">
        <v>52.783207208462997</v>
      </c>
      <c r="AA86" s="179">
        <v>37.204387763558032</v>
      </c>
      <c r="AB86" s="180">
        <v>37.225810427535514</v>
      </c>
      <c r="AC86" s="181">
        <v>37.191247997918367</v>
      </c>
      <c r="AD86" s="179">
        <v>52.798830717926045</v>
      </c>
      <c r="AE86" s="180">
        <v>52.8148834002412</v>
      </c>
      <c r="AF86" s="181">
        <v>52.783709596130535</v>
      </c>
      <c r="AG86" s="179">
        <v>37.208710458158457</v>
      </c>
      <c r="AH86" s="180">
        <v>37.225476143872925</v>
      </c>
      <c r="AI86" s="181">
        <v>37.193567870589185</v>
      </c>
      <c r="AJ86" s="179">
        <v>52.796523469124317</v>
      </c>
      <c r="AK86" s="180">
        <v>52.814051210162475</v>
      </c>
      <c r="AL86" s="181">
        <v>52.782869880785803</v>
      </c>
      <c r="AM86" s="179">
        <v>33.693809056153533</v>
      </c>
      <c r="AN86" s="180">
        <v>33.722400021304885</v>
      </c>
      <c r="AO86" s="181">
        <v>33.680982130870397</v>
      </c>
      <c r="AP86" s="179">
        <v>33.703226082929689</v>
      </c>
      <c r="AQ86" s="180">
        <v>33.721504509999711</v>
      </c>
      <c r="AR86" s="181">
        <v>33.683399018556493</v>
      </c>
      <c r="AS86" s="179">
        <v>33.695039682934073</v>
      </c>
      <c r="AT86" s="180">
        <v>33.722351330543418</v>
      </c>
      <c r="AU86" s="181">
        <v>33.68052193230406</v>
      </c>
      <c r="AV86" s="179">
        <v>37.208207637266703</v>
      </c>
      <c r="AW86" s="180">
        <v>37.221442763939187</v>
      </c>
      <c r="AX86" s="181">
        <v>37.196191818082248</v>
      </c>
      <c r="AY86" s="179">
        <v>24.15068345193496</v>
      </c>
      <c r="AZ86" s="180">
        <v>24.167676594735521</v>
      </c>
      <c r="BA86" s="181">
        <v>24.140400339449847</v>
      </c>
      <c r="BB86" s="179">
        <v>31.175200139562282</v>
      </c>
      <c r="BC86" s="180">
        <v>31.206863311115423</v>
      </c>
      <c r="BD86" s="181">
        <v>31.163910908775801</v>
      </c>
      <c r="BE86" s="179">
        <v>32.771392357409091</v>
      </c>
      <c r="BF86" s="180">
        <v>32.802521613203041</v>
      </c>
      <c r="BG86" s="181">
        <v>32.76029353007025</v>
      </c>
      <c r="BH86" s="179">
        <v>49.480945123055754</v>
      </c>
      <c r="BI86" s="180">
        <v>49.509469113805395</v>
      </c>
      <c r="BJ86" s="181">
        <v>49.468147911837143</v>
      </c>
      <c r="BK86" s="179">
        <v>52.801936475079422</v>
      </c>
      <c r="BL86" s="180">
        <v>52.812602416560644</v>
      </c>
      <c r="BM86" s="181">
        <v>52.782594407426444</v>
      </c>
    </row>
    <row r="89" spans="1:65" ht="13.5" customHeight="1" x14ac:dyDescent="0.25"/>
    <row r="90" spans="1:65" ht="13.5" customHeight="1" x14ac:dyDescent="0.25"/>
    <row r="99" ht="12.75" customHeight="1" x14ac:dyDescent="0.25"/>
    <row r="100" ht="12.75" customHeight="1" x14ac:dyDescent="0.25"/>
    <row r="101" ht="12.75" customHeight="1" x14ac:dyDescent="0.25"/>
    <row r="102" ht="12.75" customHeight="1" x14ac:dyDescent="0.25"/>
  </sheetData>
  <mergeCells count="64">
    <mergeCell ref="AM31:AO31"/>
    <mergeCell ref="AP31:AR31"/>
    <mergeCell ref="AS31:AU31"/>
    <mergeCell ref="AV31:AX31"/>
    <mergeCell ref="BK31:BM31"/>
    <mergeCell ref="AY31:BA31"/>
    <mergeCell ref="BB31:BD31"/>
    <mergeCell ref="BE31:BG31"/>
    <mergeCell ref="BH31:BJ31"/>
    <mergeCell ref="U31:W31"/>
    <mergeCell ref="X31:Z31"/>
    <mergeCell ref="AA31:AC31"/>
    <mergeCell ref="AD31:AF31"/>
    <mergeCell ref="AG31:AI31"/>
    <mergeCell ref="AJ31:AL31"/>
    <mergeCell ref="A30:B30"/>
    <mergeCell ref="A31:B31"/>
    <mergeCell ref="I31:K31"/>
    <mergeCell ref="L31:N31"/>
    <mergeCell ref="O31:Q31"/>
    <mergeCell ref="R31:T31"/>
    <mergeCell ref="BK60:BM60"/>
    <mergeCell ref="AY60:BA60"/>
    <mergeCell ref="BB60:BD60"/>
    <mergeCell ref="BE60:BG60"/>
    <mergeCell ref="BH60:BJ60"/>
    <mergeCell ref="AM60:AO60"/>
    <mergeCell ref="AP60:AR60"/>
    <mergeCell ref="AS60:AU60"/>
    <mergeCell ref="AV60:AX60"/>
    <mergeCell ref="X60:Z60"/>
    <mergeCell ref="AA60:AC60"/>
    <mergeCell ref="AD60:AF60"/>
    <mergeCell ref="AG60:AI60"/>
    <mergeCell ref="AJ60:AL60"/>
    <mergeCell ref="C1:E1"/>
    <mergeCell ref="AA2:AC2"/>
    <mergeCell ref="AD2:AF2"/>
    <mergeCell ref="AG2:AI2"/>
    <mergeCell ref="AJ2:AL2"/>
    <mergeCell ref="BE2:BG2"/>
    <mergeCell ref="BH2:BJ2"/>
    <mergeCell ref="BK2:BM2"/>
    <mergeCell ref="A59:B59"/>
    <mergeCell ref="A60:B60"/>
    <mergeCell ref="I60:K60"/>
    <mergeCell ref="L60:N60"/>
    <mergeCell ref="O60:Q60"/>
    <mergeCell ref="R60:T60"/>
    <mergeCell ref="U60:W60"/>
    <mergeCell ref="AM2:AO2"/>
    <mergeCell ref="AP2:AR2"/>
    <mergeCell ref="AS2:AU2"/>
    <mergeCell ref="AV2:AX2"/>
    <mergeCell ref="AY2:BA2"/>
    <mergeCell ref="BB2:BD2"/>
    <mergeCell ref="U2:W2"/>
    <mergeCell ref="X2:Z2"/>
    <mergeCell ref="A1:B1"/>
    <mergeCell ref="A2:B2"/>
    <mergeCell ref="I2:K2"/>
    <mergeCell ref="L2:N2"/>
    <mergeCell ref="O2:Q2"/>
    <mergeCell ref="R2:T2"/>
  </mergeCells>
  <phoneticPr fontId="0" type="noConversion"/>
  <printOptions horizontalCentered="1" verticalCentered="1"/>
  <pageMargins left="0.31496062992125984" right="0.27559055118110237" top="0.23622047244094491" bottom="0.39370078740157483" header="0.19685039370078741" footer="0.19685039370078741"/>
  <pageSetup orientation="landscape" horizontalDpi="1200" verticalDpi="1200" r:id="rId1"/>
  <headerFooter alignWithMargins="0">
    <oddFooter>&amp;L&amp;"Times New Roman,Normal"&amp;8for info: see the ColorChecker page at www.BabelColor.com&amp;R&amp;"Times New Roman,Normal"&amp;8p. &amp;P of &amp;N</oddFooter>
  </headerFooter>
  <rowBreaks count="2" manualBreakCount="2">
    <brk id="29" max="16383" man="1"/>
    <brk id="58" max="16383" man="1"/>
  </rowBreaks>
  <colBreaks count="2" manualBreakCount="2">
    <brk id="23" max="1048575" man="1"/>
    <brk id="50"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4D862-0565-43B9-BB25-F744C3FEAAA0}">
  <dimension ref="A1:BJ57"/>
  <sheetViews>
    <sheetView zoomScaleNormal="100" workbookViewId="0">
      <selection activeCell="G1" sqref="G1"/>
    </sheetView>
  </sheetViews>
  <sheetFormatPr defaultRowHeight="12.5" x14ac:dyDescent="0.25"/>
  <cols>
    <col min="1" max="1" width="3.54296875" customWidth="1"/>
    <col min="2" max="2" width="16.7265625" customWidth="1"/>
    <col min="3" max="8" width="6.1796875" customWidth="1"/>
    <col min="9" max="62" width="5.7265625" customWidth="1"/>
    <col min="63" max="256" width="10.90625" customWidth="1"/>
  </cols>
  <sheetData>
    <row r="1" spans="1:62" s="1" customFormat="1" ht="12" thickBot="1" x14ac:dyDescent="0.3">
      <c r="A1" s="264" t="s">
        <v>83</v>
      </c>
      <c r="B1" s="265"/>
      <c r="C1" s="273" t="s">
        <v>75</v>
      </c>
      <c r="D1" s="274"/>
      <c r="E1" s="274"/>
      <c r="F1" s="202">
        <v>30</v>
      </c>
      <c r="U1" s="1" t="s">
        <v>93</v>
      </c>
      <c r="AP1" s="1" t="str">
        <f>U1</f>
        <v>Table 1 (16 bit): BabelColor average</v>
      </c>
    </row>
    <row r="2" spans="1:62" s="1" customFormat="1" ht="12" thickBot="1" x14ac:dyDescent="0.3">
      <c r="A2" s="266" t="s">
        <v>96</v>
      </c>
      <c r="B2" s="267"/>
      <c r="C2" s="107"/>
      <c r="D2" s="105" t="s">
        <v>42</v>
      </c>
      <c r="E2" s="106"/>
      <c r="F2" s="270" t="s">
        <v>40</v>
      </c>
      <c r="G2" s="271"/>
      <c r="H2" s="272"/>
      <c r="I2" s="270" t="s">
        <v>38</v>
      </c>
      <c r="J2" s="271"/>
      <c r="K2" s="272"/>
      <c r="L2" s="270" t="s">
        <v>43</v>
      </c>
      <c r="M2" s="271"/>
      <c r="N2" s="272"/>
      <c r="O2" s="270" t="s">
        <v>44</v>
      </c>
      <c r="P2" s="271"/>
      <c r="Q2" s="272"/>
      <c r="R2" s="270" t="s">
        <v>45</v>
      </c>
      <c r="S2" s="271"/>
      <c r="T2" s="272"/>
      <c r="U2" s="270" t="s">
        <v>57</v>
      </c>
      <c r="V2" s="271"/>
      <c r="W2" s="272"/>
      <c r="X2" s="270" t="s">
        <v>46</v>
      </c>
      <c r="Y2" s="271"/>
      <c r="Z2" s="272"/>
      <c r="AA2" s="270" t="s">
        <v>47</v>
      </c>
      <c r="AB2" s="271"/>
      <c r="AC2" s="272"/>
      <c r="AD2" s="270" t="s">
        <v>99</v>
      </c>
      <c r="AE2" s="271"/>
      <c r="AF2" s="272"/>
      <c r="AG2" s="270" t="s">
        <v>48</v>
      </c>
      <c r="AH2" s="271"/>
      <c r="AI2" s="272"/>
      <c r="AJ2" s="270" t="s">
        <v>58</v>
      </c>
      <c r="AK2" s="271"/>
      <c r="AL2" s="272"/>
      <c r="AM2" s="270" t="s">
        <v>50</v>
      </c>
      <c r="AN2" s="271"/>
      <c r="AO2" s="272"/>
      <c r="AP2" s="270" t="s">
        <v>51</v>
      </c>
      <c r="AQ2" s="271"/>
      <c r="AR2" s="272"/>
      <c r="AS2" s="270" t="s">
        <v>52</v>
      </c>
      <c r="AT2" s="271"/>
      <c r="AU2" s="272"/>
      <c r="AV2" s="270" t="s">
        <v>53</v>
      </c>
      <c r="AW2" s="271"/>
      <c r="AX2" s="272"/>
      <c r="AY2" s="270" t="s">
        <v>54</v>
      </c>
      <c r="AZ2" s="271"/>
      <c r="BA2" s="272"/>
      <c r="BB2" s="270" t="s">
        <v>55</v>
      </c>
      <c r="BC2" s="271"/>
      <c r="BD2" s="272"/>
      <c r="BE2" s="270" t="s">
        <v>39</v>
      </c>
      <c r="BF2" s="271"/>
      <c r="BG2" s="272"/>
      <c r="BH2" s="270" t="s">
        <v>56</v>
      </c>
      <c r="BI2" s="271"/>
      <c r="BJ2" s="272"/>
    </row>
    <row r="3" spans="1:62" s="1" customFormat="1" ht="11.5" x14ac:dyDescent="0.25">
      <c r="A3" s="108" t="s">
        <v>1</v>
      </c>
      <c r="B3" s="109" t="s">
        <v>2</v>
      </c>
      <c r="C3" s="110" t="s">
        <v>30</v>
      </c>
      <c r="D3" s="111" t="s">
        <v>31</v>
      </c>
      <c r="E3" s="109" t="s">
        <v>32</v>
      </c>
      <c r="F3" s="112" t="s">
        <v>35</v>
      </c>
      <c r="G3" s="113" t="s">
        <v>36</v>
      </c>
      <c r="H3" s="114" t="s">
        <v>37</v>
      </c>
      <c r="I3" s="112" t="s">
        <v>35</v>
      </c>
      <c r="J3" s="113" t="s">
        <v>36</v>
      </c>
      <c r="K3" s="114" t="s">
        <v>37</v>
      </c>
      <c r="L3" s="112" t="s">
        <v>35</v>
      </c>
      <c r="M3" s="113" t="s">
        <v>36</v>
      </c>
      <c r="N3" s="114" t="s">
        <v>37</v>
      </c>
      <c r="O3" s="112" t="s">
        <v>35</v>
      </c>
      <c r="P3" s="113" t="s">
        <v>36</v>
      </c>
      <c r="Q3" s="114" t="s">
        <v>37</v>
      </c>
      <c r="R3" s="112" t="s">
        <v>35</v>
      </c>
      <c r="S3" s="113" t="s">
        <v>36</v>
      </c>
      <c r="T3" s="114" t="s">
        <v>37</v>
      </c>
      <c r="U3" s="112" t="s">
        <v>35</v>
      </c>
      <c r="V3" s="113" t="s">
        <v>36</v>
      </c>
      <c r="W3" s="114" t="s">
        <v>37</v>
      </c>
      <c r="X3" s="112" t="s">
        <v>35</v>
      </c>
      <c r="Y3" s="113" t="s">
        <v>36</v>
      </c>
      <c r="Z3" s="114" t="s">
        <v>37</v>
      </c>
      <c r="AA3" s="112" t="s">
        <v>35</v>
      </c>
      <c r="AB3" s="113" t="s">
        <v>36</v>
      </c>
      <c r="AC3" s="114" t="s">
        <v>37</v>
      </c>
      <c r="AD3" s="112" t="s">
        <v>35</v>
      </c>
      <c r="AE3" s="113" t="s">
        <v>36</v>
      </c>
      <c r="AF3" s="114" t="s">
        <v>37</v>
      </c>
      <c r="AG3" s="112" t="s">
        <v>35</v>
      </c>
      <c r="AH3" s="113" t="s">
        <v>36</v>
      </c>
      <c r="AI3" s="114" t="s">
        <v>37</v>
      </c>
      <c r="AJ3" s="112" t="s">
        <v>35</v>
      </c>
      <c r="AK3" s="113" t="s">
        <v>36</v>
      </c>
      <c r="AL3" s="114" t="s">
        <v>37</v>
      </c>
      <c r="AM3" s="112" t="s">
        <v>35</v>
      </c>
      <c r="AN3" s="113" t="s">
        <v>36</v>
      </c>
      <c r="AO3" s="114" t="s">
        <v>37</v>
      </c>
      <c r="AP3" s="112" t="s">
        <v>35</v>
      </c>
      <c r="AQ3" s="113" t="s">
        <v>36</v>
      </c>
      <c r="AR3" s="114" t="s">
        <v>37</v>
      </c>
      <c r="AS3" s="112" t="s">
        <v>35</v>
      </c>
      <c r="AT3" s="113" t="s">
        <v>36</v>
      </c>
      <c r="AU3" s="114" t="s">
        <v>37</v>
      </c>
      <c r="AV3" s="112" t="s">
        <v>35</v>
      </c>
      <c r="AW3" s="113" t="s">
        <v>36</v>
      </c>
      <c r="AX3" s="114" t="s">
        <v>37</v>
      </c>
      <c r="AY3" s="112" t="s">
        <v>35</v>
      </c>
      <c r="AZ3" s="113" t="s">
        <v>36</v>
      </c>
      <c r="BA3" s="114" t="s">
        <v>37</v>
      </c>
      <c r="BB3" s="112" t="s">
        <v>35</v>
      </c>
      <c r="BC3" s="113" t="s">
        <v>36</v>
      </c>
      <c r="BD3" s="114" t="s">
        <v>37</v>
      </c>
      <c r="BE3" s="112" t="s">
        <v>35</v>
      </c>
      <c r="BF3" s="113" t="s">
        <v>36</v>
      </c>
      <c r="BG3" s="114" t="s">
        <v>37</v>
      </c>
      <c r="BH3" s="112" t="s">
        <v>35</v>
      </c>
      <c r="BI3" s="113" t="s">
        <v>36</v>
      </c>
      <c r="BJ3" s="114" t="s">
        <v>37</v>
      </c>
    </row>
    <row r="4" spans="1:62" s="1" customFormat="1" ht="11.5" x14ac:dyDescent="0.25">
      <c r="A4" s="115">
        <v>0</v>
      </c>
      <c r="B4" s="116" t="s">
        <v>41</v>
      </c>
      <c r="C4" s="120">
        <v>100</v>
      </c>
      <c r="D4" s="121">
        <v>0</v>
      </c>
      <c r="E4" s="119">
        <v>0</v>
      </c>
      <c r="F4" s="120">
        <v>65535</v>
      </c>
      <c r="G4" s="121">
        <v>65535</v>
      </c>
      <c r="H4" s="119">
        <v>65535</v>
      </c>
      <c r="I4" s="120">
        <v>65535</v>
      </c>
      <c r="J4" s="121">
        <v>65535</v>
      </c>
      <c r="K4" s="119">
        <v>65535</v>
      </c>
      <c r="L4" s="120">
        <v>65535</v>
      </c>
      <c r="M4" s="121">
        <v>65535</v>
      </c>
      <c r="N4" s="119">
        <v>65535</v>
      </c>
      <c r="O4" s="120">
        <v>65535</v>
      </c>
      <c r="P4" s="121">
        <v>65535</v>
      </c>
      <c r="Q4" s="119">
        <v>65535</v>
      </c>
      <c r="R4" s="120">
        <v>65535</v>
      </c>
      <c r="S4" s="121">
        <v>65535</v>
      </c>
      <c r="T4" s="119">
        <v>65535</v>
      </c>
      <c r="U4" s="120">
        <v>65535</v>
      </c>
      <c r="V4" s="121">
        <v>65535</v>
      </c>
      <c r="W4" s="119">
        <v>65535</v>
      </c>
      <c r="X4" s="120">
        <v>65535</v>
      </c>
      <c r="Y4" s="121">
        <v>65535</v>
      </c>
      <c r="Z4" s="119">
        <v>65535</v>
      </c>
      <c r="AA4" s="120">
        <v>65535</v>
      </c>
      <c r="AB4" s="121">
        <v>65535</v>
      </c>
      <c r="AC4" s="119">
        <v>65535</v>
      </c>
      <c r="AD4" s="120">
        <v>65535</v>
      </c>
      <c r="AE4" s="121">
        <v>65535</v>
      </c>
      <c r="AF4" s="119">
        <v>65535</v>
      </c>
      <c r="AG4" s="120">
        <v>65535</v>
      </c>
      <c r="AH4" s="121">
        <v>65535</v>
      </c>
      <c r="AI4" s="119">
        <v>65535</v>
      </c>
      <c r="AJ4" s="120">
        <v>65535</v>
      </c>
      <c r="AK4" s="121">
        <v>65535</v>
      </c>
      <c r="AL4" s="119">
        <v>65535</v>
      </c>
      <c r="AM4" s="120">
        <v>65535</v>
      </c>
      <c r="AN4" s="121">
        <v>65535</v>
      </c>
      <c r="AO4" s="119">
        <v>65535</v>
      </c>
      <c r="AP4" s="120">
        <v>65535</v>
      </c>
      <c r="AQ4" s="121">
        <v>65535</v>
      </c>
      <c r="AR4" s="119">
        <v>65535</v>
      </c>
      <c r="AS4" s="120">
        <v>65535</v>
      </c>
      <c r="AT4" s="121">
        <v>65535</v>
      </c>
      <c r="AU4" s="119">
        <v>65535</v>
      </c>
      <c r="AV4" s="120">
        <v>65535</v>
      </c>
      <c r="AW4" s="121">
        <v>65535</v>
      </c>
      <c r="AX4" s="119">
        <v>65535</v>
      </c>
      <c r="AY4" s="120">
        <v>65535</v>
      </c>
      <c r="AZ4" s="121">
        <v>65535</v>
      </c>
      <c r="BA4" s="119">
        <v>65535</v>
      </c>
      <c r="BB4" s="120">
        <v>65535</v>
      </c>
      <c r="BC4" s="121">
        <v>65535</v>
      </c>
      <c r="BD4" s="119">
        <v>65535</v>
      </c>
      <c r="BE4" s="120">
        <v>65535</v>
      </c>
      <c r="BF4" s="121">
        <v>65535</v>
      </c>
      <c r="BG4" s="119">
        <v>65535</v>
      </c>
      <c r="BH4" s="120">
        <v>65535</v>
      </c>
      <c r="BI4" s="121">
        <v>65535</v>
      </c>
      <c r="BJ4" s="119">
        <v>65535</v>
      </c>
    </row>
    <row r="5" spans="1:62" s="1" customFormat="1" ht="11.5" x14ac:dyDescent="0.25">
      <c r="A5" s="122">
        <v>1</v>
      </c>
      <c r="B5" s="123" t="s">
        <v>3</v>
      </c>
      <c r="C5" s="208">
        <f>RGB_8_bit!F5</f>
        <v>38.441786040812332</v>
      </c>
      <c r="D5" s="209">
        <f>RGB_8_bit!G5</f>
        <v>13.60508577140121</v>
      </c>
      <c r="E5" s="210">
        <f>RGB_8_bit!H5</f>
        <v>14.529111198209311</v>
      </c>
      <c r="F5" s="129">
        <f>F$4*RGB_8_bit!I5/255</f>
        <v>27430.15684151807</v>
      </c>
      <c r="G5" s="130">
        <f>G$4*RGB_8_bit!J5/255</f>
        <v>21251.565105517315</v>
      </c>
      <c r="H5" s="131">
        <f>H$4*RGB_8_bit!K5/255</f>
        <v>18026.387847280537</v>
      </c>
      <c r="I5" s="129">
        <f>I$4*RGB_8_bit!L5/255</f>
        <v>24232.071970493835</v>
      </c>
      <c r="J5" s="130">
        <f>J$4*RGB_8_bit!M5/255</f>
        <v>16367.530412018694</v>
      </c>
      <c r="K5" s="131">
        <f>K$4*RGB_8_bit!N5/255</f>
        <v>13264.453493353698</v>
      </c>
      <c r="L5" s="129">
        <f>L$4*RGB_8_bit!O5/255</f>
        <v>27172.273935092668</v>
      </c>
      <c r="M5" s="130">
        <f>M$4*RGB_8_bit!P5/255</f>
        <v>22226.600347442443</v>
      </c>
      <c r="N5" s="131">
        <f>N$4*RGB_8_bit!Q5/255</f>
        <v>18525.661894553035</v>
      </c>
      <c r="O5" s="129">
        <f>O$4*RGB_8_bit!R5/255</f>
        <v>27009.219787827835</v>
      </c>
      <c r="P5" s="130">
        <f>P$4*RGB_8_bit!S5/255</f>
        <v>21678.969703410388</v>
      </c>
      <c r="Q5" s="131">
        <f>Q$4*RGB_8_bit!T5/255</f>
        <v>18394.958787261188</v>
      </c>
      <c r="R5" s="129">
        <f>R$4*RGB_8_bit!U5/255</f>
        <v>28650.265547488409</v>
      </c>
      <c r="S5" s="130">
        <f>S$4*RGB_8_bit!V5/255</f>
        <v>21251.582826478963</v>
      </c>
      <c r="T5" s="131">
        <f>T$4*RGB_8_bit!W5/255</f>
        <v>18034.290116232478</v>
      </c>
      <c r="U5" s="129">
        <f>U$4*RGB_8_bit!X5/255</f>
        <v>28773.206225328046</v>
      </c>
      <c r="V5" s="130">
        <f>V$4*RGB_8_bit!Y5/255</f>
        <v>22045.186291086491</v>
      </c>
      <c r="W5" s="131">
        <f>W$4*RGB_8_bit!Z5/255</f>
        <v>18520.562795914771</v>
      </c>
      <c r="X5" s="129">
        <f>X$4*RGB_8_bit!AA5/255</f>
        <v>24099.151655608468</v>
      </c>
      <c r="Y5" s="130">
        <f>Y$4*RGB_8_bit!AB5/255</f>
        <v>16378.233238127019</v>
      </c>
      <c r="Z5" s="131">
        <f>Z$4*RGB_8_bit!AC5/255</f>
        <v>13171.078289524445</v>
      </c>
      <c r="AA5" s="129">
        <f>AA$4*RGB_8_bit!AD5/255</f>
        <v>27182.129107862344</v>
      </c>
      <c r="AB5" s="130">
        <f>AB$4*RGB_8_bit!AE5/255</f>
        <v>21810.456862035433</v>
      </c>
      <c r="AC5" s="131">
        <f>AC$4*RGB_8_bit!AF5/255</f>
        <v>18441.615979264421</v>
      </c>
      <c r="AD5" s="129">
        <f>AD$4*RGB_8_bit!AG5/255</f>
        <v>29471.161414892376</v>
      </c>
      <c r="AE5" s="130">
        <f>AE$4*RGB_8_bit!AH5/255</f>
        <v>23159.875209730679</v>
      </c>
      <c r="AF5" s="131">
        <f>AF$4*RGB_8_bit!AI5/255</f>
        <v>19315.984086566565</v>
      </c>
      <c r="AG5" s="129">
        <f>AG$4*RGB_8_bit!AJ5/255</f>
        <v>27538.109549708126</v>
      </c>
      <c r="AH5" s="130">
        <f>AH$4*RGB_8_bit!AK5/255</f>
        <v>21671.619338877259</v>
      </c>
      <c r="AI5" s="131">
        <f>AI$4*RGB_8_bit!AL5/255</f>
        <v>18389.404520927375</v>
      </c>
      <c r="AJ5" s="129">
        <f>AJ$4*RGB_8_bit!AM5/255</f>
        <v>26161.647335458299</v>
      </c>
      <c r="AK5" s="130">
        <f>AK$4*RGB_8_bit!AN5/255</f>
        <v>17132.010137574453</v>
      </c>
      <c r="AL5" s="131">
        <f>AL$4*RGB_8_bit!AO5/255</f>
        <v>13410.320012547483</v>
      </c>
      <c r="AM5" s="129">
        <f>AM$4*RGB_8_bit!AP5/255</f>
        <v>23570.596195782</v>
      </c>
      <c r="AN5" s="130">
        <f>AN$4*RGB_8_bit!AQ5/255</f>
        <v>17607.17254396377</v>
      </c>
      <c r="AO5" s="131">
        <f>AO$4*RGB_8_bit!AR5/255</f>
        <v>13931.983192551968</v>
      </c>
      <c r="AP5" s="129">
        <f>AP$4*RGB_8_bit!AS5/255</f>
        <v>25841.867081650562</v>
      </c>
      <c r="AQ5" s="130">
        <f>AQ$4*RGB_8_bit!AT5/255</f>
        <v>17131.990634008409</v>
      </c>
      <c r="AR5" s="131">
        <f>AR$4*RGB_8_bit!AU5/255</f>
        <v>13360.685378063537</v>
      </c>
      <c r="AS5" s="129">
        <f>AS$4*RGB_8_bit!AV5/255</f>
        <v>21080.545171701553</v>
      </c>
      <c r="AT5" s="130">
        <f>AT$4*RGB_8_bit!AW5/255</f>
        <v>17481.730561416698</v>
      </c>
      <c r="AU5" s="131">
        <f>AU$4*RGB_8_bit!AX5/255</f>
        <v>14034.840570951003</v>
      </c>
      <c r="AV5" s="129">
        <f>AV$4*RGB_8_bit!AY5/255</f>
        <v>19381.722938164879</v>
      </c>
      <c r="AW5" s="130">
        <f>AW$4*RGB_8_bit!AZ5/255</f>
        <v>11987.545438152127</v>
      </c>
      <c r="AX5" s="131">
        <f>AX$4*RGB_8_bit!BA5/255</f>
        <v>9267.0593782856013</v>
      </c>
      <c r="AY5" s="129">
        <f>AY$4*RGB_8_bit!BB5/255</f>
        <v>26229.98311557843</v>
      </c>
      <c r="AZ5" s="130">
        <f>AZ$4*RGB_8_bit!BC5/255</f>
        <v>16415.414244391042</v>
      </c>
      <c r="BA5" s="131">
        <f>BA$4*RGB_8_bit!BD5/255</f>
        <v>12865.573876963721</v>
      </c>
      <c r="BB5" s="129">
        <f>BB$4*RGB_8_bit!BE5/255</f>
        <v>26413.22441462057</v>
      </c>
      <c r="BC5" s="130">
        <f>BC$4*RGB_8_bit!BF5/255</f>
        <v>16703.515679330205</v>
      </c>
      <c r="BD5" s="131">
        <f>BD$4*RGB_8_bit!BG5/255</f>
        <v>13200.883461944073</v>
      </c>
      <c r="BE5" s="129">
        <f>BE$4*RGB_8_bit!BH5/255</f>
        <v>29629.69067659734</v>
      </c>
      <c r="BF5" s="130">
        <f>BF$4*RGB_8_bit!BI5/255</f>
        <v>21021.936186587449</v>
      </c>
      <c r="BG5" s="131">
        <f>BG$4*RGB_8_bit!BJ5/255</f>
        <v>17406.844443946629</v>
      </c>
      <c r="BH5" s="129">
        <f>BH$4*RGB_8_bit!BK5/255</f>
        <v>26767.254663647669</v>
      </c>
      <c r="BI5" s="130">
        <f>BI$4*RGB_8_bit!BL5/255</f>
        <v>22097.137954871188</v>
      </c>
      <c r="BJ5" s="131">
        <f>BJ$4*RGB_8_bit!BM5/255</f>
        <v>18311.190385983427</v>
      </c>
    </row>
    <row r="6" spans="1:62" s="1" customFormat="1" ht="11.5" x14ac:dyDescent="0.25">
      <c r="A6" s="122">
        <v>2</v>
      </c>
      <c r="B6" s="132" t="s">
        <v>4</v>
      </c>
      <c r="C6" s="208">
        <f>RGB_8_bit!F6</f>
        <v>65.946398594641636</v>
      </c>
      <c r="D6" s="209">
        <f>RGB_8_bit!G6</f>
        <v>17.906585563281674</v>
      </c>
      <c r="E6" s="210">
        <f>RGB_8_bit!H6</f>
        <v>17.871497435791817</v>
      </c>
      <c r="F6" s="129">
        <f>F$4*RGB_8_bit!I6/255</f>
        <v>46812.128111800041</v>
      </c>
      <c r="G6" s="130">
        <f>G$4*RGB_8_bit!J6/255</f>
        <v>37840.803645571774</v>
      </c>
      <c r="H6" s="131">
        <f>H$4*RGB_8_bit!K6/255</f>
        <v>32963.576541416631</v>
      </c>
      <c r="I6" s="129">
        <f>I$4*RGB_8_bit!L6/255</f>
        <v>46176.086562141209</v>
      </c>
      <c r="J6" s="130">
        <f>J$4*RGB_8_bit!M6/255</f>
        <v>33213.35280471127</v>
      </c>
      <c r="K6" s="131">
        <f>K$4*RGB_8_bit!N6/255</f>
        <v>27843.974069000717</v>
      </c>
      <c r="L6" s="129">
        <f>L$4*RGB_8_bit!O6/255</f>
        <v>46610.148799910596</v>
      </c>
      <c r="M6" s="130">
        <f>M$4*RGB_8_bit!P6/255</f>
        <v>39091.263995462854</v>
      </c>
      <c r="N6" s="131">
        <f>N$4*RGB_8_bit!Q6/255</f>
        <v>33863.276988834405</v>
      </c>
      <c r="O6" s="129">
        <f>O$4*RGB_8_bit!R6/255</f>
        <v>46359.932900841442</v>
      </c>
      <c r="P6" s="130">
        <f>P$4*RGB_8_bit!S6/255</f>
        <v>38273.607239081182</v>
      </c>
      <c r="Q6" s="131">
        <f>Q$4*RGB_8_bit!T6/255</f>
        <v>33685.216237530338</v>
      </c>
      <c r="R6" s="129">
        <f>R$4*RGB_8_bit!U6/255</f>
        <v>48629.736579583507</v>
      </c>
      <c r="S6" s="130">
        <f>S$4*RGB_8_bit!V6/255</f>
        <v>37840.835199738562</v>
      </c>
      <c r="T6" s="131">
        <f>T$4*RGB_8_bit!W6/255</f>
        <v>32975.31966972215</v>
      </c>
      <c r="U6" s="129">
        <f>U$4*RGB_8_bit!X6/255</f>
        <v>49053.162724507019</v>
      </c>
      <c r="V6" s="130">
        <f>V$4*RGB_8_bit!Y6/255</f>
        <v>38860.307932149124</v>
      </c>
      <c r="W6" s="131">
        <f>W$4*RGB_8_bit!Z6/255</f>
        <v>33556.774072383043</v>
      </c>
      <c r="X6" s="129">
        <f>X$4*RGB_8_bit!AA6/255</f>
        <v>46265.198233449708</v>
      </c>
      <c r="Y6" s="130">
        <f>Y$4*RGB_8_bit!AB6/255</f>
        <v>32980.557322170323</v>
      </c>
      <c r="Z6" s="131">
        <f>Z$4*RGB_8_bit!AC6/255</f>
        <v>27954.117590839385</v>
      </c>
      <c r="AA6" s="129">
        <f>AA$4*RGB_8_bit!AD6/255</f>
        <v>46625.335912494389</v>
      </c>
      <c r="AB6" s="130">
        <f>AB$4*RGB_8_bit!AE6/255</f>
        <v>38470.018432626734</v>
      </c>
      <c r="AC6" s="131">
        <f>AC$4*RGB_8_bit!AF6/255</f>
        <v>33746.522253785661</v>
      </c>
      <c r="AD6" s="129">
        <f>AD$4*RGB_8_bit!AG6/255</f>
        <v>48852.617689800041</v>
      </c>
      <c r="AE6" s="130">
        <f>AE$4*RGB_8_bit!AH6/255</f>
        <v>40577.9064588826</v>
      </c>
      <c r="AF6" s="131">
        <f>AF$4*RGB_8_bit!AI6/255</f>
        <v>36015.509557609359</v>
      </c>
      <c r="AG6" s="129">
        <f>AG$4*RGB_8_bit!AJ6/255</f>
        <v>47178.508240304734</v>
      </c>
      <c r="AH6" s="130">
        <f>AH$4*RGB_8_bit!AK6/255</f>
        <v>38268.585431662672</v>
      </c>
      <c r="AI6" s="131">
        <f>AI$4*RGB_8_bit!AL6/255</f>
        <v>33677.291443698479</v>
      </c>
      <c r="AJ6" s="129">
        <f>AJ$4*RGB_8_bit!AM6/255</f>
        <v>48458.458356055577</v>
      </c>
      <c r="AK6" s="130">
        <f>AK$4*RGB_8_bit!AN6/255</f>
        <v>35328.101054745159</v>
      </c>
      <c r="AL6" s="131">
        <f>AL$4*RGB_8_bit!AO6/255</f>
        <v>29737.768393152684</v>
      </c>
      <c r="AM6" s="129">
        <f>AM$4*RGB_8_bit!AP6/255</f>
        <v>44582.017808856006</v>
      </c>
      <c r="AN6" s="130">
        <f>AN$4*RGB_8_bit!AQ6/255</f>
        <v>35977.178339041195</v>
      </c>
      <c r="AO6" s="131">
        <f>AO$4*RGB_8_bit!AR6/255</f>
        <v>30418.025329251621</v>
      </c>
      <c r="AP6" s="129">
        <f>AP$4*RGB_8_bit!AS6/255</f>
        <v>47981.513054965159</v>
      </c>
      <c r="AQ6" s="130">
        <f>AQ$4*RGB_8_bit!AT6/255</f>
        <v>35328.066526241208</v>
      </c>
      <c r="AR6" s="131">
        <f>AR$4*RGB_8_bit!AU6/255</f>
        <v>29664.605833266785</v>
      </c>
      <c r="AS6" s="129">
        <f>AS$4*RGB_8_bit!AV6/255</f>
        <v>41041.558694367392</v>
      </c>
      <c r="AT6" s="130">
        <f>AT$4*RGB_8_bit!AW6/255</f>
        <v>34855.344143381415</v>
      </c>
      <c r="AU6" s="131">
        <f>AU$4*RGB_8_bit!AX6/255</f>
        <v>29311.556673757728</v>
      </c>
      <c r="AV6" s="129">
        <f>AV$4*RGB_8_bit!AY6/255</f>
        <v>42685.666080874289</v>
      </c>
      <c r="AW6" s="130">
        <f>AW$4*RGB_8_bit!AZ6/255</f>
        <v>28513.608298894836</v>
      </c>
      <c r="AX6" s="131">
        <f>AX$4*RGB_8_bit!BA6/255</f>
        <v>22976.237736434843</v>
      </c>
      <c r="AY6" s="129">
        <f>AY$4*RGB_8_bit!BB6/255</f>
        <v>49038.372927688702</v>
      </c>
      <c r="AZ6" s="130">
        <f>AZ$4*RGB_8_bit!BC6/255</f>
        <v>34758.816127849663</v>
      </c>
      <c r="BA6" s="131">
        <f>BA$4*RGB_8_bit!BD6/255</f>
        <v>29398.883036827421</v>
      </c>
      <c r="BB6" s="129">
        <f>BB$4*RGB_8_bit!BE6/255</f>
        <v>49079.573632657695</v>
      </c>
      <c r="BC6" s="130">
        <f>BC$4*RGB_8_bit!BF6/255</f>
        <v>34874.890630779664</v>
      </c>
      <c r="BD6" s="131">
        <f>BD$4*RGB_8_bit!BG6/255</f>
        <v>29554.890278535462</v>
      </c>
      <c r="BE6" s="129">
        <f>BE$4*RGB_8_bit!BH6/255</f>
        <v>50210.189965138663</v>
      </c>
      <c r="BF6" s="130">
        <f>BF$4*RGB_8_bit!BI6/255</f>
        <v>38187.164576017771</v>
      </c>
      <c r="BG6" s="131">
        <f>BG$4*RGB_8_bit!BJ6/255</f>
        <v>32987.02701122607</v>
      </c>
      <c r="BH6" s="129">
        <f>BH$4*RGB_8_bit!BK6/255</f>
        <v>45980.314814822937</v>
      </c>
      <c r="BI6" s="130">
        <f>BI$4*RGB_8_bit!BL6/255</f>
        <v>38904.591517222769</v>
      </c>
      <c r="BJ6" s="131">
        <f>BJ$4*RGB_8_bit!BM6/255</f>
        <v>33568.342902176024</v>
      </c>
    </row>
    <row r="7" spans="1:62" s="1" customFormat="1" ht="11.5" x14ac:dyDescent="0.25">
      <c r="A7" s="122">
        <v>3</v>
      </c>
      <c r="B7" s="133" t="s">
        <v>5</v>
      </c>
      <c r="C7" s="208">
        <f>RGB_8_bit!F7</f>
        <v>50.063499870554026</v>
      </c>
      <c r="D7" s="209">
        <f>RGB_8_bit!G7</f>
        <v>-4.5155848669800598</v>
      </c>
      <c r="E7" s="210">
        <f>RGB_8_bit!H7</f>
        <v>-22.254824843902909</v>
      </c>
      <c r="F7" s="129">
        <f>F$4*RGB_8_bit!I7/255</f>
        <v>26347.653130107894</v>
      </c>
      <c r="G7" s="130">
        <f>G$4*RGB_8_bit!J7/255</f>
        <v>31316.49284890906</v>
      </c>
      <c r="H7" s="131">
        <f>H$4*RGB_8_bit!K7/255</f>
        <v>39611.409913879565</v>
      </c>
      <c r="I7" s="129">
        <f>I$4*RGB_8_bit!L7/255</f>
        <v>19626.461227801643</v>
      </c>
      <c r="J7" s="130">
        <f>J$4*RGB_8_bit!M7/255</f>
        <v>26555.39638371105</v>
      </c>
      <c r="K7" s="131">
        <f>K$4*RGB_8_bit!N7/255</f>
        <v>36033.970309130586</v>
      </c>
      <c r="L7" s="129">
        <f>L$4*RGB_8_bit!O7/255</f>
        <v>27053.183647579037</v>
      </c>
      <c r="M7" s="130">
        <f>M$4*RGB_8_bit!P7/255</f>
        <v>30922.325808923477</v>
      </c>
      <c r="N7" s="131">
        <f>N$4*RGB_8_bit!Q7/255</f>
        <v>38874.421730219619</v>
      </c>
      <c r="O7" s="129">
        <f>O$4*RGB_8_bit!R7/255</f>
        <v>27261.866677348924</v>
      </c>
      <c r="P7" s="130">
        <f>P$4*RGB_8_bit!S7/255</f>
        <v>31242.343477317678</v>
      </c>
      <c r="Q7" s="131">
        <f>Q$4*RGB_8_bit!T7/255</f>
        <v>39138.537379553025</v>
      </c>
      <c r="R7" s="129">
        <f>R$4*RGB_8_bit!U7/255</f>
        <v>25012.010883453495</v>
      </c>
      <c r="S7" s="130">
        <f>S$4*RGB_8_bit!V7/255</f>
        <v>31316.518962673716</v>
      </c>
      <c r="T7" s="131">
        <f>T$4*RGB_8_bit!W7/255</f>
        <v>39595.299235722909</v>
      </c>
      <c r="U7" s="129">
        <f>U$4*RGB_8_bit!X7/255</f>
        <v>24319.017083608072</v>
      </c>
      <c r="V7" s="130">
        <f>V$4*RGB_8_bit!Y7/255</f>
        <v>31465.172181250655</v>
      </c>
      <c r="W7" s="131">
        <f>W$4*RGB_8_bit!Z7/255</f>
        <v>38931.866828854865</v>
      </c>
      <c r="X7" s="129">
        <f>X$4*RGB_8_bit!AA7/255</f>
        <v>20203.682813259264</v>
      </c>
      <c r="Y7" s="130">
        <f>Y$4*RGB_8_bit!AB7/255</f>
        <v>26480.75520756932</v>
      </c>
      <c r="Z7" s="131">
        <f>Z$4*RGB_8_bit!AC7/255</f>
        <v>36060.491271286068</v>
      </c>
      <c r="AA7" s="129">
        <f>AA$4*RGB_8_bit!AD7/255</f>
        <v>27043.790461296772</v>
      </c>
      <c r="AB7" s="130">
        <f>AB$4*RGB_8_bit!AE7/255</f>
        <v>31183.429592318029</v>
      </c>
      <c r="AC7" s="131">
        <f>AC$4*RGB_8_bit!AF7/255</f>
        <v>38988.329438564971</v>
      </c>
      <c r="AD7" s="129">
        <f>AD$4*RGB_8_bit!AG7/255</f>
        <v>29064.360910573017</v>
      </c>
      <c r="AE7" s="130">
        <f>AE$4*RGB_8_bit!AH7/255</f>
        <v>33198.086307990699</v>
      </c>
      <c r="AF7" s="131">
        <f>AF$4*RGB_8_bit!AI7/255</f>
        <v>41877.048948605079</v>
      </c>
      <c r="AG7" s="129">
        <f>AG$4*RGB_8_bit!AJ7/255</f>
        <v>26948.351049794019</v>
      </c>
      <c r="AH7" s="130">
        <f>AH$4*RGB_8_bit!AK7/255</f>
        <v>31475.18638569237</v>
      </c>
      <c r="AI7" s="131">
        <f>AI$4*RGB_8_bit!AL7/255</f>
        <v>39140.450530214424</v>
      </c>
      <c r="AJ7" s="129">
        <f>AJ$4*RGB_8_bit!AM7/255</f>
        <v>20175.522013155252</v>
      </c>
      <c r="AK7" s="130">
        <f>AK$4*RGB_8_bit!AN7/255</f>
        <v>28183.94874027116</v>
      </c>
      <c r="AL7" s="131">
        <f>AL$4*RGB_8_bit!AO7/255</f>
        <v>37604.340332997046</v>
      </c>
      <c r="AM7" s="129">
        <f>AM$4*RGB_8_bit!AP7/255</f>
        <v>23518.442301124815</v>
      </c>
      <c r="AN7" s="130">
        <f>AN$4*RGB_8_bit!AQ7/255</f>
        <v>27144.357286777631</v>
      </c>
      <c r="AO7" s="131">
        <f>AO$4*RGB_8_bit!AR7/255</f>
        <v>36982.297509014832</v>
      </c>
      <c r="AP7" s="129">
        <f>AP$4*RGB_8_bit!AS7/255</f>
        <v>20572.99199726808</v>
      </c>
      <c r="AQ7" s="130">
        <f>AQ$4*RGB_8_bit!AT7/255</f>
        <v>28183.920110860974</v>
      </c>
      <c r="AR7" s="131">
        <f>AR$4*RGB_8_bit!AU7/255</f>
        <v>37702.243082463603</v>
      </c>
      <c r="AS7" s="129">
        <f>AS$4*RGB_8_bit!AV7/255</f>
        <v>24325.200995526815</v>
      </c>
      <c r="AT7" s="130">
        <f>AT$4*RGB_8_bit!AW7/255</f>
        <v>26160.690098394578</v>
      </c>
      <c r="AU7" s="131">
        <f>AU$4*RGB_8_bit!AX7/255</f>
        <v>34526.995228688997</v>
      </c>
      <c r="AV7" s="129">
        <f>AV$4*RGB_8_bit!AY7/255</f>
        <v>14972.423966599416</v>
      </c>
      <c r="AW7" s="130">
        <f>AW$4*RGB_8_bit!AZ7/255</f>
        <v>21681.076206744765</v>
      </c>
      <c r="AX7" s="131">
        <f>AX$4*RGB_8_bit!BA7/255</f>
        <v>31506.370835137273</v>
      </c>
      <c r="AY7" s="129">
        <f>AY$4*RGB_8_bit!BB7/255</f>
        <v>18863.465729623676</v>
      </c>
      <c r="AZ7" s="130">
        <f>AZ$4*RGB_8_bit!BC7/255</f>
        <v>27709.739721972637</v>
      </c>
      <c r="BA7" s="131">
        <f>BA$4*RGB_8_bit!BD7/255</f>
        <v>37227.911859345317</v>
      </c>
      <c r="BB7" s="129">
        <f>BB$4*RGB_8_bit!BE7/255</f>
        <v>19122.155015171862</v>
      </c>
      <c r="BC7" s="130">
        <f>BC$4*RGB_8_bit!BF7/255</f>
        <v>27879.906929415942</v>
      </c>
      <c r="BD7" s="131">
        <f>BD$4*RGB_8_bit!BG7/255</f>
        <v>37327.953376241814</v>
      </c>
      <c r="BE7" s="129">
        <f>BE$4*RGB_8_bit!BH7/255</f>
        <v>23946.658256416296</v>
      </c>
      <c r="BF7" s="130">
        <f>BF$4*RGB_8_bit!BI7/255</f>
        <v>31531.435507127248</v>
      </c>
      <c r="BG7" s="131">
        <f>BG$4*RGB_8_bit!BJ7/255</f>
        <v>40289.39367472491</v>
      </c>
      <c r="BH7" s="129">
        <f>BH$4*RGB_8_bit!BK7/255</f>
        <v>27073.643225316333</v>
      </c>
      <c r="BI7" s="130">
        <f>BI$4*RGB_8_bit!BL7/255</f>
        <v>31275.658714041761</v>
      </c>
      <c r="BJ7" s="131">
        <f>BJ$4*RGB_8_bit!BM7/255</f>
        <v>39231.152829748797</v>
      </c>
    </row>
    <row r="8" spans="1:62" s="1" customFormat="1" ht="11.5" x14ac:dyDescent="0.25">
      <c r="A8" s="122">
        <v>4</v>
      </c>
      <c r="B8" s="134" t="s">
        <v>6</v>
      </c>
      <c r="C8" s="208">
        <f>RGB_8_bit!F8</f>
        <v>43.284413399483995</v>
      </c>
      <c r="D8" s="209">
        <f>RGB_8_bit!G8</f>
        <v>-13.214971890190164</v>
      </c>
      <c r="E8" s="210">
        <f>RGB_8_bit!H8</f>
        <v>21.938679325621045</v>
      </c>
      <c r="F8" s="129">
        <f>F$4*RGB_8_bit!I8/255</f>
        <v>24731.344554790838</v>
      </c>
      <c r="G8" s="130">
        <f>G$4*RGB_8_bit!J8/255</f>
        <v>27698.187040511631</v>
      </c>
      <c r="H8" s="131">
        <f>H$4*RGB_8_bit!K8/255</f>
        <v>17729.23387618109</v>
      </c>
      <c r="I8" s="129">
        <f>I$4*RGB_8_bit!L8/255</f>
        <v>19042.017649177818</v>
      </c>
      <c r="J8" s="130">
        <f>J$4*RGB_8_bit!M8/255</f>
        <v>23103.37826565795</v>
      </c>
      <c r="K8" s="131">
        <f>K$4*RGB_8_bit!N8/255</f>
        <v>12284.887456631111</v>
      </c>
      <c r="L8" s="129">
        <f>L$4*RGB_8_bit!O8/255</f>
        <v>24479.983947226861</v>
      </c>
      <c r="M8" s="130">
        <f>M$4*RGB_8_bit!P8/255</f>
        <v>27036.695779980892</v>
      </c>
      <c r="N8" s="131">
        <f>N$4*RGB_8_bit!Q8/255</f>
        <v>18753.065754515013</v>
      </c>
      <c r="O8" s="129">
        <f>O$4*RGB_8_bit!R8/255</f>
        <v>24518.897826326829</v>
      </c>
      <c r="P8" s="130">
        <f>P$4*RGB_8_bit!S8/255</f>
        <v>27292.614816005625</v>
      </c>
      <c r="Q8" s="131">
        <f>Q$4*RGB_8_bit!T8/255</f>
        <v>18307.053347712652</v>
      </c>
      <c r="R8" s="129">
        <f>R$4*RGB_8_bit!U8/255</f>
        <v>23973.233953108374</v>
      </c>
      <c r="S8" s="130">
        <f>S$4*RGB_8_bit!V8/255</f>
        <v>27698.210137093436</v>
      </c>
      <c r="T8" s="131">
        <f>T$4*RGB_8_bit!W8/255</f>
        <v>17758.956490724548</v>
      </c>
      <c r="U8" s="129">
        <f>U$4*RGB_8_bit!X8/255</f>
        <v>24578.84890644324</v>
      </c>
      <c r="V8" s="130">
        <f>V$4*RGB_8_bit!Y8/255</f>
        <v>26576.207547206257</v>
      </c>
      <c r="W8" s="131">
        <f>W$4*RGB_8_bit!Z8/255</f>
        <v>18660.187465704817</v>
      </c>
      <c r="X8" s="129">
        <f>X$4*RGB_8_bit!AA8/255</f>
        <v>18808.698496370278</v>
      </c>
      <c r="Y8" s="130">
        <f>Y$4*RGB_8_bit!AB8/255</f>
        <v>23150.56284284484</v>
      </c>
      <c r="Z8" s="131">
        <f>Z$4*RGB_8_bit!AC8/255</f>
        <v>12302.049883477539</v>
      </c>
      <c r="AA8" s="129">
        <f>AA$4*RGB_8_bit!AD8/255</f>
        <v>24473.922165214364</v>
      </c>
      <c r="AB8" s="130">
        <f>AB$4*RGB_8_bit!AE8/255</f>
        <v>27212.796799162916</v>
      </c>
      <c r="AC8" s="131">
        <f>AC$4*RGB_8_bit!AF8/255</f>
        <v>18603.738674757427</v>
      </c>
      <c r="AD8" s="129">
        <f>AD$4*RGB_8_bit!AG8/255</f>
        <v>26480.363442323705</v>
      </c>
      <c r="AE8" s="130">
        <f>AE$4*RGB_8_bit!AH8/255</f>
        <v>30195.134811147269</v>
      </c>
      <c r="AF8" s="131">
        <f>AF$4*RGB_8_bit!AI8/255</f>
        <v>18724.734199439488</v>
      </c>
      <c r="AG8" s="129">
        <f>AG$4*RGB_8_bit!AJ8/255</f>
        <v>23971.045185270414</v>
      </c>
      <c r="AH8" s="130">
        <f>AH$4*RGB_8_bit!AK8/255</f>
        <v>27027.023658875427</v>
      </c>
      <c r="AI8" s="131">
        <f>AI$4*RGB_8_bit!AL8/255</f>
        <v>18310.527447928056</v>
      </c>
      <c r="AJ8" s="129">
        <f>AJ$4*RGB_8_bit!AM8/255</f>
        <v>19519.663971354628</v>
      </c>
      <c r="AK8" s="130">
        <f>AK$4*RGB_8_bit!AN8/255</f>
        <v>24215.631899188822</v>
      </c>
      <c r="AL8" s="131">
        <f>AL$4*RGB_8_bit!AO8/255</f>
        <v>12603.396974377949</v>
      </c>
      <c r="AM8" s="129">
        <f>AM$4*RGB_8_bit!AP8/255</f>
        <v>20746.607087523826</v>
      </c>
      <c r="AN8" s="130">
        <f>AN$4*RGB_8_bit!AQ8/255</f>
        <v>24721.95592289386</v>
      </c>
      <c r="AO8" s="131">
        <f>AO$4*RGB_8_bit!AR8/255</f>
        <v>13535.301166735477</v>
      </c>
      <c r="AP8" s="129">
        <f>AP$4*RGB_8_bit!AS8/255</f>
        <v>19738.750150492695</v>
      </c>
      <c r="AQ8" s="130">
        <f>AQ$4*RGB_8_bit!AT8/255</f>
        <v>24215.606546510764</v>
      </c>
      <c r="AR8" s="131">
        <f>AR$4*RGB_8_bit!AU8/255</f>
        <v>12409.982595428306</v>
      </c>
      <c r="AS8" s="129">
        <f>AS$4*RGB_8_bit!AV8/255</f>
        <v>19312.520763640307</v>
      </c>
      <c r="AT8" s="130">
        <f>AT$4*RGB_8_bit!AW8/255</f>
        <v>22213.509840524726</v>
      </c>
      <c r="AU8" s="131">
        <f>AU$4*RGB_8_bit!AX8/255</f>
        <v>14313.020305321395</v>
      </c>
      <c r="AV8" s="129">
        <f>AV$4*RGB_8_bit!AY8/255</f>
        <v>14428.319278179886</v>
      </c>
      <c r="AW8" s="130">
        <f>AW$4*RGB_8_bit!AZ8/255</f>
        <v>18282.138709401501</v>
      </c>
      <c r="AX8" s="131">
        <f>AX$4*RGB_8_bit!BA8/255</f>
        <v>8436.1477110927335</v>
      </c>
      <c r="AY8" s="129">
        <f>AY$4*RGB_8_bit!BB8/255</f>
        <v>18761.186692453652</v>
      </c>
      <c r="AZ8" s="130">
        <f>AZ$4*RGB_8_bit!BC8/255</f>
        <v>23981.640826683928</v>
      </c>
      <c r="BA8" s="131">
        <f>BA$4*RGB_8_bit!BD8/255</f>
        <v>12087.014524650325</v>
      </c>
      <c r="BB8" s="129">
        <f>BB$4*RGB_8_bit!BE8/255</f>
        <v>19021.057499244976</v>
      </c>
      <c r="BC8" s="130">
        <f>BC$4*RGB_8_bit!BF8/255</f>
        <v>24186.007956120338</v>
      </c>
      <c r="BD8" s="131">
        <f>BD$4*RGB_8_bit!BG8/255</f>
        <v>12433.475168264684</v>
      </c>
      <c r="BE8" s="129">
        <f>BE$4*RGB_8_bit!BH8/255</f>
        <v>23318.590027983486</v>
      </c>
      <c r="BF8" s="130">
        <f>BF$4*RGB_8_bit!BI8/255</f>
        <v>27791.428937744233</v>
      </c>
      <c r="BG8" s="131">
        <f>BG$4*RGB_8_bit!BJ8/255</f>
        <v>16616.700056595197</v>
      </c>
      <c r="BH8" s="129">
        <f>BH$4*RGB_8_bit!BK8/255</f>
        <v>25121.354496566502</v>
      </c>
      <c r="BI8" s="130">
        <f>BI$4*RGB_8_bit!BL8/255</f>
        <v>26772.368257547911</v>
      </c>
      <c r="BJ8" s="131">
        <f>BJ$4*RGB_8_bit!BM8/255</f>
        <v>18202.565385615253</v>
      </c>
    </row>
    <row r="9" spans="1:62" s="1" customFormat="1" ht="11.5" x14ac:dyDescent="0.25">
      <c r="A9" s="122">
        <v>5</v>
      </c>
      <c r="B9" s="135" t="s">
        <v>7</v>
      </c>
      <c r="C9" s="208">
        <f>RGB_8_bit!F9</f>
        <v>55.3141600048165</v>
      </c>
      <c r="D9" s="209">
        <f>RGB_8_bit!G9</f>
        <v>8.8209786847420766</v>
      </c>
      <c r="E9" s="210">
        <f>RGB_8_bit!H9</f>
        <v>-24.601779156275015</v>
      </c>
      <c r="F9" s="129">
        <f>F$4*RGB_8_bit!I9/255</f>
        <v>33091.519946101522</v>
      </c>
      <c r="G9" s="130">
        <f>G$4*RGB_8_bit!J9/255</f>
        <v>32777.214506099328</v>
      </c>
      <c r="H9" s="131">
        <f>H$4*RGB_8_bit!K9/255</f>
        <v>44264.38946427191</v>
      </c>
      <c r="I9" s="129">
        <f>I$4*RGB_8_bit!L9/255</f>
        <v>28366.978430462405</v>
      </c>
      <c r="J9" s="130">
        <f>J$4*RGB_8_bit!M9/255</f>
        <v>27832.539852463506</v>
      </c>
      <c r="K9" s="131">
        <f>K$4*RGB_8_bit!N9/255</f>
        <v>41404.459924195129</v>
      </c>
      <c r="L9" s="129">
        <f>L$4*RGB_8_bit!O9/255</f>
        <v>33723.828917265702</v>
      </c>
      <c r="M9" s="130">
        <f>M$4*RGB_8_bit!P9/255</f>
        <v>33237.665239079244</v>
      </c>
      <c r="N9" s="131">
        <f>N$4*RGB_8_bit!Q9/255</f>
        <v>43390.13826941295</v>
      </c>
      <c r="O9" s="129">
        <f>O$4*RGB_8_bit!R9/255</f>
        <v>33786.078523772514</v>
      </c>
      <c r="P9" s="130">
        <f>P$4*RGB_8_bit!S9/255</f>
        <v>33151.938879859692</v>
      </c>
      <c r="Q9" s="131">
        <f>Q$4*RGB_8_bit!T9/255</f>
        <v>43739.550504176186</v>
      </c>
      <c r="R9" s="129">
        <f>R$4*RGB_8_bit!U9/255</f>
        <v>33164.500812096034</v>
      </c>
      <c r="S9" s="130">
        <f>S$4*RGB_8_bit!V9/255</f>
        <v>32777.241837910347</v>
      </c>
      <c r="T9" s="131">
        <f>T$4*RGB_8_bit!W9/255</f>
        <v>44242.821796208205</v>
      </c>
      <c r="U9" s="129">
        <f>U$4*RGB_8_bit!X9/255</f>
        <v>32419.02810532114</v>
      </c>
      <c r="V9" s="130">
        <f>V$4*RGB_8_bit!Y9/255</f>
        <v>33962.231442668119</v>
      </c>
      <c r="W9" s="131">
        <f>W$4*RGB_8_bit!Z9/255</f>
        <v>43451.682166126215</v>
      </c>
      <c r="X9" s="129">
        <f>X$4*RGB_8_bit!AA9/255</f>
        <v>28958.846718323799</v>
      </c>
      <c r="Y9" s="130">
        <f>Y$4*RGB_8_bit!AB9/255</f>
        <v>27720.516669153723</v>
      </c>
      <c r="Z9" s="131">
        <f>Z$4*RGB_8_bit!AC9/255</f>
        <v>41392.641374423452</v>
      </c>
      <c r="AA9" s="129">
        <f>AA$4*RGB_8_bit!AD9/255</f>
        <v>33724.901438622495</v>
      </c>
      <c r="AB9" s="130">
        <f>AB$4*RGB_8_bit!AE9/255</f>
        <v>33201.71599797724</v>
      </c>
      <c r="AC9" s="131">
        <f>AC$4*RGB_8_bit!AF9/255</f>
        <v>43521.502892905861</v>
      </c>
      <c r="AD9" s="129">
        <f>AD$4*RGB_8_bit!AG9/255</f>
        <v>36102.937512680372</v>
      </c>
      <c r="AE9" s="130">
        <f>AE$4*RGB_8_bit!AH9/255</f>
        <v>34661.961057621316</v>
      </c>
      <c r="AF9" s="131">
        <f>AF$4*RGB_8_bit!AI9/255</f>
        <v>46391.334760778125</v>
      </c>
      <c r="AG9" s="129">
        <f>AG$4*RGB_8_bit!AJ9/255</f>
        <v>34121.745182742772</v>
      </c>
      <c r="AH9" s="130">
        <f>AH$4*RGB_8_bit!AK9/255</f>
        <v>33554.846611519446</v>
      </c>
      <c r="AI9" s="131">
        <f>AI$4*RGB_8_bit!AL9/255</f>
        <v>43738.937465387113</v>
      </c>
      <c r="AJ9" s="129">
        <f>AJ$4*RGB_8_bit!AM9/255</f>
        <v>30265.012456526038</v>
      </c>
      <c r="AK9" s="130">
        <f>AK$4*RGB_8_bit!AN9/255</f>
        <v>29784.640149701645</v>
      </c>
      <c r="AL9" s="131">
        <f>AL$4*RGB_8_bit!AO9/255</f>
        <v>42803.691542779176</v>
      </c>
      <c r="AM9" s="129">
        <f>AM$4*RGB_8_bit!AP9/255</f>
        <v>30738.665213553621</v>
      </c>
      <c r="AN9" s="130">
        <f>AN$4*RGB_8_bit!AQ9/255</f>
        <v>28529.855940882866</v>
      </c>
      <c r="AO9" s="131">
        <f>AO$4*RGB_8_bit!AR9/255</f>
        <v>42100.618081982298</v>
      </c>
      <c r="AP9" s="129">
        <f>AP$4*RGB_8_bit!AS9/255</f>
        <v>30244.921522916105</v>
      </c>
      <c r="AQ9" s="130">
        <f>AQ$4*RGB_8_bit!AT9/255</f>
        <v>29784.61019856303</v>
      </c>
      <c r="AR9" s="131">
        <f>AR$4*RGB_8_bit!AU9/255</f>
        <v>42934.348839324331</v>
      </c>
      <c r="AS9" s="129">
        <f>AS$4*RGB_8_bit!AV9/255</f>
        <v>30468.470396840978</v>
      </c>
      <c r="AT9" s="130">
        <f>AT$4*RGB_8_bit!AW9/255</f>
        <v>28572.411275149025</v>
      </c>
      <c r="AU9" s="131">
        <f>AU$4*RGB_8_bit!AX9/255</f>
        <v>39478.210184293188</v>
      </c>
      <c r="AV9" s="129">
        <f>AV$4*RGB_8_bit!AY9/255</f>
        <v>23505.801735557772</v>
      </c>
      <c r="AW9" s="130">
        <f>AW$4*RGB_8_bit!AZ9/255</f>
        <v>22964.684883161994</v>
      </c>
      <c r="AX9" s="131">
        <f>AX$4*RGB_8_bit!BA9/255</f>
        <v>37348.914297661569</v>
      </c>
      <c r="AY9" s="129">
        <f>AY$4*RGB_8_bit!BB9/255</f>
        <v>29736.805654631306</v>
      </c>
      <c r="AZ9" s="130">
        <f>AZ$4*RGB_8_bit!BC9/255</f>
        <v>29097.327311854013</v>
      </c>
      <c r="BA9" s="131">
        <f>BA$4*RGB_8_bit!BD9/255</f>
        <v>42478.616704313063</v>
      </c>
      <c r="BB9" s="129">
        <f>BB$4*RGB_8_bit!BE9/255</f>
        <v>29890.074761350825</v>
      </c>
      <c r="BC9" s="130">
        <f>BC$4*RGB_8_bit!BF9/255</f>
        <v>29255.804321992789</v>
      </c>
      <c r="BD9" s="131">
        <f>BD$4*RGB_8_bit!BG9/255</f>
        <v>42549.044456977826</v>
      </c>
      <c r="BE9" s="129">
        <f>BE$4*RGB_8_bit!BH9/255</f>
        <v>33479.880052328066</v>
      </c>
      <c r="BF9" s="130">
        <f>BF$4*RGB_8_bit!BI9/255</f>
        <v>33030.862830495542</v>
      </c>
      <c r="BG9" s="131">
        <f>BG$4*RGB_8_bit!BJ9/255</f>
        <v>45061.838343611867</v>
      </c>
      <c r="BH9" s="129">
        <f>BH$4*RGB_8_bit!BK9/255</f>
        <v>33145.241933695346</v>
      </c>
      <c r="BI9" s="130">
        <f>BI$4*RGB_8_bit!BL9/255</f>
        <v>33699.778743849951</v>
      </c>
      <c r="BJ9" s="131">
        <f>BJ$4*RGB_8_bit!BM9/255</f>
        <v>43836.424298917671</v>
      </c>
    </row>
    <row r="10" spans="1:62" s="1" customFormat="1" ht="11.5" x14ac:dyDescent="0.25">
      <c r="A10" s="122">
        <v>6</v>
      </c>
      <c r="B10" s="136" t="s">
        <v>8</v>
      </c>
      <c r="C10" s="208">
        <f>RGB_8_bit!F10</f>
        <v>70.693995015142491</v>
      </c>
      <c r="D10" s="209">
        <f>RGB_8_bit!G10</f>
        <v>-33.027562283628576</v>
      </c>
      <c r="E10" s="210">
        <f>RGB_8_bit!H10</f>
        <v>-0.11410764267194562</v>
      </c>
      <c r="F10" s="129">
        <f>F$4*RGB_8_bit!I10/255</f>
        <v>34006.256320091641</v>
      </c>
      <c r="G10" s="130">
        <f>G$4*RGB_8_bit!J10/255</f>
        <v>48643.538644168919</v>
      </c>
      <c r="H10" s="131">
        <f>H$4*RGB_8_bit!K10/255</f>
        <v>43669.988593139373</v>
      </c>
      <c r="I10" s="129">
        <f>I$4*RGB_8_bit!L10/255</f>
        <v>22911.730256973478</v>
      </c>
      <c r="J10" s="130">
        <f>J$4*RGB_8_bit!M10/255</f>
        <v>46068.435467175237</v>
      </c>
      <c r="K10" s="131">
        <f>K$4*RGB_8_bit!N10/255</f>
        <v>39462.159839915912</v>
      </c>
      <c r="L10" s="129">
        <f>L$4*RGB_8_bit!O10/255</f>
        <v>34642.400516505506</v>
      </c>
      <c r="M10" s="130">
        <f>M$4*RGB_8_bit!P10/255</f>
        <v>46521.835053698545</v>
      </c>
      <c r="N10" s="131">
        <f>N$4*RGB_8_bit!Q10/255</f>
        <v>44073.795294698473</v>
      </c>
      <c r="O10" s="129">
        <f>O$4*RGB_8_bit!R10/255</f>
        <v>35089.74795377499</v>
      </c>
      <c r="P10" s="130">
        <f>P$4*RGB_8_bit!S10/255</f>
        <v>47504.965643680029</v>
      </c>
      <c r="Q10" s="131">
        <f>Q$4*RGB_8_bit!T10/255</f>
        <v>43917.788799934431</v>
      </c>
      <c r="R10" s="129">
        <f>R$4*RGB_8_bit!U10/255</f>
        <v>29286.129696076143</v>
      </c>
      <c r="S10" s="130">
        <f>S$4*RGB_8_bit!V10/255</f>
        <v>48643.579206371352</v>
      </c>
      <c r="T10" s="131">
        <f>T$4*RGB_8_bit!W10/255</f>
        <v>43681.730353267289</v>
      </c>
      <c r="U10" s="129">
        <f>U$4*RGB_8_bit!X10/255</f>
        <v>30337.86398245714</v>
      </c>
      <c r="V10" s="130">
        <f>V$4*RGB_8_bit!Y10/255</f>
        <v>46366.668969981285</v>
      </c>
      <c r="W10" s="131">
        <f>W$4*RGB_8_bit!Z10/255</f>
        <v>43557.806456699982</v>
      </c>
      <c r="X10" s="129">
        <f>X$4*RGB_8_bit!AA10/255</f>
        <v>23620.639769189245</v>
      </c>
      <c r="Y10" s="130">
        <f>Y$4*RGB_8_bit!AB10/255</f>
        <v>45860.677600389135</v>
      </c>
      <c r="Z10" s="131">
        <f>Z$4*RGB_8_bit!AC10/255</f>
        <v>39965.868415354358</v>
      </c>
      <c r="AA10" s="129">
        <f>AA$4*RGB_8_bit!AD10/255</f>
        <v>34610.289425434115</v>
      </c>
      <c r="AB10" s="130">
        <f>AB$4*RGB_8_bit!AE10/255</f>
        <v>47254.435982688105</v>
      </c>
      <c r="AC10" s="131">
        <f>AC$4*RGB_8_bit!AF10/255</f>
        <v>44067.608218174697</v>
      </c>
      <c r="AD10" s="129">
        <f>AD$4*RGB_8_bit!AG10/255</f>
        <v>36971.541079969211</v>
      </c>
      <c r="AE10" s="130">
        <f>AE$4*RGB_8_bit!AH10/255</f>
        <v>50292.152916409206</v>
      </c>
      <c r="AF10" s="131">
        <f>AF$4*RGB_8_bit!AI10/255</f>
        <v>45994.339752498185</v>
      </c>
      <c r="AG10" s="129">
        <f>AG$4*RGB_8_bit!AJ10/255</f>
        <v>33042.605358219727</v>
      </c>
      <c r="AH10" s="130">
        <f>AH$4*RGB_8_bit!AK10/255</f>
        <v>47248.829541717008</v>
      </c>
      <c r="AI10" s="131">
        <f>AI$4*RGB_8_bit!AL10/255</f>
        <v>43926.576940143917</v>
      </c>
      <c r="AJ10" s="129">
        <f>AJ$4*RGB_8_bit!AM10/255</f>
        <v>21610.281391189437</v>
      </c>
      <c r="AK10" s="130">
        <f>AK$4*RGB_8_bit!AN10/255</f>
        <v>47130.865185175899</v>
      </c>
      <c r="AL10" s="131">
        <f>AL$4*RGB_8_bit!AO10/255</f>
        <v>41450.414918010574</v>
      </c>
      <c r="AM10" s="129">
        <f>AM$4*RGB_8_bit!AP10/255</f>
        <v>31743.447139809628</v>
      </c>
      <c r="AN10" s="130">
        <f>AN$4*RGB_8_bit!AQ10/255</f>
        <v>47112.022357193651</v>
      </c>
      <c r="AO10" s="131">
        <f>AO$4*RGB_8_bit!AR10/255</f>
        <v>41402.800012779691</v>
      </c>
      <c r="AP10" s="129">
        <f>AP$4*RGB_8_bit!AS10/255</f>
        <v>23259.482008331273</v>
      </c>
      <c r="AQ10" s="130">
        <f>AQ$4*RGB_8_bit!AT10/255</f>
        <v>47130.820910853807</v>
      </c>
      <c r="AR10" s="131">
        <f>AR$4*RGB_8_bit!AU10/255</f>
        <v>41377.616984173903</v>
      </c>
      <c r="AS10" s="129">
        <f>AS$4*RGB_8_bit!AV10/255</f>
        <v>32697.734889799191</v>
      </c>
      <c r="AT10" s="130">
        <f>AT$4*RGB_8_bit!AW10/255</f>
        <v>43113.080812224012</v>
      </c>
      <c r="AU10" s="131">
        <f>AU$4*RGB_8_bit!AX10/255</f>
        <v>40387.227525021561</v>
      </c>
      <c r="AV10" s="129">
        <f>AV$4*RGB_8_bit!AY10/255</f>
        <v>18096.612375789282</v>
      </c>
      <c r="AW10" s="130">
        <f>AW$4*RGB_8_bit!AZ10/255</f>
        <v>42563.844331390756</v>
      </c>
      <c r="AX10" s="131">
        <f>AX$4*RGB_8_bit!BA10/255</f>
        <v>35214.979803480812</v>
      </c>
      <c r="AY10" s="129">
        <f>AY$4*RGB_8_bit!BB10/255</f>
        <v>18393.129997169068</v>
      </c>
      <c r="AZ10" s="130">
        <f>AZ$4*RGB_8_bit!BC10/255</f>
        <v>47374.347729313806</v>
      </c>
      <c r="BA10" s="131">
        <f>BA$4*RGB_8_bit!BD10/255</f>
        <v>41178.929895404755</v>
      </c>
      <c r="BB10" s="129">
        <f>BB$4*RGB_8_bit!BE10/255</f>
        <v>18657.285835459159</v>
      </c>
      <c r="BC10" s="130">
        <f>BC$4*RGB_8_bit!BF10/255</f>
        <v>47422.197774258733</v>
      </c>
      <c r="BD10" s="131">
        <f>BD$4*RGB_8_bit!BG10/255</f>
        <v>41256.145729640477</v>
      </c>
      <c r="BE10" s="129">
        <f>BE$4*RGB_8_bit!BH10/255</f>
        <v>25316.678272385499</v>
      </c>
      <c r="BF10" s="130">
        <f>BF$4*RGB_8_bit!BI10/255</f>
        <v>49005.1708666989</v>
      </c>
      <c r="BG10" s="131">
        <f>BG$4*RGB_8_bit!BJ10/255</f>
        <v>43823.431930477753</v>
      </c>
      <c r="BH10" s="129">
        <f>BH$4*RGB_8_bit!BK10/255</f>
        <v>36415.329766947136</v>
      </c>
      <c r="BI10" s="130">
        <f>BI$4*RGB_8_bit!BL10/255</f>
        <v>46429.997581140575</v>
      </c>
      <c r="BJ10" s="131">
        <f>BJ$4*RGB_8_bit!BM10/255</f>
        <v>43943.725647987187</v>
      </c>
    </row>
    <row r="11" spans="1:62" s="1" customFormat="1" ht="11.5" x14ac:dyDescent="0.25">
      <c r="A11" s="122">
        <v>7</v>
      </c>
      <c r="B11" s="137" t="s">
        <v>9</v>
      </c>
      <c r="C11" s="208">
        <f>RGB_8_bit!F11</f>
        <v>62.654928589725799</v>
      </c>
      <c r="D11" s="209">
        <f>RGB_8_bit!G11</f>
        <v>35.348225866615124</v>
      </c>
      <c r="E11" s="210">
        <f>RGB_8_bit!H11</f>
        <v>57.855785924790304</v>
      </c>
      <c r="F11" s="129">
        <f>F$4*RGB_8_bit!I11/255</f>
        <v>50728.425234841998</v>
      </c>
      <c r="G11" s="130">
        <f>G$4*RGB_8_bit!J11/255</f>
        <v>31464.135428467889</v>
      </c>
      <c r="H11" s="131">
        <f>H$4*RGB_8_bit!K11/255</f>
        <v>14110.535766643814</v>
      </c>
      <c r="I11" s="129">
        <f>I$4*RGB_8_bit!L11/255</f>
        <v>53086.024720917078</v>
      </c>
      <c r="J11" s="130">
        <f>J$4*RGB_8_bit!M11/255</f>
        <v>26032.610131577396</v>
      </c>
      <c r="K11" s="131">
        <f>K$4*RGB_8_bit!N11/255</f>
        <v>7630.1084255814922</v>
      </c>
      <c r="L11" s="129">
        <f>L$4*RGB_8_bit!O11/255</f>
        <v>49833.568915590185</v>
      </c>
      <c r="M11" s="130">
        <f>M$4*RGB_8_bit!P11/255</f>
        <v>34934.799450178638</v>
      </c>
      <c r="N11" s="131">
        <f>N$4*RGB_8_bit!Q11/255</f>
        <v>17754.883264188033</v>
      </c>
      <c r="O11" s="129">
        <f>O$4*RGB_8_bit!R11/255</f>
        <v>49373.888228695258</v>
      </c>
      <c r="P11" s="130">
        <f>P$4*RGB_8_bit!S11/255</f>
        <v>33071.446129692755</v>
      </c>
      <c r="Q11" s="131">
        <f>Q$4*RGB_8_bit!T11/255</f>
        <v>16835.996788952103</v>
      </c>
      <c r="R11" s="129">
        <f>R$4*RGB_8_bit!U11/255</f>
        <v>54100.41916343406</v>
      </c>
      <c r="S11" s="130">
        <f>S$4*RGB_8_bit!V11/255</f>
        <v>31464.161665346568</v>
      </c>
      <c r="T11" s="131">
        <f>T$4*RGB_8_bit!W11/255</f>
        <v>14178.997816480249</v>
      </c>
      <c r="U11" s="129">
        <f>U$4*RGB_8_bit!X11/255</f>
        <v>54299.009015130017</v>
      </c>
      <c r="V11" s="130">
        <f>V$4*RGB_8_bit!Y11/255</f>
        <v>34262.095164166407</v>
      </c>
      <c r="W11" s="131">
        <f>W$4*RGB_8_bit!Z11/255</f>
        <v>17708.476965118145</v>
      </c>
      <c r="X11" s="129">
        <f>X$4*RGB_8_bit!AA11/255</f>
        <v>52420.416560803038</v>
      </c>
      <c r="Y11" s="130">
        <f>Y$4*RGB_8_bit!AB11/255</f>
        <v>26244.689035158073</v>
      </c>
      <c r="Z11" s="131">
        <f>Z$4*RGB_8_bit!AC11/255</f>
        <v>6667.499959897279</v>
      </c>
      <c r="AA11" s="129">
        <f>AA$4*RGB_8_bit!AD11/255</f>
        <v>49860.9976321707</v>
      </c>
      <c r="AB11" s="130">
        <f>AB$4*RGB_8_bit!AE11/255</f>
        <v>33522.167754737056</v>
      </c>
      <c r="AC11" s="131">
        <f>AC$4*RGB_8_bit!AF11/255</f>
        <v>17197.688734035542</v>
      </c>
      <c r="AD11" s="129">
        <f>AD$4*RGB_8_bit!AG11/255</f>
        <v>51935.716033979006</v>
      </c>
      <c r="AE11" s="130">
        <f>AE$4*RGB_8_bit!AH11/255</f>
        <v>35237.204744814117</v>
      </c>
      <c r="AF11" s="131">
        <f>AF$4*RGB_8_bit!AI11/255</f>
        <v>16461.600256272763</v>
      </c>
      <c r="AG11" s="129">
        <f>AG$4*RGB_8_bit!AJ11/255</f>
        <v>50826.490888781809</v>
      </c>
      <c r="AH11" s="130">
        <f>AH$4*RGB_8_bit!AK11/255</f>
        <v>33006.425681337962</v>
      </c>
      <c r="AI11" s="131">
        <f>AI$4*RGB_8_bit!AL11/255</f>
        <v>16800.511783723443</v>
      </c>
      <c r="AJ11" s="129">
        <f>AJ$4*RGB_8_bit!AM11/255</f>
        <v>55509.809776977454</v>
      </c>
      <c r="AK11" s="130">
        <f>AK$4*RGB_8_bit!AN11/255</f>
        <v>28345.772129171346</v>
      </c>
      <c r="AL11" s="131">
        <f>AL$4*RGB_8_bit!AO11/255</f>
        <v>7693.1814541663853</v>
      </c>
      <c r="AM11" s="129">
        <f>AM$4*RGB_8_bit!AP11/255</f>
        <v>48332.026181108464</v>
      </c>
      <c r="AN11" s="130">
        <f>AN$4*RGB_8_bit!AQ11/255</f>
        <v>30230.892157361533</v>
      </c>
      <c r="AO11" s="131">
        <f>AO$4*RGB_8_bit!AR11/255</f>
        <v>11874.738971337967</v>
      </c>
      <c r="AP11" s="129">
        <f>AP$4*RGB_8_bit!AS11/255</f>
        <v>54652.680077593264</v>
      </c>
      <c r="AQ11" s="130">
        <f>AQ$4*RGB_8_bit!AT11/255</f>
        <v>28345.74336613953</v>
      </c>
      <c r="AR11" s="131">
        <f>AR$4*RGB_8_bit!AU11/255</f>
        <v>7197.6074476932945</v>
      </c>
      <c r="AS11" s="129">
        <f>AS$4*RGB_8_bit!AV11/255</f>
        <v>42705.802393858103</v>
      </c>
      <c r="AT11" s="130">
        <f>AT$4*RGB_8_bit!AW11/255</f>
        <v>30387.945824780367</v>
      </c>
      <c r="AU11" s="131">
        <f>AU$4*RGB_8_bit!AX11/255</f>
        <v>13572.129186238808</v>
      </c>
      <c r="AV11" s="129">
        <f>AV$4*RGB_8_bit!AY11/255</f>
        <v>50633.848507530674</v>
      </c>
      <c r="AW11" s="130">
        <f>AW$4*RGB_8_bit!AZ11/255</f>
        <v>21159.59134517581</v>
      </c>
      <c r="AX11" s="131">
        <f>AX$4*RGB_8_bit!BA11/255</f>
        <v>4708.3650470329876</v>
      </c>
      <c r="AY11" s="129">
        <f>AY$4*RGB_8_bit!BB11/255</f>
        <v>56776.84747492255</v>
      </c>
      <c r="AZ11" s="130">
        <f>AZ$4*RGB_8_bit!BC11/255</f>
        <v>27336.393540672922</v>
      </c>
      <c r="BA11" s="131">
        <f>BA$4*RGB_8_bit!BD11/255</f>
        <v>7477.3141631975423</v>
      </c>
      <c r="BB11" s="129">
        <f>BB$4*RGB_8_bit!BE11/255</f>
        <v>56793.406906273267</v>
      </c>
      <c r="BC11" s="130">
        <f>BC$4*RGB_8_bit!BF11/255</f>
        <v>27509.799254086367</v>
      </c>
      <c r="BD11" s="131">
        <f>BD$4*RGB_8_bit!BG11/255</f>
        <v>7896.6472426435184</v>
      </c>
      <c r="BE11" s="129">
        <f>BE$4*RGB_8_bit!BH11/255</f>
        <v>56575.648428312415</v>
      </c>
      <c r="BF11" s="130">
        <f>BF$4*RGB_8_bit!BI11/255</f>
        <v>31683.250744443947</v>
      </c>
      <c r="BG11" s="131">
        <f>BG$4*RGB_8_bit!BJ11/255</f>
        <v>11750.39049458037</v>
      </c>
      <c r="BH11" s="129">
        <f>BH$4*RGB_8_bit!BK11/255</f>
        <v>48733.580310732701</v>
      </c>
      <c r="BI11" s="130">
        <f>BI$4*RGB_8_bit!BL11/255</f>
        <v>34455.246100453529</v>
      </c>
      <c r="BJ11" s="131">
        <f>BJ$4*RGB_8_bit!BM11/255</f>
        <v>16257.930259104336</v>
      </c>
    </row>
    <row r="12" spans="1:62" s="1" customFormat="1" ht="11.5" x14ac:dyDescent="0.25">
      <c r="A12" s="122">
        <v>8</v>
      </c>
      <c r="B12" s="138" t="s">
        <v>10</v>
      </c>
      <c r="C12" s="208">
        <f>RGB_8_bit!F12</f>
        <v>40.243717325343802</v>
      </c>
      <c r="D12" s="209">
        <f>RGB_8_bit!G12</f>
        <v>9.7365396804235402</v>
      </c>
      <c r="E12" s="210">
        <f>RGB_8_bit!H12</f>
        <v>-44.354467443681813</v>
      </c>
      <c r="F12" s="129">
        <f>F$4*RGB_8_bit!I12/255</f>
        <v>20398.383349787127</v>
      </c>
      <c r="G12" s="130">
        <f>G$4*RGB_8_bit!J12/255</f>
        <v>23644.735765447098</v>
      </c>
      <c r="H12" s="131">
        <f>H$4*RGB_8_bit!K12/255</f>
        <v>42246.044447375709</v>
      </c>
      <c r="I12" s="129">
        <f>I$4*RGB_8_bit!L12/255</f>
        <v>14306.700781386322</v>
      </c>
      <c r="J12" s="130">
        <f>J$4*RGB_8_bit!M12/255</f>
        <v>18470.703327009094</v>
      </c>
      <c r="K12" s="131">
        <f>K$4*RGB_8_bit!N12/255</f>
        <v>39494.600050984642</v>
      </c>
      <c r="L12" s="129">
        <f>L$4*RGB_8_bit!O12/255</f>
        <v>21745.996331764552</v>
      </c>
      <c r="M12" s="130">
        <f>M$4*RGB_8_bit!P12/255</f>
        <v>24102.196920521506</v>
      </c>
      <c r="N12" s="131">
        <f>N$4*RGB_8_bit!Q12/255</f>
        <v>40963.921613826293</v>
      </c>
      <c r="O12" s="129">
        <f>O$4*RGB_8_bit!R12/255</f>
        <v>22007.675204857507</v>
      </c>
      <c r="P12" s="130">
        <f>P$4*RGB_8_bit!S12/255</f>
        <v>24243.506245305412</v>
      </c>
      <c r="Q12" s="131">
        <f>Q$4*RGB_8_bit!T12/255</f>
        <v>41466.090678016611</v>
      </c>
      <c r="R12" s="129">
        <f>R$4*RGB_8_bit!U12/255</f>
        <v>19544.524227531856</v>
      </c>
      <c r="S12" s="130">
        <f>S$4*RGB_8_bit!V12/255</f>
        <v>23644.75548199283</v>
      </c>
      <c r="T12" s="131">
        <f>T$4*RGB_8_bit!W12/255</f>
        <v>42215.361976576693</v>
      </c>
      <c r="U12" s="129">
        <f>U$4*RGB_8_bit!X12/255</f>
        <v>17133.607833161292</v>
      </c>
      <c r="V12" s="130">
        <f>V$4*RGB_8_bit!Y12/255</f>
        <v>25514.724747843771</v>
      </c>
      <c r="W12" s="131">
        <f>W$4*RGB_8_bit!Z12/255</f>
        <v>40986.779058911088</v>
      </c>
      <c r="X12" s="129">
        <f>X$4*RGB_8_bit!AA12/255</f>
        <v>15302.656615961441</v>
      </c>
      <c r="Y12" s="130">
        <f>Y$4*RGB_8_bit!AB12/255</f>
        <v>18417.778609653076</v>
      </c>
      <c r="Z12" s="131">
        <f>Z$4*RGB_8_bit!AC12/255</f>
        <v>39505.771565618707</v>
      </c>
      <c r="AA12" s="129">
        <f>AA$4*RGB_8_bit!AD12/255</f>
        <v>21740.374601856067</v>
      </c>
      <c r="AB12" s="130">
        <f>AB$4*RGB_8_bit!AE12/255</f>
        <v>24264.155272873133</v>
      </c>
      <c r="AC12" s="131">
        <f>AC$4*RGB_8_bit!AF12/255</f>
        <v>41161.273630086114</v>
      </c>
      <c r="AD12" s="129">
        <f>AD$4*RGB_8_bit!AG12/255</f>
        <v>23008.706977267186</v>
      </c>
      <c r="AE12" s="130">
        <f>AE$4*RGB_8_bit!AH12/255</f>
        <v>24241.672453768391</v>
      </c>
      <c r="AF12" s="131">
        <f>AF$4*RGB_8_bit!AI12/255</f>
        <v>44378.931144520684</v>
      </c>
      <c r="AG12" s="129">
        <f>AG$4*RGB_8_bit!AJ12/255</f>
        <v>22298.275818896011</v>
      </c>
      <c r="AH12" s="130">
        <f>AH$4*RGB_8_bit!AK12/255</f>
        <v>24980.008121170496</v>
      </c>
      <c r="AI12" s="131">
        <f>AI$4*RGB_8_bit!AL12/255</f>
        <v>41466.559702087565</v>
      </c>
      <c r="AJ12" s="129">
        <f>AJ$4*RGB_8_bit!AM12/255</f>
        <v>14561.084053195067</v>
      </c>
      <c r="AK12" s="130">
        <f>AK$4*RGB_8_bit!AN12/255</f>
        <v>19763.862742125191</v>
      </c>
      <c r="AL12" s="131">
        <f>AL$4*RGB_8_bit!AO12/255</f>
        <v>40789.019437479357</v>
      </c>
      <c r="AM12" s="129">
        <f>AM$4*RGB_8_bit!AP12/255</f>
        <v>17740.337607161193</v>
      </c>
      <c r="AN12" s="130">
        <f>AN$4*RGB_8_bit!AQ12/255</f>
        <v>17121.494945852181</v>
      </c>
      <c r="AO12" s="131">
        <f>AO$4*RGB_8_bit!AR12/255</f>
        <v>39721.997335724351</v>
      </c>
      <c r="AP12" s="129">
        <f>AP$4*RGB_8_bit!AS12/255</f>
        <v>14812.426364262248</v>
      </c>
      <c r="AQ12" s="130">
        <f>AQ$4*RGB_8_bit!AT12/255</f>
        <v>19763.841065376833</v>
      </c>
      <c r="AR12" s="131">
        <f>AR$4*RGB_8_bit!AU12/255</f>
        <v>40973.849897744592</v>
      </c>
      <c r="AS12" s="129">
        <f>AS$4*RGB_8_bit!AV12/255</f>
        <v>20408.089723273377</v>
      </c>
      <c r="AT12" s="130">
        <f>AT$4*RGB_8_bit!AW12/255</f>
        <v>19278.259479398712</v>
      </c>
      <c r="AU12" s="131">
        <f>AU$4*RGB_8_bit!AX12/255</f>
        <v>36739.12202131348</v>
      </c>
      <c r="AV12" s="129">
        <f>AV$4*RGB_8_bit!AY12/255</f>
        <v>10166.386071238567</v>
      </c>
      <c r="AW12" s="130">
        <f>AW$4*RGB_8_bit!AZ12/255</f>
        <v>13900.048606479215</v>
      </c>
      <c r="AX12" s="131">
        <f>AX$4*RGB_8_bit!BA12/255</f>
        <v>35250.43055912303</v>
      </c>
      <c r="AY12" s="129">
        <f>AY$4*RGB_8_bit!BB12/255</f>
        <v>13143.550760178823</v>
      </c>
      <c r="AZ12" s="130">
        <f>AZ$4*RGB_8_bit!BC12/255</f>
        <v>18790.723627825551</v>
      </c>
      <c r="BA12" s="131">
        <f>BA$4*RGB_8_bit!BD12/255</f>
        <v>40408.85369960039</v>
      </c>
      <c r="BB12" s="129">
        <f>BB$4*RGB_8_bit!BE12/255</f>
        <v>13474.9520689126</v>
      </c>
      <c r="BC12" s="130">
        <f>BC$4*RGB_8_bit!BF12/255</f>
        <v>19050.252814962492</v>
      </c>
      <c r="BD12" s="131">
        <f>BD$4*RGB_8_bit!BG12/255</f>
        <v>40490.256088181726</v>
      </c>
      <c r="BE12" s="129">
        <f>BE$4*RGB_8_bit!BH12/255</f>
        <v>18529.603806277424</v>
      </c>
      <c r="BF12" s="130">
        <f>BF$4*RGB_8_bit!BI12/255</f>
        <v>23552.577227698828</v>
      </c>
      <c r="BG12" s="131">
        <f>BG$4*RGB_8_bit!BJ12/255</f>
        <v>43217.239396016397</v>
      </c>
      <c r="BH12" s="129">
        <f>BH$4*RGB_8_bit!BK12/255</f>
        <v>20820.335406513175</v>
      </c>
      <c r="BI12" s="130">
        <f>BI$4*RGB_8_bit!BL12/255</f>
        <v>25018.415736676237</v>
      </c>
      <c r="BJ12" s="131">
        <f>BJ$4*RGB_8_bit!BM12/255</f>
        <v>41615.708198333457</v>
      </c>
    </row>
    <row r="13" spans="1:62" s="1" customFormat="1" ht="11.5" x14ac:dyDescent="0.25">
      <c r="A13" s="122">
        <v>9</v>
      </c>
      <c r="B13" s="139" t="s">
        <v>11</v>
      </c>
      <c r="C13" s="208">
        <f>RGB_8_bit!F13</f>
        <v>51.602682767035361</v>
      </c>
      <c r="D13" s="209">
        <f>RGB_8_bit!G13</f>
        <v>47.795691574883612</v>
      </c>
      <c r="E13" s="210">
        <f>RGB_8_bit!H13</f>
        <v>16.896411613615449</v>
      </c>
      <c r="F13" s="129">
        <f>F$4*RGB_8_bit!I13/255</f>
        <v>43823.930059827464</v>
      </c>
      <c r="G13" s="130">
        <f>G$4*RGB_8_bit!J13/255</f>
        <v>21749.89221557563</v>
      </c>
      <c r="H13" s="131">
        <f>H$4*RGB_8_bit!K13/255</f>
        <v>24910.97982083388</v>
      </c>
      <c r="I13" s="129">
        <f>I$4*RGB_8_bit!L13/255</f>
        <v>45155.090697103842</v>
      </c>
      <c r="J13" s="130">
        <f>J$4*RGB_8_bit!M13/255</f>
        <v>15791.00256944297</v>
      </c>
      <c r="K13" s="131">
        <f>K$4*RGB_8_bit!N13/255</f>
        <v>20274.555013939414</v>
      </c>
      <c r="L13" s="129">
        <f>L$4*RGB_8_bit!O13/255</f>
        <v>43542.281381984663</v>
      </c>
      <c r="M13" s="130">
        <f>M$4*RGB_8_bit!P13/255</f>
        <v>26521.594826934877</v>
      </c>
      <c r="N13" s="131">
        <f>N$4*RGB_8_bit!Q13/255</f>
        <v>25334.925492457929</v>
      </c>
      <c r="O13" s="129">
        <f>O$4*RGB_8_bit!R13/255</f>
        <v>43102.993698488775</v>
      </c>
      <c r="P13" s="130">
        <f>P$4*RGB_8_bit!S13/255</f>
        <v>24055.211495508349</v>
      </c>
      <c r="Q13" s="131">
        <f>Q$4*RGB_8_bit!T13/255</f>
        <v>25413.969469625325</v>
      </c>
      <c r="R13" s="129">
        <f>R$4*RGB_8_bit!U13/255</f>
        <v>47317.176686448562</v>
      </c>
      <c r="S13" s="130">
        <f>S$4*RGB_8_bit!V13/255</f>
        <v>21749.910352075214</v>
      </c>
      <c r="T13" s="131">
        <f>T$4*RGB_8_bit!W13/255</f>
        <v>24904.497524476952</v>
      </c>
      <c r="U13" s="129">
        <f>U$4*RGB_8_bit!X13/255</f>
        <v>47387.856908834226</v>
      </c>
      <c r="V13" s="130">
        <f>V$4*RGB_8_bit!Y13/255</f>
        <v>26525.872533143138</v>
      </c>
      <c r="W13" s="131">
        <f>W$4*RGB_8_bit!Z13/255</f>
        <v>25427.852840707124</v>
      </c>
      <c r="X13" s="129">
        <f>X$4*RGB_8_bit!AA13/255</f>
        <v>45233.764532611676</v>
      </c>
      <c r="Y13" s="130">
        <f>Y$4*RGB_8_bit!AB13/255</f>
        <v>15479.725280312774</v>
      </c>
      <c r="Z13" s="131">
        <f>Z$4*RGB_8_bit!AC13/255</f>
        <v>19975.737644678295</v>
      </c>
      <c r="AA13" s="129">
        <f>AA$4*RGB_8_bit!AD13/255</f>
        <v>43571.620084056281</v>
      </c>
      <c r="AB13" s="130">
        <f>AB$4*RGB_8_bit!AE13/255</f>
        <v>24701.097959880961</v>
      </c>
      <c r="AC13" s="131">
        <f>AC$4*RGB_8_bit!AF13/255</f>
        <v>25240.975093039466</v>
      </c>
      <c r="AD13" s="129">
        <f>AD$4*RGB_8_bit!AG13/255</f>
        <v>46026.240757382679</v>
      </c>
      <c r="AE13" s="130">
        <f>AE$4*RGB_8_bit!AH13/255</f>
        <v>24072.136761691858</v>
      </c>
      <c r="AF13" s="131">
        <f>AF$4*RGB_8_bit!AI13/255</f>
        <v>27665.829572141429</v>
      </c>
      <c r="AG13" s="129">
        <f>AG$4*RGB_8_bit!AJ13/255</f>
        <v>44830.835607397908</v>
      </c>
      <c r="AH13" s="130">
        <f>AH$4*RGB_8_bit!AK13/255</f>
        <v>24496.066493438248</v>
      </c>
      <c r="AI13" s="131">
        <f>AI$4*RGB_8_bit!AL13/255</f>
        <v>25393.746949917935</v>
      </c>
      <c r="AJ13" s="129">
        <f>AJ$4*RGB_8_bit!AM13/255</f>
        <v>48172.919341752684</v>
      </c>
      <c r="AK13" s="130">
        <f>AK$4*RGB_8_bit!AN13/255</f>
        <v>17680.271575559094</v>
      </c>
      <c r="AL13" s="131">
        <f>AL$4*RGB_8_bit!AO13/255</f>
        <v>21292.740040142024</v>
      </c>
      <c r="AM13" s="129">
        <f>AM$4*RGB_8_bit!AP13/255</f>
        <v>41140.016379431407</v>
      </c>
      <c r="AN13" s="130">
        <f>AN$4*RGB_8_bit!AQ13/255</f>
        <v>18332.271836874948</v>
      </c>
      <c r="AO13" s="131">
        <f>AO$4*RGB_8_bit!AR13/255</f>
        <v>21914.277040088124</v>
      </c>
      <c r="AP13" s="129">
        <f>AP$4*RGB_8_bit!AS13/255</f>
        <v>47296.069083934301</v>
      </c>
      <c r="AQ13" s="130">
        <f>AQ$4*RGB_8_bit!AT13/255</f>
        <v>17680.251619280327</v>
      </c>
      <c r="AR13" s="131">
        <f>AR$4*RGB_8_bit!AU13/255</f>
        <v>21332.449948292895</v>
      </c>
      <c r="AS13" s="129">
        <f>AS$4*RGB_8_bit!AV13/255</f>
        <v>36535.632280431324</v>
      </c>
      <c r="AT13" s="130">
        <f>AT$4*RGB_8_bit!AW13/255</f>
        <v>21692.699246084816</v>
      </c>
      <c r="AU13" s="131">
        <f>AU$4*RGB_8_bit!AX13/255</f>
        <v>20525.370188007117</v>
      </c>
      <c r="AV13" s="129">
        <f>AV$4*RGB_8_bit!AY13/255</f>
        <v>41532.853607496872</v>
      </c>
      <c r="AW13" s="130">
        <f>AW$4*RGB_8_bit!AZ13/255</f>
        <v>11472.570439766369</v>
      </c>
      <c r="AX13" s="131">
        <f>AX$4*RGB_8_bit!BA13/255</f>
        <v>15580.050012099493</v>
      </c>
      <c r="AY13" s="129">
        <f>AY$4*RGB_8_bit!BB13/255</f>
        <v>49302.192987028</v>
      </c>
      <c r="AZ13" s="130">
        <f>AZ$4*RGB_8_bit!BC13/255</f>
        <v>15924.113051607057</v>
      </c>
      <c r="BA13" s="131">
        <f>BA$4*RGB_8_bit!BD13/255</f>
        <v>20846.847929307678</v>
      </c>
      <c r="BB13" s="129">
        <f>BB$4*RGB_8_bit!BE13/255</f>
        <v>49342.385274933047</v>
      </c>
      <c r="BC13" s="130">
        <f>BC$4*RGB_8_bit!BF13/255</f>
        <v>16218.412990361854</v>
      </c>
      <c r="BD13" s="131">
        <f>BD$4*RGB_8_bit!BG13/255</f>
        <v>21083.396367899175</v>
      </c>
      <c r="BE13" s="129">
        <f>BE$4*RGB_8_bit!BH13/255</f>
        <v>49951.198026689242</v>
      </c>
      <c r="BF13" s="130">
        <f>BF$4*RGB_8_bit!BI13/255</f>
        <v>21550.764015325014</v>
      </c>
      <c r="BG13" s="131">
        <f>BG$4*RGB_8_bit!BJ13/255</f>
        <v>25013.920952429762</v>
      </c>
      <c r="BH13" s="129">
        <f>BH$4*RGB_8_bit!BK13/255</f>
        <v>42001.419475240516</v>
      </c>
      <c r="BI13" s="130">
        <f>BI$4*RGB_8_bit!BL13/255</f>
        <v>26476.872801563975</v>
      </c>
      <c r="BJ13" s="131">
        <f>BJ$4*RGB_8_bit!BM13/255</f>
        <v>25272.212476565586</v>
      </c>
    </row>
    <row r="14" spans="1:62" s="1" customFormat="1" ht="11.5" x14ac:dyDescent="0.25">
      <c r="A14" s="122">
        <v>10</v>
      </c>
      <c r="B14" s="140" t="s">
        <v>12</v>
      </c>
      <c r="C14" s="208">
        <f>RGB_8_bit!F14</f>
        <v>30.495120340355697</v>
      </c>
      <c r="D14" s="209">
        <f>RGB_8_bit!G14</f>
        <v>21.066915469176799</v>
      </c>
      <c r="E14" s="210">
        <f>RGB_8_bit!H14</f>
        <v>-20.021482150084001</v>
      </c>
      <c r="F14" s="129">
        <f>F$4*RGB_8_bit!I14/255</f>
        <v>21609.185176854786</v>
      </c>
      <c r="G14" s="130">
        <f>G$4*RGB_8_bit!J14/255</f>
        <v>15843.486915410142</v>
      </c>
      <c r="H14" s="131">
        <f>H$4*RGB_8_bit!K14/255</f>
        <v>26437.714355575063</v>
      </c>
      <c r="I14" s="129">
        <f>I$4*RGB_8_bit!L14/255</f>
        <v>18158.647235964079</v>
      </c>
      <c r="J14" s="130">
        <f>J$4*RGB_8_bit!M14/255</f>
        <v>11109.555373597053</v>
      </c>
      <c r="K14" s="131">
        <f>K$4*RGB_8_bit!N14/255</f>
        <v>22223.746001486667</v>
      </c>
      <c r="L14" s="129">
        <f>L$4*RGB_8_bit!O14/255</f>
        <v>21901.762878269859</v>
      </c>
      <c r="M14" s="130">
        <f>M$4*RGB_8_bit!P14/255</f>
        <v>17341.33215241952</v>
      </c>
      <c r="N14" s="131">
        <f>N$4*RGB_8_bit!Q14/255</f>
        <v>25608.86993379108</v>
      </c>
      <c r="O14" s="129">
        <f>O$4*RGB_8_bit!R14/255</f>
        <v>21823.392521422775</v>
      </c>
      <c r="P14" s="130">
        <f>P$4*RGB_8_bit!S14/255</f>
        <v>16778.823289660802</v>
      </c>
      <c r="Q14" s="131">
        <f>Q$4*RGB_8_bit!T14/255</f>
        <v>25891.400582230221</v>
      </c>
      <c r="R14" s="129">
        <f>R$4*RGB_8_bit!U14/255</f>
        <v>22711.922343322651</v>
      </c>
      <c r="S14" s="130">
        <f>S$4*RGB_8_bit!V14/255</f>
        <v>15843.50012675817</v>
      </c>
      <c r="T14" s="131">
        <f>T$4*RGB_8_bit!W14/255</f>
        <v>26419.71775473205</v>
      </c>
      <c r="U14" s="129">
        <f>U$4*RGB_8_bit!X14/255</f>
        <v>22171.923774449784</v>
      </c>
      <c r="V14" s="130">
        <f>V$4*RGB_8_bit!Y14/255</f>
        <v>17955.619702717227</v>
      </c>
      <c r="W14" s="131">
        <f>W$4*RGB_8_bit!Z14/255</f>
        <v>26059.482943560921</v>
      </c>
      <c r="X14" s="129">
        <f>X$4*RGB_8_bit!AA14/255</f>
        <v>18425.192252580135</v>
      </c>
      <c r="Y14" s="130">
        <f>Y$4*RGB_8_bit!AB14/255</f>
        <v>11121.095832783421</v>
      </c>
      <c r="Z14" s="131">
        <f>Z$4*RGB_8_bit!AC14/255</f>
        <v>21969.093414554602</v>
      </c>
      <c r="AA14" s="129">
        <f>AA$4*RGB_8_bit!AD14/255</f>
        <v>21910.687173431576</v>
      </c>
      <c r="AB14" s="130">
        <f>AB$4*RGB_8_bit!AE14/255</f>
        <v>16948.216376468466</v>
      </c>
      <c r="AC14" s="131">
        <f>AC$4*RGB_8_bit!AF14/255</f>
        <v>25700.394339210758</v>
      </c>
      <c r="AD14" s="129">
        <f>AD$4*RGB_8_bit!AG14/255</f>
        <v>23518.034290496063</v>
      </c>
      <c r="AE14" s="130">
        <f>AE$4*RGB_8_bit!AH14/255</f>
        <v>15975.040751652856</v>
      </c>
      <c r="AF14" s="131">
        <f>AF$4*RGB_8_bit!AI14/255</f>
        <v>28336.225779512843</v>
      </c>
      <c r="AG14" s="129">
        <f>AG$4*RGB_8_bit!AJ14/255</f>
        <v>22535.892423480353</v>
      </c>
      <c r="AH14" s="130">
        <f>AH$4*RGB_8_bit!AK14/255</f>
        <v>17237.243398584582</v>
      </c>
      <c r="AI14" s="131">
        <f>AI$4*RGB_8_bit!AL14/255</f>
        <v>25888.514121290824</v>
      </c>
      <c r="AJ14" s="129">
        <f>AJ$4*RGB_8_bit!AM14/255</f>
        <v>19550.05859934878</v>
      </c>
      <c r="AK14" s="130">
        <f>AK$4*RGB_8_bit!AN14/255</f>
        <v>11173.010468359436</v>
      </c>
      <c r="AL14" s="131">
        <f>AL$4*RGB_8_bit!AO14/255</f>
        <v>23211.907143338067</v>
      </c>
      <c r="AM14" s="129">
        <f>AM$4*RGB_8_bit!AP14/255</f>
        <v>17833.007616319133</v>
      </c>
      <c r="AN14" s="130">
        <f>AN$4*RGB_8_bit!AQ14/255</f>
        <v>9918.2378735369148</v>
      </c>
      <c r="AO14" s="131">
        <f>AO$4*RGB_8_bit!AR14/255</f>
        <v>22798.082237888975</v>
      </c>
      <c r="AP14" s="129">
        <f>AP$4*RGB_8_bit!AS14/255</f>
        <v>19262.497874622251</v>
      </c>
      <c r="AQ14" s="130">
        <f>AQ$4*RGB_8_bit!AT14/255</f>
        <v>11172.995885278682</v>
      </c>
      <c r="AR14" s="131">
        <f>AR$4*RGB_8_bit!AU14/255</f>
        <v>23320.955338760687</v>
      </c>
      <c r="AS14" s="129">
        <f>AS$4*RGB_8_bit!AV14/255</f>
        <v>17307.895801714192</v>
      </c>
      <c r="AT14" s="130">
        <f>AT$4*RGB_8_bit!AW14/255</f>
        <v>12897.218660867875</v>
      </c>
      <c r="AU14" s="131">
        <f>AU$4*RGB_8_bit!AX14/255</f>
        <v>20706.083907007123</v>
      </c>
      <c r="AV14" s="129">
        <f>AV$4*RGB_8_bit!AY14/255</f>
        <v>13613.041441768435</v>
      </c>
      <c r="AW14" s="130">
        <f>AW$4*RGB_8_bit!AZ14/255</f>
        <v>7458.7352246424525</v>
      </c>
      <c r="AX14" s="131">
        <f>AX$4*RGB_8_bit!BA14/255</f>
        <v>17433.487571394755</v>
      </c>
      <c r="AY14" s="129">
        <f>AY$4*RGB_8_bit!BB14/255</f>
        <v>19363.629769222192</v>
      </c>
      <c r="AZ14" s="130">
        <f>AZ$4*RGB_8_bit!BC14/255</f>
        <v>10037.073708660751</v>
      </c>
      <c r="BA14" s="131">
        <f>BA$4*RGB_8_bit!BD14/255</f>
        <v>22684.024546900378</v>
      </c>
      <c r="BB14" s="129">
        <f>BB$4*RGB_8_bit!BE14/255</f>
        <v>19616.59838391266</v>
      </c>
      <c r="BC14" s="130">
        <f>BC$4*RGB_8_bit!BF14/255</f>
        <v>10414.417430669959</v>
      </c>
      <c r="BD14" s="131">
        <f>BD$4*RGB_8_bit!BG14/255</f>
        <v>22901.312878106211</v>
      </c>
      <c r="BE14" s="129">
        <f>BE$4*RGB_8_bit!BH14/255</f>
        <v>23347.722492012221</v>
      </c>
      <c r="BF14" s="130">
        <f>BF$4*RGB_8_bit!BI14/255</f>
        <v>15209.891272915462</v>
      </c>
      <c r="BG14" s="131">
        <f>BG$4*RGB_8_bit!BJ14/255</f>
        <v>26839.935734509028</v>
      </c>
      <c r="BH14" s="129">
        <f>BH$4*RGB_8_bit!BK14/255</f>
        <v>21062.51643845336</v>
      </c>
      <c r="BI14" s="130">
        <f>BI$4*RGB_8_bit!BL14/255</f>
        <v>17749.431537782184</v>
      </c>
      <c r="BJ14" s="131">
        <f>BJ$4*RGB_8_bit!BM14/255</f>
        <v>25950.115725701104</v>
      </c>
    </row>
    <row r="15" spans="1:62" s="1" customFormat="1" ht="11.5" x14ac:dyDescent="0.25">
      <c r="A15" s="122">
        <v>11</v>
      </c>
      <c r="B15" s="141" t="s">
        <v>13</v>
      </c>
      <c r="C15" s="208">
        <f>RGB_8_bit!F15</f>
        <v>72.461013125263165</v>
      </c>
      <c r="D15" s="209">
        <f>RGB_8_bit!G15</f>
        <v>-23.299096820830201</v>
      </c>
      <c r="E15" s="210">
        <f>RGB_8_bit!H15</f>
        <v>56.997895068499972</v>
      </c>
      <c r="F15" s="129">
        <f>F$4*RGB_8_bit!I15/255</f>
        <v>43128.088790351947</v>
      </c>
      <c r="G15" s="130">
        <f>G$4*RGB_8_bit!J15/255</f>
        <v>48160.473547679663</v>
      </c>
      <c r="H15" s="131">
        <f>H$4*RGB_8_bit!K15/255</f>
        <v>19206.637059016117</v>
      </c>
      <c r="I15" s="129">
        <f>I$4*RGB_8_bit!L15/255</f>
        <v>37708.961423374567</v>
      </c>
      <c r="J15" s="130">
        <f>J$4*RGB_8_bit!M15/255</f>
        <v>45526.45738910971</v>
      </c>
      <c r="K15" s="131">
        <f>K$4*RGB_8_bit!N15/255</f>
        <v>9890.0264884292046</v>
      </c>
      <c r="L15" s="129">
        <f>L$4*RGB_8_bit!O15/255</f>
        <v>42415.101818929768</v>
      </c>
      <c r="M15" s="130">
        <f>M$4*RGB_8_bit!P15/255</f>
        <v>46839.219437929853</v>
      </c>
      <c r="N15" s="131">
        <f>N$4*RGB_8_bit!Q15/255</f>
        <v>23490.398981640348</v>
      </c>
      <c r="O15" s="129">
        <f>O$4*RGB_8_bit!R15/255</f>
        <v>42446.288744644553</v>
      </c>
      <c r="P15" s="130">
        <f>P$4*RGB_8_bit!S15/255</f>
        <v>47297.080356402599</v>
      </c>
      <c r="Q15" s="131">
        <f>Q$4*RGB_8_bit!T15/255</f>
        <v>21854.741899994209</v>
      </c>
      <c r="R15" s="129">
        <f>R$4*RGB_8_bit!U15/255</f>
        <v>41845.278934480622</v>
      </c>
      <c r="S15" s="130">
        <f>S$4*RGB_8_bit!V15/255</f>
        <v>48160.513707070444</v>
      </c>
      <c r="T15" s="131">
        <f>T$4*RGB_8_bit!W15/255</f>
        <v>19332.824122680489</v>
      </c>
      <c r="U15" s="129">
        <f>U$4*RGB_8_bit!X15/255</f>
        <v>43226.044270465762</v>
      </c>
      <c r="V15" s="130">
        <f>V$4*RGB_8_bit!Y15/255</f>
        <v>45779.38916432557</v>
      </c>
      <c r="W15" s="131">
        <f>W$4*RGB_8_bit!Z15/255</f>
        <v>22932.642450070842</v>
      </c>
      <c r="X15" s="129">
        <f>X$4*RGB_8_bit!AA15/255</f>
        <v>36994.02480053519</v>
      </c>
      <c r="Y15" s="130">
        <f>Y$4*RGB_8_bit!AB15/255</f>
        <v>45621.98655625715</v>
      </c>
      <c r="Z15" s="131">
        <f>Z$4*RGB_8_bit!AC15/255</f>
        <v>10254.462793232728</v>
      </c>
      <c r="AA15" s="129">
        <f>AA$4*RGB_8_bit!AD15/255</f>
        <v>42404.616985126391</v>
      </c>
      <c r="AB15" s="130">
        <f>AB$4*RGB_8_bit!AE15/255</f>
        <v>47143.963941978043</v>
      </c>
      <c r="AC15" s="131">
        <f>AC$4*RGB_8_bit!AF15/255</f>
        <v>22933.998835207618</v>
      </c>
      <c r="AD15" s="129">
        <f>AD$4*RGB_8_bit!AG15/255</f>
        <v>44883.26581917431</v>
      </c>
      <c r="AE15" s="130">
        <f>AE$4*RGB_8_bit!AH15/255</f>
        <v>50716.602515798237</v>
      </c>
      <c r="AF15" s="131">
        <f>AF$4*RGB_8_bit!AI15/255</f>
        <v>21135.073670290007</v>
      </c>
      <c r="AG15" s="129">
        <f>AG$4*RGB_8_bit!AJ15/255</f>
        <v>41366.963926672834</v>
      </c>
      <c r="AH15" s="130">
        <f>AH$4*RGB_8_bit!AK15/255</f>
        <v>46677.444288629726</v>
      </c>
      <c r="AI15" s="131">
        <f>AI$4*RGB_8_bit!AL15/255</f>
        <v>21864.579056440245</v>
      </c>
      <c r="AJ15" s="129">
        <f>AJ$4*RGB_8_bit!AM15/255</f>
        <v>38689.343481269971</v>
      </c>
      <c r="AK15" s="130">
        <f>AK$4*RGB_8_bit!AN15/255</f>
        <v>46603.690358845</v>
      </c>
      <c r="AL15" s="131">
        <f>AL$4*RGB_8_bit!AO15/255</f>
        <v>11926.6766740968</v>
      </c>
      <c r="AM15" s="129">
        <f>AM$4*RGB_8_bit!AP15/255</f>
        <v>40465.763354906048</v>
      </c>
      <c r="AN15" s="130">
        <f>AN$4*RGB_8_bit!AQ15/255</f>
        <v>48009.852135367248</v>
      </c>
      <c r="AO15" s="131">
        <f>AO$4*RGB_8_bit!AR15/255</f>
        <v>16107.810789931311</v>
      </c>
      <c r="AP15" s="129">
        <f>AP$4*RGB_8_bit!AS15/255</f>
        <v>39057.523615625134</v>
      </c>
      <c r="AQ15" s="130">
        <f>AQ$4*RGB_8_bit!AT15/255</f>
        <v>46603.646519823487</v>
      </c>
      <c r="AR15" s="131">
        <f>AR$4*RGB_8_bit!AU15/255</f>
        <v>10953.976630520463</v>
      </c>
      <c r="AS15" s="129">
        <f>AS$4*RGB_8_bit!AV15/255</f>
        <v>37059.933003037288</v>
      </c>
      <c r="AT15" s="130">
        <f>AT$4*RGB_8_bit!AW15/255</f>
        <v>43486.491918095482</v>
      </c>
      <c r="AU15" s="131">
        <f>AU$4*RGB_8_bit!AX15/255</f>
        <v>19124.442491993021</v>
      </c>
      <c r="AV15" s="129">
        <f>AV$4*RGB_8_bit!AY15/255</f>
        <v>33308.921429345821</v>
      </c>
      <c r="AW15" s="130">
        <f>AW$4*RGB_8_bit!AZ15/255</f>
        <v>41951.495850629304</v>
      </c>
      <c r="AX15" s="131">
        <f>AX$4*RGB_8_bit!BA15/255</f>
        <v>6468.8846492926987</v>
      </c>
      <c r="AY15" s="129">
        <f>AY$4*RGB_8_bit!BB15/255</f>
        <v>38068.39006987727</v>
      </c>
      <c r="AZ15" s="130">
        <f>AZ$4*RGB_8_bit!BC15/255</f>
        <v>46894.220829050246</v>
      </c>
      <c r="BA15" s="131">
        <f>BA$4*RGB_8_bit!BD15/255</f>
        <v>11749.665161028159</v>
      </c>
      <c r="BB15" s="129">
        <f>BB$4*RGB_8_bit!BE15/255</f>
        <v>38163.291372229112</v>
      </c>
      <c r="BC15" s="130">
        <f>BC$4*RGB_8_bit!BF15/255</f>
        <v>46944.083454981854</v>
      </c>
      <c r="BD15" s="131">
        <f>BD$4*RGB_8_bit!BG15/255</f>
        <v>12101.053455795645</v>
      </c>
      <c r="BE15" s="129">
        <f>BE$4*RGB_8_bit!BH15/255</f>
        <v>41288.600187493175</v>
      </c>
      <c r="BF15" s="130">
        <f>BF$4*RGB_8_bit!BI15/255</f>
        <v>48526.05868232817</v>
      </c>
      <c r="BG15" s="131">
        <f>BG$4*RGB_8_bit!BJ15/255</f>
        <v>15952.144956869884</v>
      </c>
      <c r="BH15" s="129">
        <f>BH$4*RGB_8_bit!BK15/255</f>
        <v>43755.980803989572</v>
      </c>
      <c r="BI15" s="130">
        <f>BI$4*RGB_8_bit!BL15/255</f>
        <v>46190.797828858245</v>
      </c>
      <c r="BJ15" s="131">
        <f>BJ$4*RGB_8_bit!BM15/255</f>
        <v>21429.497049658923</v>
      </c>
    </row>
    <row r="16" spans="1:62" s="1" customFormat="1" ht="11.5" x14ac:dyDescent="0.25">
      <c r="A16" s="122">
        <v>12</v>
      </c>
      <c r="B16" s="142" t="s">
        <v>14</v>
      </c>
      <c r="C16" s="208">
        <f>RGB_8_bit!F16</f>
        <v>71.947931667967694</v>
      </c>
      <c r="D16" s="209">
        <f>RGB_8_bit!G16</f>
        <v>19.464185766610186</v>
      </c>
      <c r="E16" s="210">
        <f>RGB_8_bit!H16</f>
        <v>68.120544785329059</v>
      </c>
      <c r="F16" s="129">
        <f>F$4*RGB_8_bit!I16/255</f>
        <v>54218.23298814478</v>
      </c>
      <c r="G16" s="130">
        <f>G$4*RGB_8_bit!J16/255</f>
        <v>40878.728022589617</v>
      </c>
      <c r="H16" s="131">
        <f>H$4*RGB_8_bit!K16/255</f>
        <v>14339.688633235617</v>
      </c>
      <c r="I16" s="129">
        <f>I$4*RGB_8_bit!L16/255</f>
        <v>56098.450074281805</v>
      </c>
      <c r="J16" s="130">
        <f>J$4*RGB_8_bit!M16/255</f>
        <v>36551.934972209718</v>
      </c>
      <c r="K16" s="131">
        <f>K$4*RGB_8_bit!N16/255</f>
        <v>5146.0623477024246</v>
      </c>
      <c r="L16" s="129">
        <f>L$4*RGB_8_bit!O16/255</f>
        <v>53164.912475585581</v>
      </c>
      <c r="M16" s="130">
        <f>M$4*RGB_8_bit!P16/255</f>
        <v>42830.587227111304</v>
      </c>
      <c r="N16" s="131">
        <f>N$4*RGB_8_bit!Q16/255</f>
        <v>19449.722762101403</v>
      </c>
      <c r="O16" s="129">
        <f>O$4*RGB_8_bit!R16/255</f>
        <v>52780.683395127868</v>
      </c>
      <c r="P16" s="130">
        <f>P$4*RGB_8_bit!S16/255</f>
        <v>41701.867079545336</v>
      </c>
      <c r="Q16" s="131">
        <f>Q$4*RGB_8_bit!T16/255</f>
        <v>17878.255324061432</v>
      </c>
      <c r="R16" s="129">
        <f>R$4*RGB_8_bit!U16/255</f>
        <v>56810.743852552951</v>
      </c>
      <c r="S16" s="130">
        <f>S$4*RGB_8_bit!V16/255</f>
        <v>40878.76210997883</v>
      </c>
      <c r="T16" s="131">
        <f>T$4*RGB_8_bit!W16/255</f>
        <v>14469.121833361973</v>
      </c>
      <c r="U16" s="129">
        <f>U$4*RGB_8_bit!X16/255</f>
        <v>57245.455006610871</v>
      </c>
      <c r="V16" s="130">
        <f>V$4*RGB_8_bit!Y16/255</f>
        <v>41850.042558344401</v>
      </c>
      <c r="W16" s="131">
        <f>W$4*RGB_8_bit!Z16/255</f>
        <v>19357.149644028363</v>
      </c>
      <c r="X16" s="129">
        <f>X$4*RGB_8_bit!AA16/255</f>
        <v>55169.622335467502</v>
      </c>
      <c r="Y16" s="130">
        <f>Y$4*RGB_8_bit!AB16/255</f>
        <v>36880.947385204323</v>
      </c>
      <c r="Z16" s="131">
        <f>Z$4*RGB_8_bit!AC16/255</f>
        <v>3551.510851489676</v>
      </c>
      <c r="AA16" s="129">
        <f>AA$4*RGB_8_bit!AD16/255</f>
        <v>53185.34269377977</v>
      </c>
      <c r="AB16" s="130">
        <f>AB$4*RGB_8_bit!AE16/255</f>
        <v>41951.18279229258</v>
      </c>
      <c r="AC16" s="131">
        <f>AC$4*RGB_8_bit!AF16/255</f>
        <v>18714.550505990439</v>
      </c>
      <c r="AD16" s="129">
        <f>AD$4*RGB_8_bit!AG16/255</f>
        <v>54952.580865089905</v>
      </c>
      <c r="AE16" s="130">
        <f>AE$4*RGB_8_bit!AH16/255</f>
        <v>44516.192568994527</v>
      </c>
      <c r="AF16" s="131">
        <f>AF$4*RGB_8_bit!AI16/255</f>
        <v>16635.311719547568</v>
      </c>
      <c r="AG16" s="129">
        <f>AG$4*RGB_8_bit!AJ16/255</f>
        <v>53719.459298631635</v>
      </c>
      <c r="AH16" s="130">
        <f>AH$4*RGB_8_bit!AK16/255</f>
        <v>41379.710130728905</v>
      </c>
      <c r="AI16" s="131">
        <f>AI$4*RGB_8_bit!AL16/255</f>
        <v>17852.517593217508</v>
      </c>
      <c r="AJ16" s="129">
        <f>AJ$4*RGB_8_bit!AM16/255</f>
        <v>57932.696999143234</v>
      </c>
      <c r="AK16" s="130">
        <f>AK$4*RGB_8_bit!AN16/255</f>
        <v>38650.296229041312</v>
      </c>
      <c r="AL16" s="131">
        <f>AL$4*RGB_8_bit!AO16/255</f>
        <v>6346.7086069884253</v>
      </c>
      <c r="AM16" s="129">
        <f>AM$4*RGB_8_bit!AP16/255</f>
        <v>52109.42889851884</v>
      </c>
      <c r="AN16" s="130">
        <f>AN$4*RGB_8_bit!AQ16/255</f>
        <v>40657.794162297396</v>
      </c>
      <c r="AO16" s="131">
        <f>AO$4*RGB_8_bit!AR16/255</f>
        <v>12553.528463658949</v>
      </c>
      <c r="AP16" s="129">
        <f>AP$4*RGB_8_bit!AS16/255</f>
        <v>57260.399263973806</v>
      </c>
      <c r="AQ16" s="130">
        <f>AQ$4*RGB_8_bit!AT16/255</f>
        <v>38650.258957323087</v>
      </c>
      <c r="AR16" s="131">
        <f>AR$4*RGB_8_bit!AU16/255</f>
        <v>5213.2658842814717</v>
      </c>
      <c r="AS16" s="129">
        <f>AS$4*RGB_8_bit!AV16/255</f>
        <v>46671.322828133911</v>
      </c>
      <c r="AT16" s="130">
        <f>AT$4*RGB_8_bit!AW16/255</f>
        <v>38982.791248847861</v>
      </c>
      <c r="AU16" s="131">
        <f>AU$4*RGB_8_bit!AX16/255</f>
        <v>15288.113360557605</v>
      </c>
      <c r="AV16" s="129">
        <f>AV$4*RGB_8_bit!AY16/255</f>
        <v>54174.23201264927</v>
      </c>
      <c r="AW16" s="130">
        <f>AW$4*RGB_8_bit!AZ16/255</f>
        <v>32061.813364202375</v>
      </c>
      <c r="AX16" s="131">
        <f>AX$4*RGB_8_bit!BA16/255</f>
        <v>2906.7936965661324</v>
      </c>
      <c r="AY16" s="129">
        <f>AY$4*RGB_8_bit!BB16/255</f>
        <v>59005.215519131816</v>
      </c>
      <c r="AZ16" s="130">
        <f>AZ$4*RGB_8_bit!BC16/255</f>
        <v>38180.925460823681</v>
      </c>
      <c r="BA16" s="131">
        <f>BA$4*RGB_8_bit!BD16/255</f>
        <v>6380.11704481775</v>
      </c>
      <c r="BB16" s="129">
        <f>BB$4*RGB_8_bit!BE16/255</f>
        <v>59016.47827409146</v>
      </c>
      <c r="BC16" s="130">
        <f>BC$4*RGB_8_bit!BF16/255</f>
        <v>38275.150445517123</v>
      </c>
      <c r="BD16" s="131">
        <f>BD$4*RGB_8_bit!BG16/255</f>
        <v>6818.7558358475771</v>
      </c>
      <c r="BE16" s="129">
        <f>BE$4*RGB_8_bit!BH16/255</f>
        <v>58750.179555811366</v>
      </c>
      <c r="BF16" s="130">
        <f>BF$4*RGB_8_bit!BI16/255</f>
        <v>41252.671682415152</v>
      </c>
      <c r="BG16" s="131">
        <f>BG$4*RGB_8_bit!BJ16/255</f>
        <v>10395.556450565713</v>
      </c>
      <c r="BH16" s="129">
        <f>BH$4*RGB_8_bit!BK16/255</f>
        <v>52632.522906120306</v>
      </c>
      <c r="BI16" s="130">
        <f>BI$4*RGB_8_bit!BL16/255</f>
        <v>42204.731432277797</v>
      </c>
      <c r="BJ16" s="131">
        <f>BJ$4*RGB_8_bit!BM16/255</f>
        <v>17167.705504247417</v>
      </c>
    </row>
    <row r="17" spans="1:62" s="1" customFormat="1" ht="11.5" x14ac:dyDescent="0.25">
      <c r="A17" s="122">
        <v>13</v>
      </c>
      <c r="B17" s="143" t="s">
        <v>15</v>
      </c>
      <c r="C17" s="208">
        <f>RGB_8_bit!F17</f>
        <v>28.87239224711854</v>
      </c>
      <c r="D17" s="209">
        <f>RGB_8_bit!G17</f>
        <v>14.80783612795511</v>
      </c>
      <c r="E17" s="210">
        <f>RGB_8_bit!H17</f>
        <v>-50.147260421302953</v>
      </c>
      <c r="F17" s="129">
        <f>F$4*RGB_8_bit!I17/255</f>
        <v>13454.01002784017</v>
      </c>
      <c r="G17" s="130">
        <f>G$4*RGB_8_bit!J17/255</f>
        <v>16646.370503037346</v>
      </c>
      <c r="H17" s="131">
        <f>H$4*RGB_8_bit!K17/255</f>
        <v>36842.500863894769</v>
      </c>
      <c r="I17" s="129">
        <f>I$4*RGB_8_bit!L17/255</f>
        <v>7957.048868797684</v>
      </c>
      <c r="J17" s="130">
        <f>J$4*RGB_8_bit!M17/255</f>
        <v>11786.94505939551</v>
      </c>
      <c r="K17" s="131">
        <f>K$4*RGB_8_bit!N17/255</f>
        <v>33553.253954870481</v>
      </c>
      <c r="L17" s="129">
        <f>L$4*RGB_8_bit!O17/255</f>
        <v>15194.358808608435</v>
      </c>
      <c r="M17" s="130">
        <f>M$4*RGB_8_bit!P17/255</f>
        <v>17381.01759695261</v>
      </c>
      <c r="N17" s="131">
        <f>N$4*RGB_8_bit!Q17/255</f>
        <v>35623.198924575452</v>
      </c>
      <c r="O17" s="129">
        <f>O$4*RGB_8_bit!R17/255</f>
        <v>15504.616780698454</v>
      </c>
      <c r="P17" s="130">
        <f>P$4*RGB_8_bit!S17/255</f>
        <v>17484.053652883125</v>
      </c>
      <c r="Q17" s="131">
        <f>Q$4*RGB_8_bit!T17/255</f>
        <v>36127.60236104425</v>
      </c>
      <c r="R17" s="129">
        <f>R$4*RGB_8_bit!U17/255</f>
        <v>12564.37063869833</v>
      </c>
      <c r="S17" s="130">
        <f>S$4*RGB_8_bit!V17/255</f>
        <v>16646.384383882858</v>
      </c>
      <c r="T17" s="131">
        <f>T$4*RGB_8_bit!W17/255</f>
        <v>36811.855841687524</v>
      </c>
      <c r="U17" s="129">
        <f>U$4*RGB_8_bit!X17/255</f>
        <v>8449.5397937427333</v>
      </c>
      <c r="V17" s="130">
        <f>V$4*RGB_8_bit!Y17/255</f>
        <v>19118.850493217018</v>
      </c>
      <c r="W17" s="131">
        <f>W$4*RGB_8_bit!Z17/255</f>
        <v>35492.94124792255</v>
      </c>
      <c r="X17" s="129">
        <f>X$4*RGB_8_bit!AA17/255</f>
        <v>9191.4930935226312</v>
      </c>
      <c r="Y17" s="130">
        <f>Y$4*RGB_8_bit!AB17/255</f>
        <v>11725.309559181198</v>
      </c>
      <c r="Z17" s="131">
        <f>Z$4*RGB_8_bit!AC17/255</f>
        <v>33626.01138200795</v>
      </c>
      <c r="AA17" s="129">
        <f>AA$4*RGB_8_bit!AD17/255</f>
        <v>15189.028022764749</v>
      </c>
      <c r="AB17" s="130">
        <f>AB$4*RGB_8_bit!AE17/255</f>
        <v>17528.524494106448</v>
      </c>
      <c r="AC17" s="131">
        <f>AC$4*RGB_8_bit!AF17/255</f>
        <v>35819.975889906913</v>
      </c>
      <c r="AD17" s="129">
        <f>AD$4*RGB_8_bit!AG17/255</f>
        <v>15038.714164637597</v>
      </c>
      <c r="AE17" s="130">
        <f>AE$4*RGB_8_bit!AH17/255</f>
        <v>15521.671412865817</v>
      </c>
      <c r="AF17" s="131">
        <f>AF$4*RGB_8_bit!AI17/255</f>
        <v>39176.5503139211</v>
      </c>
      <c r="AG17" s="129">
        <f>AG$4*RGB_8_bit!AJ17/255</f>
        <v>15990.591802061017</v>
      </c>
      <c r="AH17" s="130">
        <f>AH$4*RGB_8_bit!AK17/255</f>
        <v>18409.363546560049</v>
      </c>
      <c r="AI17" s="131">
        <f>AI$4*RGB_8_bit!AL17/255</f>
        <v>36127.819343772375</v>
      </c>
      <c r="AJ17" s="129">
        <f>AJ$4*RGB_8_bit!AM17/255</f>
        <v>6804.8329892661995</v>
      </c>
      <c r="AK17" s="130">
        <f>AK$4*RGB_8_bit!AN17/255</f>
        <v>12058.826362904472</v>
      </c>
      <c r="AL17" s="131">
        <f>AL$4*RGB_8_bit!AO17/255</f>
        <v>34879.423855118439</v>
      </c>
      <c r="AM17" s="129">
        <f>AM$4*RGB_8_bit!AP17/255</f>
        <v>10529.641627126304</v>
      </c>
      <c r="AN17" s="130">
        <f>AN$4*RGB_8_bit!AQ17/255</f>
        <v>8527.4597168573073</v>
      </c>
      <c r="AO17" s="131">
        <f>AO$4*RGB_8_bit!AR17/255</f>
        <v>33804.373924702792</v>
      </c>
      <c r="AP17" s="129">
        <f>AP$4*RGB_8_bit!AS17/255</f>
        <v>7077.9928486197186</v>
      </c>
      <c r="AQ17" s="130">
        <f>AQ$4*RGB_8_bit!AT17/255</f>
        <v>12058.81104838481</v>
      </c>
      <c r="AR17" s="131">
        <f>AR$4*RGB_8_bit!AU17/255</f>
        <v>35063.779326805736</v>
      </c>
      <c r="AS17" s="129">
        <f>AS$4*RGB_8_bit!AV17/255</f>
        <v>14719.06208948391</v>
      </c>
      <c r="AT17" s="130">
        <f>AT$4*RGB_8_bit!AW17/255</f>
        <v>12918.148814517481</v>
      </c>
      <c r="AU17" s="131">
        <f>AU$4*RGB_8_bit!AX17/255</f>
        <v>30951.615881373196</v>
      </c>
      <c r="AV17" s="129">
        <f>AV$4*RGB_8_bit!AY17/255</f>
        <v>4956.5779713560396</v>
      </c>
      <c r="AW17" s="130">
        <f>AW$4*RGB_8_bit!AZ17/255</f>
        <v>8019.3688267895777</v>
      </c>
      <c r="AX17" s="131">
        <f>AX$4*RGB_8_bit!BA17/255</f>
        <v>28871.329384744604</v>
      </c>
      <c r="AY17" s="129">
        <f>AY$4*RGB_8_bit!BB17/255</f>
        <v>5060.2000764149971</v>
      </c>
      <c r="AZ17" s="130">
        <f>AZ$4*RGB_8_bit!BC17/255</f>
        <v>10826.31878646676</v>
      </c>
      <c r="BA17" s="131">
        <f>BA$4*RGB_8_bit!BD17/255</f>
        <v>34433.22161389426</v>
      </c>
      <c r="BB17" s="129">
        <f>BB$4*RGB_8_bit!BE17/255</f>
        <v>5485.3360539198102</v>
      </c>
      <c r="BC17" s="130">
        <f>BC$4*RGB_8_bit!BF17/255</f>
        <v>11191.501518003684</v>
      </c>
      <c r="BD17" s="131">
        <f>BD$4*RGB_8_bit!BG17/255</f>
        <v>34551.517088752582</v>
      </c>
      <c r="BE17" s="129">
        <f>BE$4*RGB_8_bit!BH17/255</f>
        <v>10857.655392984863</v>
      </c>
      <c r="BF17" s="130">
        <f>BF$4*RGB_8_bit!BI17/255</f>
        <v>16082.059165347433</v>
      </c>
      <c r="BG17" s="131">
        <f>BG$4*RGB_8_bit!BJ17/255</f>
        <v>37771.800260828692</v>
      </c>
      <c r="BH17" s="129">
        <f>BH$4*RGB_8_bit!BK17/255</f>
        <v>13842.293643593435</v>
      </c>
      <c r="BI17" s="130">
        <f>BI$4*RGB_8_bit!BL17/255</f>
        <v>18512.655067856609</v>
      </c>
      <c r="BJ17" s="131">
        <f>BJ$4*RGB_8_bit!BM17/255</f>
        <v>36275.591509220736</v>
      </c>
    </row>
    <row r="18" spans="1:62" s="1" customFormat="1" ht="11.5" x14ac:dyDescent="0.25">
      <c r="A18" s="122">
        <v>14</v>
      </c>
      <c r="B18" s="144" t="s">
        <v>16</v>
      </c>
      <c r="C18" s="208">
        <f>RGB_8_bit!F18</f>
        <v>55.145159648720636</v>
      </c>
      <c r="D18" s="209">
        <f>RGB_8_bit!G18</f>
        <v>-37.799631959613222</v>
      </c>
      <c r="E18" s="210">
        <f>RGB_8_bit!H18</f>
        <v>31.638617909819288</v>
      </c>
      <c r="F18" s="129">
        <f>F$4*RGB_8_bit!I18/255</f>
        <v>26163.290955386437</v>
      </c>
      <c r="G18" s="130">
        <f>G$4*RGB_8_bit!J18/255</f>
        <v>38012.696772993622</v>
      </c>
      <c r="H18" s="131">
        <f>H$4*RGB_8_bit!K18/255</f>
        <v>20087.761249805433</v>
      </c>
      <c r="I18" s="129">
        <f>I$4*RGB_8_bit!L18/255</f>
        <v>16493.643112974827</v>
      </c>
      <c r="J18" s="130">
        <f>J$4*RGB_8_bit!M18/255</f>
        <v>34265.362026645809</v>
      </c>
      <c r="K18" s="131">
        <f>K$4*RGB_8_bit!N18/255</f>
        <v>13315.585678097401</v>
      </c>
      <c r="L18" s="129">
        <f>L$4*RGB_8_bit!O18/255</f>
        <v>26093.926062734761</v>
      </c>
      <c r="M18" s="130">
        <f>M$4*RGB_8_bit!P18/255</f>
        <v>36004.055512616913</v>
      </c>
      <c r="N18" s="131">
        <f>N$4*RGB_8_bit!Q18/255</f>
        <v>22182.368563523098</v>
      </c>
      <c r="O18" s="129">
        <f>O$4*RGB_8_bit!R18/255</f>
        <v>26389.938839261133</v>
      </c>
      <c r="P18" s="130">
        <f>P$4*RGB_8_bit!S18/255</f>
        <v>36839.090286967985</v>
      </c>
      <c r="Q18" s="131">
        <f>Q$4*RGB_8_bit!T18/255</f>
        <v>21321.291350685653</v>
      </c>
      <c r="R18" s="129">
        <f>R$4*RGB_8_bit!U18/255</f>
        <v>22274.84865454059</v>
      </c>
      <c r="S18" s="130">
        <f>S$4*RGB_8_bit!V18/255</f>
        <v>38012.728470496426</v>
      </c>
      <c r="T18" s="131">
        <f>T$4*RGB_8_bit!W18/255</f>
        <v>20149.64222879829</v>
      </c>
      <c r="U18" s="129">
        <f>U$4*RGB_8_bit!X18/255</f>
        <v>24179.86748125419</v>
      </c>
      <c r="V18" s="130">
        <f>V$4*RGB_8_bit!Y18/255</f>
        <v>35321.11879410073</v>
      </c>
      <c r="W18" s="131">
        <f>W$4*RGB_8_bit!Z18/255</f>
        <v>21666.565209425484</v>
      </c>
      <c r="X18" s="129">
        <f>X$4*RGB_8_bit!AA18/255</f>
        <v>16474.275933839617</v>
      </c>
      <c r="Y18" s="130">
        <f>Y$4*RGB_8_bit!AB18/255</f>
        <v>34163.404815421403</v>
      </c>
      <c r="Z18" s="131">
        <f>Z$4*RGB_8_bit!AC18/255</f>
        <v>13834.442509893104</v>
      </c>
      <c r="AA18" s="129">
        <f>AA$4*RGB_8_bit!AD18/255</f>
        <v>26066.633205007256</v>
      </c>
      <c r="AB18" s="130">
        <f>AB$4*RGB_8_bit!AE18/255</f>
        <v>36606.593945048196</v>
      </c>
      <c r="AC18" s="131">
        <f>AC$4*RGB_8_bit!AF18/255</f>
        <v>21934.246997892609</v>
      </c>
      <c r="AD18" s="129">
        <f>AD$4*RGB_8_bit!AG18/255</f>
        <v>28189.846170435056</v>
      </c>
      <c r="AE18" s="130">
        <f>AE$4*RGB_8_bit!AH18/255</f>
        <v>40596.768286841048</v>
      </c>
      <c r="AF18" s="131">
        <f>AF$4*RGB_8_bit!AI18/255</f>
        <v>21650.792138055844</v>
      </c>
      <c r="AG18" s="129">
        <f>AG$4*RGB_8_bit!AJ18/255</f>
        <v>24315.225567090234</v>
      </c>
      <c r="AH18" s="130">
        <f>AH$4*RGB_8_bit!AK18/255</f>
        <v>36345.193567406939</v>
      </c>
      <c r="AI18" s="131">
        <f>AI$4*RGB_8_bit!AL18/255</f>
        <v>21334.541873834325</v>
      </c>
      <c r="AJ18" s="129">
        <f>AJ$4*RGB_8_bit!AM18/255</f>
        <v>14607.455069676431</v>
      </c>
      <c r="AK18" s="130">
        <f>AK$4*RGB_8_bit!AN18/255</f>
        <v>35516.148172255402</v>
      </c>
      <c r="AL18" s="131">
        <f>AL$4*RGB_8_bit!AO18/255</f>
        <v>14475.211504080948</v>
      </c>
      <c r="AM18" s="129">
        <f>AM$4*RGB_8_bit!AP18/255</f>
        <v>22449.964649856218</v>
      </c>
      <c r="AN18" s="130">
        <f>AN$4*RGB_8_bit!AQ18/255</f>
        <v>36208.165785246376</v>
      </c>
      <c r="AO18" s="131">
        <f>AO$4*RGB_8_bit!AR18/255</f>
        <v>16036.955059667911</v>
      </c>
      <c r="AP18" s="129">
        <f>AP$4*RGB_8_bit!AS18/255</f>
        <v>16000.533163883088</v>
      </c>
      <c r="AQ18" s="130">
        <f>AQ$4*RGB_8_bit!AT18/255</f>
        <v>35516.113488476862</v>
      </c>
      <c r="AR18" s="131">
        <f>AR$4*RGB_8_bit!AU18/255</f>
        <v>14055.096880393838</v>
      </c>
      <c r="AS18" s="129">
        <f>AS$4*RGB_8_bit!AV18/255</f>
        <v>21881.503719664448</v>
      </c>
      <c r="AT18" s="130">
        <f>AT$4*RGB_8_bit!AW18/255</f>
        <v>31526.797998682116</v>
      </c>
      <c r="AU18" s="131">
        <f>AU$4*RGB_8_bit!AX18/255</f>
        <v>17647.967918270289</v>
      </c>
      <c r="AV18" s="129">
        <f>AV$4*RGB_8_bit!AY18/255</f>
        <v>12100.742668493134</v>
      </c>
      <c r="AW18" s="130">
        <f>AW$4*RGB_8_bit!AZ18/255</f>
        <v>29623.40403750079</v>
      </c>
      <c r="AX18" s="131">
        <f>AX$4*RGB_8_bit!BA18/255</f>
        <v>9310.8206353880723</v>
      </c>
      <c r="AY18" s="129">
        <f>AY$4*RGB_8_bit!BB18/255</f>
        <v>11985.561535642162</v>
      </c>
      <c r="AZ18" s="130">
        <f>AZ$4*RGB_8_bit!BC18/255</f>
        <v>35716.153226784882</v>
      </c>
      <c r="BA18" s="131">
        <f>BA$4*RGB_8_bit!BD18/255</f>
        <v>14049.164147909407</v>
      </c>
      <c r="BB18" s="129">
        <f>BB$4*RGB_8_bit!BE18/255</f>
        <v>12333.497911648783</v>
      </c>
      <c r="BC18" s="130">
        <f>BC$4*RGB_8_bit!BF18/255</f>
        <v>35825.843206593869</v>
      </c>
      <c r="BD18" s="131">
        <f>BD$4*RGB_8_bit!BG18/255</f>
        <v>14368.0912167815</v>
      </c>
      <c r="BE18" s="129">
        <f>BE$4*RGB_8_bit!BH18/255</f>
        <v>18574.749407640029</v>
      </c>
      <c r="BF18" s="130">
        <f>BF$4*RGB_8_bit!BI18/255</f>
        <v>38361.151423151692</v>
      </c>
      <c r="BG18" s="131">
        <f>BG$4*RGB_8_bit!BJ18/255</f>
        <v>18445.981083881728</v>
      </c>
      <c r="BH18" s="129">
        <f>BH$4*RGB_8_bit!BK18/255</f>
        <v>28116.21070374161</v>
      </c>
      <c r="BI18" s="130">
        <f>BI$4*RGB_8_bit!BL18/255</f>
        <v>35586.265213430284</v>
      </c>
      <c r="BJ18" s="131">
        <f>BJ$4*RGB_8_bit!BM18/255</f>
        <v>21170.404580260922</v>
      </c>
    </row>
    <row r="19" spans="1:62" s="1" customFormat="1" ht="11.5" x14ac:dyDescent="0.25">
      <c r="A19" s="122">
        <v>15</v>
      </c>
      <c r="B19" s="145" t="s">
        <v>17</v>
      </c>
      <c r="C19" s="208">
        <f>RGB_8_bit!F19</f>
        <v>42.279348736930331</v>
      </c>
      <c r="D19" s="209">
        <f>RGB_8_bit!G19</f>
        <v>54.119936235317191</v>
      </c>
      <c r="E19" s="210">
        <f>RGB_8_bit!H19</f>
        <v>28.666599965764796</v>
      </c>
      <c r="F19" s="129">
        <f>F$4*RGB_8_bit!I19/255</f>
        <v>38822.230025089113</v>
      </c>
      <c r="G19" s="130">
        <f>G$4*RGB_8_bit!J19/255</f>
        <v>13644.069034162687</v>
      </c>
      <c r="H19" s="131">
        <f>H$4*RGB_8_bit!K19/255</f>
        <v>15177.655890081893</v>
      </c>
      <c r="I19" s="129">
        <f>I$4*RGB_8_bit!L19/255</f>
        <v>39552.373743650009</v>
      </c>
      <c r="J19" s="130">
        <f>J$4*RGB_8_bit!M19/255</f>
        <v>7903.2914030025177</v>
      </c>
      <c r="K19" s="131">
        <f>K$4*RGB_8_bit!N19/255</f>
        <v>11006.401458657821</v>
      </c>
      <c r="L19" s="129">
        <f>L$4*RGB_8_bit!O19/255</f>
        <v>38729.495617153625</v>
      </c>
      <c r="M19" s="130">
        <f>M$4*RGB_8_bit!P19/255</f>
        <v>19874.995737206791</v>
      </c>
      <c r="N19" s="131">
        <f>N$4*RGB_8_bit!Q19/255</f>
        <v>16166.01981337673</v>
      </c>
      <c r="O19" s="129">
        <f>O$4*RGB_8_bit!R19/255</f>
        <v>38270.697953340328</v>
      </c>
      <c r="P19" s="130">
        <f>P$4*RGB_8_bit!S19/255</f>
        <v>16613.528667362469</v>
      </c>
      <c r="Q19" s="131">
        <f>Q$4*RGB_8_bit!T19/255</f>
        <v>16193.656356262447</v>
      </c>
      <c r="R19" s="129">
        <f>R$4*RGB_8_bit!U19/255</f>
        <v>42342.935458993408</v>
      </c>
      <c r="S19" s="130">
        <f>S$4*RGB_8_bit!V19/255</f>
        <v>13644.080411490246</v>
      </c>
      <c r="T19" s="131">
        <f>T$4*RGB_8_bit!W19/255</f>
        <v>15174.457713280945</v>
      </c>
      <c r="U19" s="129">
        <f>U$4*RGB_8_bit!X19/255</f>
        <v>42742.42750259037</v>
      </c>
      <c r="V19" s="130">
        <f>V$4*RGB_8_bit!Y19/255</f>
        <v>19727.711827213196</v>
      </c>
      <c r="W19" s="131">
        <f>W$4*RGB_8_bit!Z19/255</f>
        <v>16192.054214519125</v>
      </c>
      <c r="X19" s="129">
        <f>X$4*RGB_8_bit!AA19/255</f>
        <v>39933.499242872946</v>
      </c>
      <c r="Y19" s="130">
        <f>Y$4*RGB_8_bit!AB19/255</f>
        <v>6942.1102558099874</v>
      </c>
      <c r="Z19" s="131">
        <f>Z$4*RGB_8_bit!AC19/255</f>
        <v>10663.237334118518</v>
      </c>
      <c r="AA19" s="129">
        <f>AA$4*RGB_8_bit!AD19/255</f>
        <v>38759.736521815474</v>
      </c>
      <c r="AB19" s="130">
        <f>AB$4*RGB_8_bit!AE19/255</f>
        <v>17494.793272440264</v>
      </c>
      <c r="AC19" s="131">
        <f>AC$4*RGB_8_bit!AF19/255</f>
        <v>15985.179725018495</v>
      </c>
      <c r="AD19" s="129">
        <f>AD$4*RGB_8_bit!AG19/255</f>
        <v>41409.561444610918</v>
      </c>
      <c r="AE19" s="130">
        <f>AE$4*RGB_8_bit!AH19/255</f>
        <v>14456.798099910202</v>
      </c>
      <c r="AF19" s="131">
        <f>AF$4*RGB_8_bit!AI19/255</f>
        <v>17003.403090849213</v>
      </c>
      <c r="AG19" s="129">
        <f>AG$4*RGB_8_bit!AJ19/255</f>
        <v>40030.595134707219</v>
      </c>
      <c r="AH19" s="130">
        <f>AH$4*RGB_8_bit!AK19/255</f>
        <v>17150.717029602085</v>
      </c>
      <c r="AI19" s="131">
        <f>AI$4*RGB_8_bit!AL19/255</f>
        <v>16162.624932240016</v>
      </c>
      <c r="AJ19" s="129">
        <f>AJ$4*RGB_8_bit!AM19/255</f>
        <v>42739.849972507458</v>
      </c>
      <c r="AK19" s="130">
        <f>AK$4*RGB_8_bit!AN19/255</f>
        <v>8744.0337183286156</v>
      </c>
      <c r="AL19" s="131">
        <f>AL$4*RGB_8_bit!AO19/255</f>
        <v>10506.219769438132</v>
      </c>
      <c r="AM19" s="129">
        <f>AM$4*RGB_8_bit!AP19/255</f>
        <v>35763.627591948891</v>
      </c>
      <c r="AN19" s="130">
        <f>AN$4*RGB_8_bit!AQ19/255</f>
        <v>9888.7839371175651</v>
      </c>
      <c r="AO19" s="131">
        <f>AO$4*RGB_8_bit!AR19/255</f>
        <v>11689.640205271777</v>
      </c>
      <c r="AP19" s="129">
        <f>AP$4*RGB_8_bit!AS19/255</f>
        <v>41864.960923983039</v>
      </c>
      <c r="AQ19" s="130">
        <f>AQ$4*RGB_8_bit!AT19/255</f>
        <v>8744.0211409102121</v>
      </c>
      <c r="AR19" s="131">
        <f>AR$4*RGB_8_bit!AU19/255</f>
        <v>10525.928026590467</v>
      </c>
      <c r="AS19" s="129">
        <f>AS$4*RGB_8_bit!AV19/255</f>
        <v>31082.692558539722</v>
      </c>
      <c r="AT19" s="130">
        <f>AT$4*RGB_8_bit!AW19/255</f>
        <v>15248.710675339875</v>
      </c>
      <c r="AU19" s="131">
        <f>AU$4*RGB_8_bit!AX19/255</f>
        <v>11888.18659399036</v>
      </c>
      <c r="AV19" s="129">
        <f>AV$4*RGB_8_bit!AY19/255</f>
        <v>35313.582002177573</v>
      </c>
      <c r="AW19" s="130">
        <f>AW$4*RGB_8_bit!AZ19/255</f>
        <v>4915.605341759283</v>
      </c>
      <c r="AX19" s="131">
        <f>AX$4*RGB_8_bit!BA19/255</f>
        <v>7374.0211749218061</v>
      </c>
      <c r="AY19" s="129">
        <f>AY$4*RGB_8_bit!BB19/255</f>
        <v>43810.708409458646</v>
      </c>
      <c r="AZ19" s="130">
        <f>AZ$4*RGB_8_bit!BC19/255</f>
        <v>6218.1030779295488</v>
      </c>
      <c r="BA19" s="131">
        <f>BA$4*RGB_8_bit!BD19/255</f>
        <v>9994.0794845993605</v>
      </c>
      <c r="BB19" s="129">
        <f>BB$4*RGB_8_bit!BE19/255</f>
        <v>43874.532630508809</v>
      </c>
      <c r="BC19" s="130">
        <f>BC$4*RGB_8_bit!BF19/255</f>
        <v>6659.6649055976568</v>
      </c>
      <c r="BD19" s="131">
        <f>BD$4*RGB_8_bit!BG19/255</f>
        <v>10372.095792114509</v>
      </c>
      <c r="BE19" s="129">
        <f>BE$4*RGB_8_bit!BH19/255</f>
        <v>45003.472974648874</v>
      </c>
      <c r="BF19" s="130">
        <f>BF$4*RGB_8_bit!BI19/255</f>
        <v>12801.113261833041</v>
      </c>
      <c r="BG19" s="131">
        <f>BG$4*RGB_8_bit!BJ19/255</f>
        <v>14551.241180378429</v>
      </c>
      <c r="BH19" s="129">
        <f>BH$4*RGB_8_bit!BK19/255</f>
        <v>37173.329764605587</v>
      </c>
      <c r="BI19" s="130">
        <f>BI$4*RGB_8_bit!BL19/255</f>
        <v>19746.904102827488</v>
      </c>
      <c r="BJ19" s="131">
        <f>BJ$4*RGB_8_bit!BM19/255</f>
        <v>15947.322989512362</v>
      </c>
    </row>
    <row r="20" spans="1:62" s="1" customFormat="1" ht="11.5" x14ac:dyDescent="0.25">
      <c r="A20" s="122">
        <v>16</v>
      </c>
      <c r="B20" s="146" t="s">
        <v>18</v>
      </c>
      <c r="C20" s="208">
        <f>RGB_8_bit!F20</f>
        <v>82.27432208154319</v>
      </c>
      <c r="D20" s="209">
        <f>RGB_8_bit!G20</f>
        <v>4.0173305648384394</v>
      </c>
      <c r="E20" s="210">
        <f>RGB_8_bit!H20</f>
        <v>79.993757008118521</v>
      </c>
      <c r="F20" s="129">
        <f>F$4*RGB_8_bit!I20/255</f>
        <v>58424.856861641536</v>
      </c>
      <c r="G20" s="130">
        <f>G$4*RGB_8_bit!J20/255</f>
        <v>50967.871912223876</v>
      </c>
      <c r="H20" s="131">
        <f>H$4*RGB_8_bit!K20/255</f>
        <v>13539.03803501907</v>
      </c>
      <c r="I20" s="129">
        <f>I$4*RGB_8_bit!L20/255</f>
        <v>59663.019946554428</v>
      </c>
      <c r="J20" s="130">
        <f>J$4*RGB_8_bit!M20/255</f>
        <v>48333.376369189355</v>
      </c>
      <c r="K20" s="228">
        <f>K$4*RGB_8_bit!N20/255</f>
        <v>0</v>
      </c>
      <c r="L20" s="129">
        <f>L$4*RGB_8_bit!O20/255</f>
        <v>57358.599527359773</v>
      </c>
      <c r="M20" s="130">
        <f>M$4*RGB_8_bit!P20/255</f>
        <v>51547.289528765614</v>
      </c>
      <c r="N20" s="131">
        <f>N$4*RGB_8_bit!Q20/255</f>
        <v>21212.929179263116</v>
      </c>
      <c r="O20" s="129">
        <f>O$4*RGB_8_bit!R20/255</f>
        <v>57061.305340522515</v>
      </c>
      <c r="P20" s="130">
        <f>P$4*RGB_8_bit!S20/255</f>
        <v>50998.450061425654</v>
      </c>
      <c r="Q20" s="131">
        <f>Q$4*RGB_8_bit!T20/255</f>
        <v>18813.547807012321</v>
      </c>
      <c r="R20" s="129">
        <f>R$4*RGB_8_bit!U20/255</f>
        <v>60010.54870535645</v>
      </c>
      <c r="S20" s="130">
        <f>S$4*RGB_8_bit!V20/255</f>
        <v>50967.914412609149</v>
      </c>
      <c r="T20" s="131">
        <f>T$4*RGB_8_bit!W20/255</f>
        <v>13774.58528383434</v>
      </c>
      <c r="U20" s="129">
        <f>U$4*RGB_8_bit!X20/255</f>
        <v>61000.37784534938</v>
      </c>
      <c r="V20" s="130">
        <f>V$4*RGB_8_bit!Y20/255</f>
        <v>50299.151786215145</v>
      </c>
      <c r="W20" s="131">
        <f>W$4*RGB_8_bit!Z20/255</f>
        <v>20717.039742595985</v>
      </c>
      <c r="X20" s="129">
        <f>X$4*RGB_8_bit!AA20/255</f>
        <v>58723.778137032903</v>
      </c>
      <c r="Y20" s="130">
        <f>Y$4*RGB_8_bit!AB20/255</f>
        <v>48538.09121516109</v>
      </c>
      <c r="Z20" s="228">
        <f>Z$4*RGB_8_bit!AC20/255</f>
        <v>0</v>
      </c>
      <c r="AA20" s="129">
        <f>AA$4*RGB_8_bit!AD20/255</f>
        <v>57370.809207971099</v>
      </c>
      <c r="AB20" s="130">
        <f>AB$4*RGB_8_bit!AE20/255</f>
        <v>51090.004433399292</v>
      </c>
      <c r="AC20" s="131">
        <f>AC$4*RGB_8_bit!AF20/255</f>
        <v>20247.970317814568</v>
      </c>
      <c r="AD20" s="129">
        <f>AD$4*RGB_8_bit!AG20/255</f>
        <v>58682.02625869045</v>
      </c>
      <c r="AE20" s="130">
        <f>AE$4*RGB_8_bit!AH20/255</f>
        <v>53764.454840753577</v>
      </c>
      <c r="AF20" s="131">
        <f>AF$4*RGB_8_bit!AI20/255</f>
        <v>16226.840747420514</v>
      </c>
      <c r="AG20" s="129">
        <f>AG$4*RGB_8_bit!AJ20/255</f>
        <v>57385.691113183748</v>
      </c>
      <c r="AH20" s="130">
        <f>AH$4*RGB_8_bit!AK20/255</f>
        <v>50440.671905609546</v>
      </c>
      <c r="AI20" s="131">
        <f>AI$4*RGB_8_bit!AL20/255</f>
        <v>18799.079566065338</v>
      </c>
      <c r="AJ20" s="129">
        <f>AJ$4*RGB_8_bit!AM20/255</f>
        <v>60703.543711942555</v>
      </c>
      <c r="AK20" s="130">
        <f>AK$4*RGB_8_bit!AN20/255</f>
        <v>49666.715563718084</v>
      </c>
      <c r="AL20" s="131">
        <f>AL$4*RGB_8_bit!AO20/255</f>
        <v>2292.742754404253</v>
      </c>
      <c r="AM20" s="129">
        <f>AM$4*RGB_8_bit!AP20/255</f>
        <v>56657.807194163535</v>
      </c>
      <c r="AN20" s="130">
        <f>AN$4*RGB_8_bit!AQ20/255</f>
        <v>51758.168453608989</v>
      </c>
      <c r="AO20" s="131">
        <f>AO$4*RGB_8_bit!AR20/255</f>
        <v>12380.911320643716</v>
      </c>
      <c r="AP20" s="129">
        <f>AP$4*RGB_8_bit!AS20/255</f>
        <v>60282.590612478678</v>
      </c>
      <c r="AQ20" s="130">
        <f>AQ$4*RGB_8_bit!AT20/255</f>
        <v>49666.669195484872</v>
      </c>
      <c r="AR20" s="131">
        <f>AR$4*RGB_8_bit!AU20/255</f>
        <v>295.3086997293824</v>
      </c>
      <c r="AS20" s="129">
        <f>AS$4*RGB_8_bit!AV20/255</f>
        <v>51701.028264425979</v>
      </c>
      <c r="AT20" s="130">
        <f>AT$4*RGB_8_bit!AW20/255</f>
        <v>48888.859449767006</v>
      </c>
      <c r="AU20" s="131">
        <f>AU$4*RGB_8_bit!AX20/255</f>
        <v>17140.14801685097</v>
      </c>
      <c r="AV20" s="129">
        <f>AV$4*RGB_8_bit!AY20/255</f>
        <v>58418.878600274853</v>
      </c>
      <c r="AW20" s="130">
        <f>AW$4*RGB_8_bit!AZ20/255</f>
        <v>45140.223848045054</v>
      </c>
      <c r="AX20" s="228">
        <f>AX$4*RGB_8_bit!BA20/255</f>
        <v>0</v>
      </c>
      <c r="AY20" s="129">
        <f>AY$4*RGB_8_bit!BB20/255</f>
        <v>61501.28232956423</v>
      </c>
      <c r="AZ20" s="130">
        <f>AZ$4*RGB_8_bit!BC20/255</f>
        <v>49661.730857279646</v>
      </c>
      <c r="BA20" s="131">
        <f>BA$4*RGB_8_bit!BD20/255</f>
        <v>3057.9093752892513</v>
      </c>
      <c r="BB20" s="129">
        <f>BB$4*RGB_8_bit!BE20/255</f>
        <v>61507.507264392756</v>
      </c>
      <c r="BC20" s="130">
        <f>BC$4*RGB_8_bit!BF20/255</f>
        <v>49700.568767901103</v>
      </c>
      <c r="BD20" s="131">
        <f>BD$4*RGB_8_bit!BG20/255</f>
        <v>3440.1480472004077</v>
      </c>
      <c r="BE20" s="129">
        <f>BE$4*RGB_8_bit!BH20/255</f>
        <v>61229.599754315765</v>
      </c>
      <c r="BF20" s="130">
        <f>BF$4*RGB_8_bit!BI20/255</f>
        <v>51305.016602552052</v>
      </c>
      <c r="BG20" s="131">
        <f>BG$4*RGB_8_bit!BJ20/255</f>
        <v>5533.2995012350311</v>
      </c>
      <c r="BH20" s="129">
        <f>BH$4*RGB_8_bit!BK20/255</f>
        <v>57491.600377912328</v>
      </c>
      <c r="BI20" s="130">
        <f>BI$4*RGB_8_bit!BL20/255</f>
        <v>50762.413829870937</v>
      </c>
      <c r="BJ20" s="131">
        <f>BJ$4*RGB_8_bit!BM20/255</f>
        <v>17913.565249494113</v>
      </c>
    </row>
    <row r="21" spans="1:62" s="1" customFormat="1" ht="11.5" x14ac:dyDescent="0.25">
      <c r="A21" s="122">
        <v>17</v>
      </c>
      <c r="B21" s="148" t="s">
        <v>19</v>
      </c>
      <c r="C21" s="208">
        <f>RGB_8_bit!F21</f>
        <v>51.913532709112388</v>
      </c>
      <c r="D21" s="209">
        <f>RGB_8_bit!G21</f>
        <v>49.795032974690344</v>
      </c>
      <c r="E21" s="210">
        <f>RGB_8_bit!H21</f>
        <v>-13.820523012627239</v>
      </c>
      <c r="F21" s="129">
        <f>F$4*RGB_8_bit!I21/255</f>
        <v>42467.103912730665</v>
      </c>
      <c r="G21" s="130">
        <f>G$4*RGB_8_bit!J21/255</f>
        <v>21792.766554837821</v>
      </c>
      <c r="H21" s="131">
        <f>H$4*RGB_8_bit!K21/255</f>
        <v>37714.652897809669</v>
      </c>
      <c r="I21" s="129">
        <f>I$4*RGB_8_bit!L21/255</f>
        <v>43252.622689135067</v>
      </c>
      <c r="J21" s="130">
        <f>J$4*RGB_8_bit!M21/255</f>
        <v>15586.079068334919</v>
      </c>
      <c r="K21" s="131">
        <f>K$4*RGB_8_bit!N21/255</f>
        <v>34326.072252550868</v>
      </c>
      <c r="L21" s="129">
        <f>L$4*RGB_8_bit!O21/255</f>
        <v>42641.308573127164</v>
      </c>
      <c r="M21" s="130">
        <f>M$4*RGB_8_bit!P21/255</f>
        <v>26700.416042477042</v>
      </c>
      <c r="N21" s="131">
        <f>N$4*RGB_8_bit!Q21/255</f>
        <v>36868.837833990576</v>
      </c>
      <c r="O21" s="129">
        <f>O$4*RGB_8_bit!R21/255</f>
        <v>42276.604361571473</v>
      </c>
      <c r="P21" s="130">
        <f>P$4*RGB_8_bit!S21/255</f>
        <v>24403.09286461808</v>
      </c>
      <c r="Q21" s="131">
        <f>Q$4*RGB_8_bit!T21/255</f>
        <v>37281.485667894776</v>
      </c>
      <c r="R21" s="129">
        <f>R$4*RGB_8_bit!U21/255</f>
        <v>45784.876405023097</v>
      </c>
      <c r="S21" s="130">
        <f>S$4*RGB_8_bit!V21/255</f>
        <v>21792.784727088838</v>
      </c>
      <c r="T21" s="131">
        <f>T$4*RGB_8_bit!W21/255</f>
        <v>37688.031564864868</v>
      </c>
      <c r="U21" s="129">
        <f>U$4*RGB_8_bit!X21/255</f>
        <v>45452.549454188214</v>
      </c>
      <c r="V21" s="130">
        <f>V$4*RGB_8_bit!Y21/255</f>
        <v>27482.107801278435</v>
      </c>
      <c r="W21" s="131">
        <f>W$4*RGB_8_bit!Z21/255</f>
        <v>37320.75710780279</v>
      </c>
      <c r="X21" s="129">
        <f>X$4*RGB_8_bit!AA21/255</f>
        <v>43721.527013397041</v>
      </c>
      <c r="Y21" s="130">
        <f>Y$4*RGB_8_bit!AB21/255</f>
        <v>15215.607394094539</v>
      </c>
      <c r="Z21" s="131">
        <f>Z$4*RGB_8_bit!AC21/255</f>
        <v>33949.9966032386</v>
      </c>
      <c r="AA21" s="129">
        <f>AA$4*RGB_8_bit!AD21/255</f>
        <v>42669.124566038663</v>
      </c>
      <c r="AB21" s="130">
        <f>AB$4*RGB_8_bit!AE21/255</f>
        <v>25036.964768856047</v>
      </c>
      <c r="AC21" s="131">
        <f>AC$4*RGB_8_bit!AF21/255</f>
        <v>36953.521619673738</v>
      </c>
      <c r="AD21" s="129">
        <f>AD$4*RGB_8_bit!AG21/255</f>
        <v>45086.79623543076</v>
      </c>
      <c r="AE21" s="130">
        <f>AE$4*RGB_8_bit!AH21/255</f>
        <v>23212.495931352063</v>
      </c>
      <c r="AF21" s="131">
        <f>AF$4*RGB_8_bit!AI21/255</f>
        <v>40278.650477653719</v>
      </c>
      <c r="AG21" s="129">
        <f>AG$4*RGB_8_bit!AJ21/255</f>
        <v>44086.068137435475</v>
      </c>
      <c r="AH21" s="130">
        <f>AH$4*RGB_8_bit!AK21/255</f>
        <v>25286.682465926871</v>
      </c>
      <c r="AI21" s="131">
        <f>AI$4*RGB_8_bit!AL21/255</f>
        <v>37269.350717927628</v>
      </c>
      <c r="AJ21" s="129">
        <f>AJ$4*RGB_8_bit!AM21/255</f>
        <v>46378.925648840275</v>
      </c>
      <c r="AK21" s="130">
        <f>AK$4*RGB_8_bit!AN21/255</f>
        <v>17727.436181629211</v>
      </c>
      <c r="AL21" s="131">
        <f>AL$4*RGB_8_bit!AO21/255</f>
        <v>35749.85234242033</v>
      </c>
      <c r="AM21" s="129">
        <f>AM$4*RGB_8_bit!AP21/255</f>
        <v>40206.935746955496</v>
      </c>
      <c r="AN21" s="130">
        <f>AN$4*RGB_8_bit!AQ21/255</f>
        <v>16439.869795831546</v>
      </c>
      <c r="AO21" s="131">
        <f>AO$4*RGB_8_bit!AR21/255</f>
        <v>35403.523922295892</v>
      </c>
      <c r="AP21" s="129">
        <f>AP$4*RGB_8_bit!AS21/255</f>
        <v>45544.479173659929</v>
      </c>
      <c r="AQ21" s="130">
        <f>AQ$4*RGB_8_bit!AT21/255</f>
        <v>17727.416186405429</v>
      </c>
      <c r="AR21" s="131">
        <f>AR$4*RGB_8_bit!AU21/255</f>
        <v>35910.48508133593</v>
      </c>
      <c r="AS21" s="129">
        <f>AS$4*RGB_8_bit!AV21/255</f>
        <v>36812.096805747227</v>
      </c>
      <c r="AT21" s="130">
        <f>AT$4*RGB_8_bit!AW21/255</f>
        <v>21859.99627915258</v>
      </c>
      <c r="AU21" s="131">
        <f>AU$4*RGB_8_bit!AX21/255</f>
        <v>32339.026747403517</v>
      </c>
      <c r="AV21" s="129">
        <f>AV$4*RGB_8_bit!AY21/255</f>
        <v>39400.417677880141</v>
      </c>
      <c r="AW21" s="130">
        <f>AW$4*RGB_8_bit!AZ21/255</f>
        <v>11290.532143638422</v>
      </c>
      <c r="AX21" s="131">
        <f>AX$4*RGB_8_bit!BA21/255</f>
        <v>29687.685089760533</v>
      </c>
      <c r="AY21" s="129">
        <f>AY$4*RGB_8_bit!BB21/255</f>
        <v>47337.128155164319</v>
      </c>
      <c r="AZ21" s="130">
        <f>AZ$4*RGB_8_bit!BC21/255</f>
        <v>15665.612291132726</v>
      </c>
      <c r="BA21" s="131">
        <f>BA$4*RGB_8_bit!BD21/255</f>
        <v>35371.157114698166</v>
      </c>
      <c r="BB21" s="129">
        <f>BB$4*RGB_8_bit!BE21/255</f>
        <v>47385.132694946522</v>
      </c>
      <c r="BC21" s="130">
        <f>BC$4*RGB_8_bit!BF21/255</f>
        <v>15963.215072270754</v>
      </c>
      <c r="BD21" s="131">
        <f>BD$4*RGB_8_bit!BG21/255</f>
        <v>35483.123002962428</v>
      </c>
      <c r="BE21" s="129">
        <f>BE$4*RGB_8_bit!BH21/255</f>
        <v>48321.678844163369</v>
      </c>
      <c r="BF21" s="130">
        <f>BF$4*RGB_8_bit!BI21/255</f>
        <v>21596.215043091466</v>
      </c>
      <c r="BG21" s="131">
        <f>BG$4*RGB_8_bit!BJ21/255</f>
        <v>38577.301181132949</v>
      </c>
      <c r="BH21" s="129">
        <f>BH$4*RGB_8_bit!BK21/255</f>
        <v>40826.613261741717</v>
      </c>
      <c r="BI21" s="130">
        <f>BI$4*RGB_8_bit!BL21/255</f>
        <v>27180.472046177343</v>
      </c>
      <c r="BJ21" s="131">
        <f>BJ$4*RGB_8_bit!BM21/255</f>
        <v>37302.909135278649</v>
      </c>
    </row>
    <row r="22" spans="1:62" s="1" customFormat="1" ht="11.5" x14ac:dyDescent="0.25">
      <c r="A22" s="149">
        <v>18</v>
      </c>
      <c r="B22" s="150" t="s">
        <v>20</v>
      </c>
      <c r="C22" s="211">
        <f>RGB_8_bit!F22</f>
        <v>50.723490643435454</v>
      </c>
      <c r="D22" s="212">
        <f>RGB_8_bit!G22</f>
        <v>-28.114501833989834</v>
      </c>
      <c r="E22" s="213">
        <f>RGB_8_bit!H22</f>
        <v>-27.953915243487472</v>
      </c>
      <c r="F22" s="156">
        <f>F$4*RGB_8_bit!I22/255</f>
        <v>16843.400296134845</v>
      </c>
      <c r="G22" s="157">
        <f>G$4*RGB_8_bit!J22/255</f>
        <v>34828.060069163963</v>
      </c>
      <c r="H22" s="158">
        <f>H$4*RGB_8_bit!K22/255</f>
        <v>42093.765358379453</v>
      </c>
      <c r="I22" s="229">
        <f>I$4*RGB_8_bit!L22/255</f>
        <v>0</v>
      </c>
      <c r="J22" s="157">
        <f>J$4*RGB_8_bit!M22/255</f>
        <v>30550.090608050301</v>
      </c>
      <c r="K22" s="158">
        <f>K$4*RGB_8_bit!N22/255</f>
        <v>38720.602899238838</v>
      </c>
      <c r="L22" s="156">
        <f>L$4*RGB_8_bit!O22/255</f>
        <v>19337.982173421991</v>
      </c>
      <c r="M22" s="157">
        <f>M$4*RGB_8_bit!P22/255</f>
        <v>32924.558964787633</v>
      </c>
      <c r="N22" s="158">
        <f>N$4*RGB_8_bit!Q22/255</f>
        <v>41561.529423847038</v>
      </c>
      <c r="O22" s="156">
        <f>O$4*RGB_8_bit!R22/255</f>
        <v>20089.063658822703</v>
      </c>
      <c r="P22" s="157">
        <f>P$4*RGB_8_bit!S22/255</f>
        <v>33887.416918945302</v>
      </c>
      <c r="Q22" s="158">
        <f>Q$4*RGB_8_bit!T22/255</f>
        <v>41823.2736533938</v>
      </c>
      <c r="R22" s="156">
        <f>R$4*RGB_8_bit!U22/255</f>
        <v>5268.9360784647442</v>
      </c>
      <c r="S22" s="157">
        <f>S$4*RGB_8_bit!V22/255</f>
        <v>34828.089111105852</v>
      </c>
      <c r="T22" s="158">
        <f>T$4*RGB_8_bit!W22/255</f>
        <v>42079.30486415419</v>
      </c>
      <c r="U22" s="156">
        <f>U$4*RGB_8_bit!X22/255</f>
        <v>5337.1014900070595</v>
      </c>
      <c r="V22" s="157">
        <f>V$4*RGB_8_bit!Y22/255</f>
        <v>33550.294899953267</v>
      </c>
      <c r="W22" s="158">
        <f>W$4*RGB_8_bit!Z22/255</f>
        <v>41047.095767676874</v>
      </c>
      <c r="X22" s="156">
        <f>X$4*RGB_8_bit!AA22/255</f>
        <v>3356.2439859243573</v>
      </c>
      <c r="Y22" s="157">
        <f>Y$4*RGB_8_bit!AB22/255</f>
        <v>30122.120370453711</v>
      </c>
      <c r="Z22" s="158">
        <f>Z$4*RGB_8_bit!AC22/255</f>
        <v>39214.163971505295</v>
      </c>
      <c r="AA22" s="156">
        <f>AA$4*RGB_8_bit!AD22/255</f>
        <v>19294.25627710003</v>
      </c>
      <c r="AB22" s="157">
        <f>AB$4*RGB_8_bit!AE22/255</f>
        <v>33670.933147626405</v>
      </c>
      <c r="AC22" s="158">
        <f>AC$4*RGB_8_bit!AF22/255</f>
        <v>41699.441404487327</v>
      </c>
      <c r="AD22" s="156">
        <f>AD$4*RGB_8_bit!AG22/255</f>
        <v>20010.782573354998</v>
      </c>
      <c r="AE22" s="157">
        <f>AE$4*RGB_8_bit!AH22/255</f>
        <v>36297.888940299395</v>
      </c>
      <c r="AF22" s="158">
        <f>AF$4*RGB_8_bit!AI22/255</f>
        <v>44448.705248187216</v>
      </c>
      <c r="AG22" s="156">
        <f>AG$4*RGB_8_bit!AJ22/255</f>
        <v>17854.815596516139</v>
      </c>
      <c r="AH22" s="157">
        <f>AH$4*RGB_8_bit!AK22/255</f>
        <v>34023.091891688106</v>
      </c>
      <c r="AI22" s="158">
        <f>AI$4*RGB_8_bit!AL22/255</f>
        <v>41829.239074301455</v>
      </c>
      <c r="AJ22" s="229">
        <f>AJ$4*RGB_8_bit!AM22/255</f>
        <v>0</v>
      </c>
      <c r="AK22" s="157">
        <f>AK$4*RGB_8_bit!AN22/255</f>
        <v>32030.805609440948</v>
      </c>
      <c r="AL22" s="158">
        <f>AL$4*RGB_8_bit!AO22/255</f>
        <v>40283.157068715613</v>
      </c>
      <c r="AM22" s="156">
        <f>AM$4*RGB_8_bit!AP22/255</f>
        <v>14448.55576891364</v>
      </c>
      <c r="AN22" s="157">
        <f>AN$4*RGB_8_bit!AQ22/255</f>
        <v>30835.90805797324</v>
      </c>
      <c r="AO22" s="158">
        <f>AO$4*RGB_8_bit!AR22/255</f>
        <v>39409.920144643642</v>
      </c>
      <c r="AP22" s="229">
        <f>AP$4*RGB_8_bit!AS22/255</f>
        <v>0</v>
      </c>
      <c r="AQ22" s="157">
        <f>AQ$4*RGB_8_bit!AT22/255</f>
        <v>32030.773803591186</v>
      </c>
      <c r="AR22" s="158">
        <f>AR$4*RGB_8_bit!AU22/255</f>
        <v>40371.112048896153</v>
      </c>
      <c r="AS22" s="156">
        <f>AS$4*RGB_8_bit!AV22/255</f>
        <v>19929.654729710976</v>
      </c>
      <c r="AT22" s="157">
        <f>AT$4*RGB_8_bit!AW22/255</f>
        <v>28245.484151941862</v>
      </c>
      <c r="AU22" s="158">
        <f>AU$4*RGB_8_bit!AX22/255</f>
        <v>37464.658371906407</v>
      </c>
      <c r="AV22" s="229">
        <f>AV$4*RGB_8_bit!AY22/255</f>
        <v>0</v>
      </c>
      <c r="AW22" s="157">
        <f>AW$4*RGB_8_bit!AZ22/255</f>
        <v>25739.667652724755</v>
      </c>
      <c r="AX22" s="158">
        <f>AX$4*RGB_8_bit!BA22/255</f>
        <v>34406.396513293257</v>
      </c>
      <c r="AY22" s="229">
        <f>AY$4*RGB_8_bit!BB22/255</f>
        <v>0</v>
      </c>
      <c r="AZ22" s="157">
        <f>AZ$4*RGB_8_bit!BC22/255</f>
        <v>31874.758234052242</v>
      </c>
      <c r="BA22" s="158">
        <f>BA$4*RGB_8_bit!BD22/255</f>
        <v>39925.601160079503</v>
      </c>
      <c r="BB22" s="229">
        <f>BB$4*RGB_8_bit!BE22/255</f>
        <v>0</v>
      </c>
      <c r="BC22" s="157">
        <f>BC$4*RGB_8_bit!BF22/255</f>
        <v>32011.408554804741</v>
      </c>
      <c r="BD22" s="158">
        <f>BD$4*RGB_8_bit!BG22/255</f>
        <v>40009.694402703601</v>
      </c>
      <c r="BE22" s="229">
        <f>BE$4*RGB_8_bit!BH22/255</f>
        <v>0</v>
      </c>
      <c r="BF22" s="157">
        <f>BF$4*RGB_8_bit!BI22/255</f>
        <v>35126.726829955034</v>
      </c>
      <c r="BG22" s="158">
        <f>BG$4*RGB_8_bit!BJ22/255</f>
        <v>42753.174801186135</v>
      </c>
      <c r="BH22" s="156">
        <f>BH$4*RGB_8_bit!BK22/255</f>
        <v>20734.956326218035</v>
      </c>
      <c r="BI22" s="157">
        <f>BI$4*RGB_8_bit!BL22/255</f>
        <v>33309.32284536658</v>
      </c>
      <c r="BJ22" s="158">
        <f>BJ$4*RGB_8_bit!BM22/255</f>
        <v>41948.120234601549</v>
      </c>
    </row>
    <row r="23" spans="1:62" s="1" customFormat="1" ht="11.5" x14ac:dyDescent="0.25">
      <c r="A23" s="115">
        <v>19</v>
      </c>
      <c r="B23" s="116" t="s">
        <v>21</v>
      </c>
      <c r="C23" s="214">
        <f>RGB_8_bit!F23</f>
        <v>96.529458622292879</v>
      </c>
      <c r="D23" s="215">
        <f>RGB_8_bit!G23</f>
        <v>-0.47087942238410729</v>
      </c>
      <c r="E23" s="216">
        <f>RGB_8_bit!H23</f>
        <v>2.4203363153559643</v>
      </c>
      <c r="F23" s="165">
        <f>F$4*RGB_8_bit!I23/255</f>
        <v>62979.615332843328</v>
      </c>
      <c r="G23" s="166">
        <f>G$4*RGB_8_bit!J23/255</f>
        <v>62957.288712098794</v>
      </c>
      <c r="H23" s="167">
        <f>H$4*RGB_8_bit!K23/255</f>
        <v>61592.667312350532</v>
      </c>
      <c r="I23" s="165">
        <f>I$4*RGB_8_bit!L23/255</f>
        <v>62452.19178309066</v>
      </c>
      <c r="J23" s="166">
        <f>J$4*RGB_8_bit!M23/255</f>
        <v>62425.883486332488</v>
      </c>
      <c r="K23" s="167">
        <f>K$4*RGB_8_bit!N23/255</f>
        <v>60620.165700527286</v>
      </c>
      <c r="L23" s="165">
        <f>L$4*RGB_8_bit!O23/255</f>
        <v>62955.622583161341</v>
      </c>
      <c r="M23" s="166">
        <f>M$4*RGB_8_bit!P23/255</f>
        <v>62900.820517422333</v>
      </c>
      <c r="N23" s="167">
        <f>N$4*RGB_8_bit!Q23/255</f>
        <v>61795.924603090185</v>
      </c>
      <c r="O23" s="165">
        <f>O$4*RGB_8_bit!R23/255</f>
        <v>62946.674982497781</v>
      </c>
      <c r="P23" s="166">
        <f>P$4*RGB_8_bit!S23/255</f>
        <v>62898.760483501945</v>
      </c>
      <c r="Q23" s="167">
        <f>Q$4*RGB_8_bit!T23/255</f>
        <v>61751.637556713264</v>
      </c>
      <c r="R23" s="165">
        <f>R$4*RGB_8_bit!U23/255</f>
        <v>62984.815426947098</v>
      </c>
      <c r="S23" s="166">
        <f>S$4*RGB_8_bit!V23/255</f>
        <v>62957.341210053419</v>
      </c>
      <c r="T23" s="167">
        <f>T$4*RGB_8_bit!W23/255</f>
        <v>61595.696261699595</v>
      </c>
      <c r="U23" s="165">
        <f>U$4*RGB_8_bit!X23/255</f>
        <v>63096.521176960727</v>
      </c>
      <c r="V23" s="166">
        <f>V$4*RGB_8_bit!Y23/255</f>
        <v>62841.37624442068</v>
      </c>
      <c r="W23" s="167">
        <f>W$4*RGB_8_bit!Z23/255</f>
        <v>61583.795817341619</v>
      </c>
      <c r="X23" s="165">
        <f>X$4*RGB_8_bit!AA23/255</f>
        <v>62458.132458030297</v>
      </c>
      <c r="Y23" s="166">
        <f>Y$4*RGB_8_bit!AB23/255</f>
        <v>62390.817893570347</v>
      </c>
      <c r="Z23" s="167">
        <f>Z$4*RGB_8_bit!AC23/255</f>
        <v>60739.251365610544</v>
      </c>
      <c r="AA23" s="165">
        <f>AA$4*RGB_8_bit!AD23/255</f>
        <v>62955.753409567944</v>
      </c>
      <c r="AB23" s="166">
        <f>AB$4*RGB_8_bit!AE23/255</f>
        <v>62896.814201120855</v>
      </c>
      <c r="AC23" s="167">
        <f>AC$4*RGB_8_bit!AF23/255</f>
        <v>61778.803627947542</v>
      </c>
      <c r="AD23" s="165">
        <f>AD$4*RGB_8_bit!AG23/255</f>
        <v>63339.237520251467</v>
      </c>
      <c r="AE23" s="166">
        <f>AE$4*RGB_8_bit!AH23/255</f>
        <v>63347.320879086685</v>
      </c>
      <c r="AF23" s="167">
        <f>AF$4*RGB_8_bit!AI23/255</f>
        <v>62249.062979331356</v>
      </c>
      <c r="AG23" s="165">
        <f>AG$4*RGB_8_bit!AJ23/255</f>
        <v>62928.771504142314</v>
      </c>
      <c r="AH23" s="166">
        <f>AH$4*RGB_8_bit!AK23/255</f>
        <v>62863.900581902133</v>
      </c>
      <c r="AI23" s="167">
        <f>AI$4*RGB_8_bit!AL23/255</f>
        <v>61751.592841321413</v>
      </c>
      <c r="AJ23" s="165">
        <f>AJ$4*RGB_8_bit!AM23/255</f>
        <v>62763.842509538845</v>
      </c>
      <c r="AK23" s="166">
        <f>AK$4*RGB_8_bit!AN23/255</f>
        <v>62729.865322989084</v>
      </c>
      <c r="AL23" s="167">
        <f>AL$4*RGB_8_bit!AO23/255</f>
        <v>61179.707551112464</v>
      </c>
      <c r="AM23" s="165">
        <f>AM$4*RGB_8_bit!AP23/255</f>
        <v>62699.62054987804</v>
      </c>
      <c r="AN23" s="166">
        <f>AN$4*RGB_8_bit!AQ23/255</f>
        <v>62840.845398101592</v>
      </c>
      <c r="AO23" s="167">
        <f>AO$4*RGB_8_bit!AR23/255</f>
        <v>61329.818874089091</v>
      </c>
      <c r="AP23" s="165">
        <f>AP$4*RGB_8_bit!AS23/255</f>
        <v>62762.438478464137</v>
      </c>
      <c r="AQ23" s="166">
        <f>AQ$4*RGB_8_bit!AT23/255</f>
        <v>62729.808168207528</v>
      </c>
      <c r="AR23" s="167">
        <f>AR$4*RGB_8_bit!AU23/255</f>
        <v>61160.980560284617</v>
      </c>
      <c r="AS23" s="165">
        <f>AS$4*RGB_8_bit!AV23/255</f>
        <v>62223.080290137215</v>
      </c>
      <c r="AT23" s="166">
        <f>AT$4*RGB_8_bit!AW23/255</f>
        <v>62331.052483164582</v>
      </c>
      <c r="AU23" s="167">
        <f>AU$4*RGB_8_bit!AX23/255</f>
        <v>61009.940367082119</v>
      </c>
      <c r="AV23" s="165">
        <f>AV$4*RGB_8_bit!AY23/255</f>
        <v>61780.311932961384</v>
      </c>
      <c r="AW23" s="166">
        <f>AW$4*RGB_8_bit!AZ23/255</f>
        <v>61748.4457697119</v>
      </c>
      <c r="AX23" s="167">
        <f>AX$4*RGB_8_bit!BA23/255</f>
        <v>59568.511924949868</v>
      </c>
      <c r="AY23" s="165">
        <f>AY$4*RGB_8_bit!BB23/255</f>
        <v>62749.974379978717</v>
      </c>
      <c r="AZ23" s="166">
        <f>AZ$4*RGB_8_bit!BC23/255</f>
        <v>62723.147159225598</v>
      </c>
      <c r="BA23" s="167">
        <f>BA$4*RGB_8_bit!BD23/255</f>
        <v>61139.839128447522</v>
      </c>
      <c r="BB23" s="165">
        <f>BB$4*RGB_8_bit!BE23/255</f>
        <v>62754.023771813365</v>
      </c>
      <c r="BC23" s="166">
        <f>BC$4*RGB_8_bit!BF23/255</f>
        <v>62727.240917492127</v>
      </c>
      <c r="BD23" s="167">
        <f>BD$4*RGB_8_bit!BG23/255</f>
        <v>61146.736248954607</v>
      </c>
      <c r="BE23" s="165">
        <f>BE$4*RGB_8_bit!BH23/255</f>
        <v>63068.28285294876</v>
      </c>
      <c r="BF23" s="166">
        <f>BF$4*RGB_8_bit!BI23/255</f>
        <v>63037.993602022609</v>
      </c>
      <c r="BG23" s="167">
        <f>BG$4*RGB_8_bit!BJ23/255</f>
        <v>61654.91164989426</v>
      </c>
      <c r="BH23" s="165">
        <f>BH$4*RGB_8_bit!BK23/255</f>
        <v>62996.877880215521</v>
      </c>
      <c r="BI23" s="166">
        <f>BI$4*RGB_8_bit!BL23/255</f>
        <v>62858.484358139482</v>
      </c>
      <c r="BJ23" s="167">
        <f>BJ$4*RGB_8_bit!BM23/255</f>
        <v>61738.567936399129</v>
      </c>
    </row>
    <row r="24" spans="1:62" s="1" customFormat="1" ht="11.5" x14ac:dyDescent="0.25">
      <c r="A24" s="122">
        <v>20</v>
      </c>
      <c r="B24" s="168" t="s">
        <v>22</v>
      </c>
      <c r="C24" s="208">
        <f>RGB_8_bit!F24</f>
        <v>81.209539357945047</v>
      </c>
      <c r="D24" s="209">
        <f>RGB_8_bit!G24</f>
        <v>-0.63849808905597216</v>
      </c>
      <c r="E24" s="210">
        <f>RGB_8_bit!H24</f>
        <v>0.27432120203658705</v>
      </c>
      <c r="F24" s="129">
        <f>F$4*RGB_8_bit!I24/255</f>
        <v>51345.317862399083</v>
      </c>
      <c r="G24" s="130">
        <f>G$4*RGB_8_bit!J24/255</f>
        <v>51606.025471145702</v>
      </c>
      <c r="H24" s="131">
        <f>H$4*RGB_8_bit!K24/255</f>
        <v>51332.770533114162</v>
      </c>
      <c r="I24" s="129">
        <f>I$4*RGB_8_bit!L24/255</f>
        <v>48546.257360456249</v>
      </c>
      <c r="J24" s="130">
        <f>J$4*RGB_8_bit!M24/255</f>
        <v>48952.578423252693</v>
      </c>
      <c r="K24" s="131">
        <f>K$4*RGB_8_bit!N24/255</f>
        <v>48596.600104683916</v>
      </c>
      <c r="L24" s="129">
        <f>L$4*RGB_8_bit!O24/255</f>
        <v>51343.748866945185</v>
      </c>
      <c r="M24" s="130">
        <f>M$4*RGB_8_bit!P24/255</f>
        <v>51554.991212771645</v>
      </c>
      <c r="N24" s="131">
        <f>N$4*RGB_8_bit!Q24/255</f>
        <v>51384.101634839193</v>
      </c>
      <c r="O24" s="129">
        <f>O$4*RGB_8_bit!R24/255</f>
        <v>51349.63735190373</v>
      </c>
      <c r="P24" s="130">
        <f>P$4*RGB_8_bit!S24/255</f>
        <v>51576.075273901064</v>
      </c>
      <c r="Q24" s="131">
        <f>Q$4*RGB_8_bit!T24/255</f>
        <v>51376.210301261024</v>
      </c>
      <c r="R24" s="129">
        <f>R$4*RGB_8_bit!U24/255</f>
        <v>51284.100195154882</v>
      </c>
      <c r="S24" s="130">
        <f>S$4*RGB_8_bit!V24/255</f>
        <v>51606.068503665658</v>
      </c>
      <c r="T24" s="131">
        <f>T$4*RGB_8_bit!W24/255</f>
        <v>51333.350970034793</v>
      </c>
      <c r="U24" s="129">
        <f>U$4*RGB_8_bit!X24/255</f>
        <v>51297.846999088018</v>
      </c>
      <c r="V24" s="130">
        <f>V$4*RGB_8_bit!Y24/255</f>
        <v>51547.076124205356</v>
      </c>
      <c r="W24" s="131">
        <f>W$4*RGB_8_bit!Z24/255</f>
        <v>51288.236821697814</v>
      </c>
      <c r="X24" s="129">
        <f>X$4*RGB_8_bit!AA24/255</f>
        <v>48542.767327731992</v>
      </c>
      <c r="Y24" s="130">
        <f>Y$4*RGB_8_bit!AB24/255</f>
        <v>48946.293085084624</v>
      </c>
      <c r="Z24" s="131">
        <f>Z$4*RGB_8_bit!AC24/255</f>
        <v>48645.775647350783</v>
      </c>
      <c r="AA24" s="129">
        <f>AA$4*RGB_8_bit!AD24/255</f>
        <v>51343.28250465633</v>
      </c>
      <c r="AB24" s="130">
        <f>AB$4*RGB_8_bit!AE24/255</f>
        <v>51570.439557961516</v>
      </c>
      <c r="AC24" s="131">
        <f>AC$4*RGB_8_bit!AF24/255</f>
        <v>51382.122864307777</v>
      </c>
      <c r="AD24" s="129">
        <f>AD$4*RGB_8_bit!AG24/255</f>
        <v>53076.835288170681</v>
      </c>
      <c r="AE24" s="130">
        <f>AE$4*RGB_8_bit!AH24/255</f>
        <v>53312.573859510136</v>
      </c>
      <c r="AF24" s="131">
        <f>AF$4*RGB_8_bit!AI24/255</f>
        <v>53098.77066023193</v>
      </c>
      <c r="AG24" s="129">
        <f>AG$4*RGB_8_bit!AJ24/255</f>
        <v>51317.266875780755</v>
      </c>
      <c r="AH24" s="130">
        <f>AH$4*RGB_8_bit!AK24/255</f>
        <v>51566.67890473341</v>
      </c>
      <c r="AI24" s="131">
        <f>AI$4*RGB_8_bit!AL24/255</f>
        <v>51376.355158216793</v>
      </c>
      <c r="AJ24" s="129">
        <f>AJ$4*RGB_8_bit!AM24/255</f>
        <v>49964.664117418703</v>
      </c>
      <c r="AK24" s="130">
        <f>AK$4*RGB_8_bit!AN24/255</f>
        <v>50362.737256403641</v>
      </c>
      <c r="AL24" s="131">
        <f>AL$4*RGB_8_bit!AO24/255</f>
        <v>50051.874381405498</v>
      </c>
      <c r="AM24" s="129">
        <f>AM$4*RGB_8_bit!AP24/255</f>
        <v>50078.915767686158</v>
      </c>
      <c r="AN24" s="130">
        <f>AN$4*RGB_8_bit!AQ24/255</f>
        <v>50374.727770879195</v>
      </c>
      <c r="AO24" s="131">
        <f>AO$4*RGB_8_bit!AR24/255</f>
        <v>50095.129034916688</v>
      </c>
      <c r="AP24" s="129">
        <f>AP$4*RGB_8_bit!AS24/255</f>
        <v>49981.546663844281</v>
      </c>
      <c r="AQ24" s="130">
        <f>AQ$4*RGB_8_bit!AT24/255</f>
        <v>50362.69031344902</v>
      </c>
      <c r="AR24" s="131">
        <f>AR$4*RGB_8_bit!AU24/255</f>
        <v>50048.184084678942</v>
      </c>
      <c r="AS24" s="129">
        <f>AS$4*RGB_8_bit!AV24/255</f>
        <v>48660.301362766171</v>
      </c>
      <c r="AT24" s="130">
        <f>AT$4*RGB_8_bit!AW24/255</f>
        <v>48878.262010275983</v>
      </c>
      <c r="AU24" s="131">
        <f>AU$4*RGB_8_bit!AX24/255</f>
        <v>48682.452764143636</v>
      </c>
      <c r="AV24" s="129">
        <f>AV$4*RGB_8_bit!AY24/255</f>
        <v>45383.7934215696</v>
      </c>
      <c r="AW24" s="130">
        <f>AW$4*RGB_8_bit!AZ24/255</f>
        <v>45849.354300950203</v>
      </c>
      <c r="AX24" s="131">
        <f>AX$4*RGB_8_bit!BA24/255</f>
        <v>45441.428598485523</v>
      </c>
      <c r="AY24" s="129">
        <f>AY$4*RGB_8_bit!BB24/255</f>
        <v>49764.279928993798</v>
      </c>
      <c r="AZ24" s="130">
        <f>AZ$4*RGB_8_bit!BC24/255</f>
        <v>50203.28108493235</v>
      </c>
      <c r="BA24" s="131">
        <f>BA$4*RGB_8_bit!BD24/255</f>
        <v>49877.017910192873</v>
      </c>
      <c r="BB24" s="129">
        <f>BB$4*RGB_8_bit!BE24/255</f>
        <v>49802.735729355241</v>
      </c>
      <c r="BC24" s="130">
        <f>BC$4*RGB_8_bit!BF24/255</f>
        <v>50240.12203378835</v>
      </c>
      <c r="BD24" s="131">
        <f>BD$4*RGB_8_bit!BG24/255</f>
        <v>49915.05577492647</v>
      </c>
      <c r="BE24" s="129">
        <f>BE$4*RGB_8_bit!BH24/255</f>
        <v>51574.724337022941</v>
      </c>
      <c r="BF24" s="130">
        <f>BF$4*RGB_8_bit!BI24/255</f>
        <v>51934.902015249689</v>
      </c>
      <c r="BG24" s="131">
        <f>BG$4*RGB_8_bit!BJ24/255</f>
        <v>51653.648473361056</v>
      </c>
      <c r="BH24" s="129">
        <f>BH$4*RGB_8_bit!BK24/255</f>
        <v>51376.001660963528</v>
      </c>
      <c r="BI24" s="130">
        <f>BI$4*RGB_8_bit!BL24/255</f>
        <v>51548.364239809976</v>
      </c>
      <c r="BJ24" s="131">
        <f>BJ$4*RGB_8_bit!BM24/255</f>
        <v>51375.300641689217</v>
      </c>
    </row>
    <row r="25" spans="1:62" s="1" customFormat="1" ht="11.5" x14ac:dyDescent="0.25">
      <c r="A25" s="122">
        <v>21</v>
      </c>
      <c r="B25" s="169" t="s">
        <v>23</v>
      </c>
      <c r="C25" s="208">
        <f>RGB_8_bit!F25</f>
        <v>66.483437758576528</v>
      </c>
      <c r="D25" s="209">
        <f>RGB_8_bit!G25</f>
        <v>-0.52982937012924225</v>
      </c>
      <c r="E25" s="210">
        <f>RGB_8_bit!H25</f>
        <v>-4.3091352300850261E-3</v>
      </c>
      <c r="F25" s="129">
        <f>F$4*RGB_8_bit!I25/255</f>
        <v>41029.419822358948</v>
      </c>
      <c r="G25" s="130">
        <f>G$4*RGB_8_bit!J25/255</f>
        <v>41242.609942861687</v>
      </c>
      <c r="H25" s="131">
        <f>H$4*RGB_8_bit!K25/255</f>
        <v>41145.901582252751</v>
      </c>
      <c r="I25" s="129">
        <f>I$4*RGB_8_bit!L25/255</f>
        <v>36903.486245258253</v>
      </c>
      <c r="J25" s="130">
        <f>J$4*RGB_8_bit!M25/255</f>
        <v>37218.753741171546</v>
      </c>
      <c r="K25" s="131">
        <f>K$4*RGB_8_bit!N25/255</f>
        <v>37094.722393833064</v>
      </c>
      <c r="L25" s="129">
        <f>L$4*RGB_8_bit!O25/255</f>
        <v>41023.186983495711</v>
      </c>
      <c r="M25" s="130">
        <f>M$4*RGB_8_bit!P25/255</f>
        <v>41209.097103320113</v>
      </c>
      <c r="N25" s="131">
        <f>N$4*RGB_8_bit!Q25/255</f>
        <v>41166.465889157989</v>
      </c>
      <c r="O25" s="129">
        <f>O$4*RGB_8_bit!R25/255</f>
        <v>41029.07929760369</v>
      </c>
      <c r="P25" s="130">
        <f>P$4*RGB_8_bit!S25/255</f>
        <v>41227.319522523663</v>
      </c>
      <c r="Q25" s="131">
        <f>Q$4*RGB_8_bit!T25/255</f>
        <v>41163.835102550409</v>
      </c>
      <c r="R25" s="129">
        <f>R$4*RGB_8_bit!U25/255</f>
        <v>40979.355819269018</v>
      </c>
      <c r="S25" s="130">
        <f>S$4*RGB_8_bit!V25/255</f>
        <v>41242.644333679789</v>
      </c>
      <c r="T25" s="131">
        <f>T$4*RGB_8_bit!W25/255</f>
        <v>41146.094851847476</v>
      </c>
      <c r="U25" s="129">
        <f>U$4*RGB_8_bit!X25/255</f>
        <v>40970.949181973971</v>
      </c>
      <c r="V25" s="130">
        <f>V$4*RGB_8_bit!Y25/255</f>
        <v>41207.554317613722</v>
      </c>
      <c r="W25" s="131">
        <f>W$4*RGB_8_bit!Z25/255</f>
        <v>41111.925383258931</v>
      </c>
      <c r="X25" s="129">
        <f>X$4*RGB_8_bit!AA25/255</f>
        <v>36888.285387315096</v>
      </c>
      <c r="Y25" s="130">
        <f>Y$4*RGB_8_bit!AB25/255</f>
        <v>37222.55465737552</v>
      </c>
      <c r="Z25" s="131">
        <f>Z$4*RGB_8_bit!AC25/255</f>
        <v>37118.949217447574</v>
      </c>
      <c r="AA25" s="129">
        <f>AA$4*RGB_8_bit!AD25/255</f>
        <v>41022.775855832464</v>
      </c>
      <c r="AB25" s="130">
        <f>AB$4*RGB_8_bit!AE25/255</f>
        <v>41222.688495096336</v>
      </c>
      <c r="AC25" s="131">
        <f>AC$4*RGB_8_bit!AF25/255</f>
        <v>41166.362100207778</v>
      </c>
      <c r="AD25" s="129">
        <f>AD$4*RGB_8_bit!AG25/255</f>
        <v>43430.932627942384</v>
      </c>
      <c r="AE25" s="130">
        <f>AE$4*RGB_8_bit!AH25/255</f>
        <v>43644.18911231836</v>
      </c>
      <c r="AF25" s="131">
        <f>AF$4*RGB_8_bit!AI25/255</f>
        <v>43565.043704646632</v>
      </c>
      <c r="AG25" s="129">
        <f>AG$4*RGB_8_bit!AJ25/255</f>
        <v>41003.082566601159</v>
      </c>
      <c r="AH25" s="130">
        <f>AH$4*RGB_8_bit!AK25/255</f>
        <v>41222.575997613487</v>
      </c>
      <c r="AI25" s="131">
        <f>AI$4*RGB_8_bit!AL25/255</f>
        <v>41163.960881539118</v>
      </c>
      <c r="AJ25" s="129">
        <f>AJ$4*RGB_8_bit!AM25/255</f>
        <v>38721.799749568694</v>
      </c>
      <c r="AK25" s="130">
        <f>AK$4*RGB_8_bit!AN25/255</f>
        <v>39048.058743257046</v>
      </c>
      <c r="AL25" s="131">
        <f>AL$4*RGB_8_bit!AO25/255</f>
        <v>38937.803712293105</v>
      </c>
      <c r="AM25" s="129">
        <f>AM$4*RGB_8_bit!AP25/255</f>
        <v>38818.214967786917</v>
      </c>
      <c r="AN25" s="130">
        <f>AN$4*RGB_8_bit!AQ25/255</f>
        <v>39049.957246629638</v>
      </c>
      <c r="AO25" s="131">
        <f>AO$4*RGB_8_bit!AR25/255</f>
        <v>38953.688638469976</v>
      </c>
      <c r="AP25" s="129">
        <f>AP$4*RGB_8_bit!AS25/255</f>
        <v>38735.637502891259</v>
      </c>
      <c r="AQ25" s="130">
        <f>AQ$4*RGB_8_bit!AT25/255</f>
        <v>39048.021143097125</v>
      </c>
      <c r="AR25" s="131">
        <f>AR$4*RGB_8_bit!AU25/255</f>
        <v>38936.512177428165</v>
      </c>
      <c r="AS25" s="129">
        <f>AS$4*RGB_8_bit!AV25/255</f>
        <v>37004.264732982097</v>
      </c>
      <c r="AT25" s="130">
        <f>AT$4*RGB_8_bit!AW25/255</f>
        <v>37172.337225722869</v>
      </c>
      <c r="AU25" s="131">
        <f>AU$4*RGB_8_bit!AX25/255</f>
        <v>37125.858844738534</v>
      </c>
      <c r="AV25" s="129">
        <f>AV$4*RGB_8_bit!AY25/255</f>
        <v>32439.810916131933</v>
      </c>
      <c r="AW25" s="130">
        <f>AW$4*RGB_8_bit!AZ25/255</f>
        <v>32779.483598776264</v>
      </c>
      <c r="AX25" s="131">
        <f>AX$4*RGB_8_bit!BA25/255</f>
        <v>32645.773474780344</v>
      </c>
      <c r="AY25" s="129">
        <f>AY$4*RGB_8_bit!BB25/255</f>
        <v>38396.274476706261</v>
      </c>
      <c r="AZ25" s="130">
        <f>AZ$4*RGB_8_bit!BC25/255</f>
        <v>38755.110627951712</v>
      </c>
      <c r="BA25" s="131">
        <f>BA$4*RGB_8_bit!BD25/255</f>
        <v>38635.424974702204</v>
      </c>
      <c r="BB25" s="129">
        <f>BB$4*RGB_8_bit!BE25/255</f>
        <v>38489.213039082941</v>
      </c>
      <c r="BC25" s="130">
        <f>BC$4*RGB_8_bit!BF25/255</f>
        <v>38845.928234051637</v>
      </c>
      <c r="BD25" s="131">
        <f>BD$4*RGB_8_bit!BG25/255</f>
        <v>38726.94687059422</v>
      </c>
      <c r="BE25" s="129">
        <f>BE$4*RGB_8_bit!BH25/255</f>
        <v>41318.462387155116</v>
      </c>
      <c r="BF25" s="130">
        <f>BF$4*RGB_8_bit!BI25/255</f>
        <v>41618.557109171823</v>
      </c>
      <c r="BG25" s="131">
        <f>BG$4*RGB_8_bit!BJ25/255</f>
        <v>41517.161831072306</v>
      </c>
      <c r="BH25" s="129">
        <f>BH$4*RGB_8_bit!BK25/255</f>
        <v>41046.86708001457</v>
      </c>
      <c r="BI25" s="130">
        <f>BI$4*RGB_8_bit!BL25/255</f>
        <v>41207.424978175542</v>
      </c>
      <c r="BJ25" s="131">
        <f>BJ$4*RGB_8_bit!BM25/255</f>
        <v>41164.266312481304</v>
      </c>
    </row>
    <row r="26" spans="1:62" s="1" customFormat="1" ht="11.5" x14ac:dyDescent="0.25">
      <c r="A26" s="122">
        <v>22</v>
      </c>
      <c r="B26" s="170" t="s">
        <v>24</v>
      </c>
      <c r="C26" s="208">
        <f>RGB_8_bit!F26</f>
        <v>50.827990797738849</v>
      </c>
      <c r="D26" s="209">
        <f>RGB_8_bit!G26</f>
        <v>-0.64222120782925218</v>
      </c>
      <c r="E26" s="210">
        <f>RGB_8_bit!H26</f>
        <v>-0.13619289097457354</v>
      </c>
      <c r="F26" s="129">
        <f>F$4*RGB_8_bit!I26/255</f>
        <v>30728.128911117492</v>
      </c>
      <c r="G26" s="130">
        <f>G$4*RGB_8_bit!J26/255</f>
        <v>30982.220714308874</v>
      </c>
      <c r="H26" s="131">
        <f>H$4*RGB_8_bit!K26/255</f>
        <v>30935.143334985762</v>
      </c>
      <c r="I26" s="129">
        <f>I$4*RGB_8_bit!L26/255</f>
        <v>25887.833540566444</v>
      </c>
      <c r="J26" s="130">
        <f>J$4*RGB_8_bit!M26/255</f>
        <v>26240.096633436449</v>
      </c>
      <c r="K26" s="131">
        <f>K$4*RGB_8_bit!N26/255</f>
        <v>26178.591591207085</v>
      </c>
      <c r="L26" s="129">
        <f>L$4*RGB_8_bit!O26/255</f>
        <v>30725.015301160762</v>
      </c>
      <c r="M26" s="130">
        <f>M$4*RGB_8_bit!P26/255</f>
        <v>30944.654826006168</v>
      </c>
      <c r="N26" s="131">
        <f>N$4*RGB_8_bit!Q26/255</f>
        <v>30944.441336550208</v>
      </c>
      <c r="O26" s="129">
        <f>O$4*RGB_8_bit!R26/255</f>
        <v>30732.30234077607</v>
      </c>
      <c r="P26" s="130">
        <f>P$4*RGB_8_bit!S26/255</f>
        <v>30966.017441526572</v>
      </c>
      <c r="Q26" s="131">
        <f>Q$4*RGB_8_bit!T26/255</f>
        <v>30943.333007308222</v>
      </c>
      <c r="R26" s="129">
        <f>R$4*RGB_8_bit!U26/255</f>
        <v>30668.32984867803</v>
      </c>
      <c r="S26" s="130">
        <f>S$4*RGB_8_bit!V26/255</f>
        <v>30982.246549335283</v>
      </c>
      <c r="T26" s="131">
        <f>T$4*RGB_8_bit!W26/255</f>
        <v>30935.231778976024</v>
      </c>
      <c r="U26" s="129">
        <f>U$4*RGB_8_bit!X26/255</f>
        <v>30657.607241976566</v>
      </c>
      <c r="V26" s="130">
        <f>V$4*RGB_8_bit!Y26/255</f>
        <v>30945.039663359785</v>
      </c>
      <c r="W26" s="131">
        <f>W$4*RGB_8_bit!Z26/255</f>
        <v>30908.966664669995</v>
      </c>
      <c r="X26" s="129">
        <f>X$4*RGB_8_bit!AA26/255</f>
        <v>25875.443894788626</v>
      </c>
      <c r="Y26" s="130">
        <f>Y$4*RGB_8_bit!AB26/255</f>
        <v>26244.485595310318</v>
      </c>
      <c r="Z26" s="131">
        <f>Z$4*RGB_8_bit!AC26/255</f>
        <v>26194.332894236381</v>
      </c>
      <c r="AA26" s="129">
        <f>AA$4*RGB_8_bit!AD26/255</f>
        <v>30724.526577879842</v>
      </c>
      <c r="AB26" s="130">
        <f>AB$4*RGB_8_bit!AE26/255</f>
        <v>30960.681913862652</v>
      </c>
      <c r="AC26" s="131">
        <f>AC$4*RGB_8_bit!AF26/255</f>
        <v>30945.082883223902</v>
      </c>
      <c r="AD26" s="129">
        <f>AD$4*RGB_8_bit!AG26/255</f>
        <v>33130.407848246919</v>
      </c>
      <c r="AE26" s="130">
        <f>AE$4*RGB_8_bit!AH26/255</f>
        <v>33398.888423161683</v>
      </c>
      <c r="AF26" s="131">
        <f>AF$4*RGB_8_bit!AI26/255</f>
        <v>33358.574134094953</v>
      </c>
      <c r="AG26" s="129">
        <f>AG$4*RGB_8_bit!AJ26/255</f>
        <v>30702.703868430803</v>
      </c>
      <c r="AH26" s="130">
        <f>AH$4*RGB_8_bit!AK26/255</f>
        <v>30962.051326096913</v>
      </c>
      <c r="AI26" s="131">
        <f>AI$4*RGB_8_bit!AL26/255</f>
        <v>30943.490337996987</v>
      </c>
      <c r="AJ26" s="129">
        <f>AJ$4*RGB_8_bit!AM26/255</f>
        <v>27427.278232221608</v>
      </c>
      <c r="AK26" s="130">
        <f>AK$4*RGB_8_bit!AN26/255</f>
        <v>27817.542109007463</v>
      </c>
      <c r="AL26" s="131">
        <f>AL$4*RGB_8_bit!AO26/255</f>
        <v>27763.717874388123</v>
      </c>
      <c r="AM26" s="129">
        <f>AM$4*RGB_8_bit!AP26/255</f>
        <v>27545.774855172465</v>
      </c>
      <c r="AN26" s="130">
        <f>AN$4*RGB_8_bit!AQ26/255</f>
        <v>27815.504688522236</v>
      </c>
      <c r="AO26" s="131">
        <f>AO$4*RGB_8_bit!AR26/255</f>
        <v>27765.854744085351</v>
      </c>
      <c r="AP26" s="129">
        <f>AP$4*RGB_8_bit!AS26/255</f>
        <v>27443.863668221755</v>
      </c>
      <c r="AQ26" s="130">
        <f>AQ$4*RGB_8_bit!AT26/255</f>
        <v>27817.51378214782</v>
      </c>
      <c r="AR26" s="131">
        <f>AR$4*RGB_8_bit!AU26/255</f>
        <v>27763.094765719779</v>
      </c>
      <c r="AS26" s="129">
        <f>AS$4*RGB_8_bit!AV26/255</f>
        <v>26011.900896881922</v>
      </c>
      <c r="AT26" s="130">
        <f>AT$4*RGB_8_bit!AW26/255</f>
        <v>26191.830392000204</v>
      </c>
      <c r="AU26" s="131">
        <f>AU$4*RGB_8_bit!AX26/255</f>
        <v>26191.622124302914</v>
      </c>
      <c r="AV26" s="129">
        <f>AV$4*RGB_8_bit!AY26/255</f>
        <v>21015.588357935671</v>
      </c>
      <c r="AW26" s="130">
        <f>AW$4*RGB_8_bit!AZ26/255</f>
        <v>21366.282617494817</v>
      </c>
      <c r="AX26" s="131">
        <f>AX$4*RGB_8_bit!BA26/255</f>
        <v>21304.974908816803</v>
      </c>
      <c r="AY26" s="129">
        <f>AY$4*RGB_8_bit!BB26/255</f>
        <v>26968.396420070305</v>
      </c>
      <c r="AZ26" s="130">
        <f>AZ$4*RGB_8_bit!BC26/255</f>
        <v>27397.150560759637</v>
      </c>
      <c r="BA26" s="131">
        <f>BA$4*RGB_8_bit!BD26/255</f>
        <v>27333.796407423059</v>
      </c>
      <c r="BB26" s="129">
        <f>BB$4*RGB_8_bit!BE26/255</f>
        <v>27145.033663746166</v>
      </c>
      <c r="BC26" s="130">
        <f>BC$4*RGB_8_bit!BF26/255</f>
        <v>27570.026518020455</v>
      </c>
      <c r="BD26" s="131">
        <f>BD$4*RGB_8_bit!BG26/255</f>
        <v>27507.224789676999</v>
      </c>
      <c r="BE26" s="129">
        <f>BE$4*RGB_8_bit!BH26/255</f>
        <v>30820.861205327921</v>
      </c>
      <c r="BF26" s="130">
        <f>BF$4*RGB_8_bit!BI26/255</f>
        <v>31187.495301459134</v>
      </c>
      <c r="BG26" s="131">
        <f>BG$4*RGB_8_bit!BJ26/255</f>
        <v>31136.948472673364</v>
      </c>
      <c r="BH26" s="129">
        <f>BH$4*RGB_8_bit!BK26/255</f>
        <v>30750.817175247037</v>
      </c>
      <c r="BI26" s="130">
        <f>BI$4*RGB_8_bit!BL26/255</f>
        <v>30944.628270345147</v>
      </c>
      <c r="BJ26" s="131">
        <f>BJ$4*RGB_8_bit!BM26/255</f>
        <v>30944.422537166018</v>
      </c>
    </row>
    <row r="27" spans="1:62" s="1" customFormat="1" ht="11.5" x14ac:dyDescent="0.25">
      <c r="A27" s="122">
        <v>23</v>
      </c>
      <c r="B27" s="171" t="s">
        <v>25</v>
      </c>
      <c r="C27" s="208">
        <f>RGB_8_bit!F27</f>
        <v>35.854216213248407</v>
      </c>
      <c r="D27" s="209">
        <f>RGB_8_bit!G27</f>
        <v>-0.5407328544534129</v>
      </c>
      <c r="E27" s="210">
        <f>RGB_8_bit!H27</f>
        <v>-0.49102368400348873</v>
      </c>
      <c r="F27" s="129">
        <f>F$4*RGB_8_bit!I27/255</f>
        <v>21699.532815821658</v>
      </c>
      <c r="G27" s="130">
        <f>G$4*RGB_8_bit!J27/255</f>
        <v>21928.578569388319</v>
      </c>
      <c r="H27" s="131">
        <f>H$4*RGB_8_bit!K27/255</f>
        <v>22037.89193447477</v>
      </c>
      <c r="I27" s="129">
        <f>I$4*RGB_8_bit!L27/255</f>
        <v>16905.08421100815</v>
      </c>
      <c r="J27" s="130">
        <f>J$4*RGB_8_bit!M27/255</f>
        <v>17198.300241425419</v>
      </c>
      <c r="K27" s="131">
        <f>K$4*RGB_8_bit!N27/255</f>
        <v>17306.210349344845</v>
      </c>
      <c r="L27" s="129">
        <f>L$4*RGB_8_bit!O27/255</f>
        <v>21702.930733735266</v>
      </c>
      <c r="M27" s="130">
        <f>M$4*RGB_8_bit!P27/255</f>
        <v>21900.393025125763</v>
      </c>
      <c r="N27" s="131">
        <f>N$4*RGB_8_bit!Q27/255</f>
        <v>22025.06999866942</v>
      </c>
      <c r="O27" s="129">
        <f>O$4*RGB_8_bit!R27/255</f>
        <v>21710.319017893638</v>
      </c>
      <c r="P27" s="130">
        <f>P$4*RGB_8_bit!S27/255</f>
        <v>21919.193445428369</v>
      </c>
      <c r="Q27" s="131">
        <f>Q$4*RGB_8_bit!T27/255</f>
        <v>22029.046186090516</v>
      </c>
      <c r="R27" s="129">
        <f>R$4*RGB_8_bit!U27/255</f>
        <v>21645.538872458339</v>
      </c>
      <c r="S27" s="130">
        <f>S$4*RGB_8_bit!V27/255</f>
        <v>21928.596854888638</v>
      </c>
      <c r="T27" s="131">
        <f>T$4*RGB_8_bit!W27/255</f>
        <v>22037.639412528322</v>
      </c>
      <c r="U27" s="129">
        <f>U$4*RGB_8_bit!X27/255</f>
        <v>21627.492103813845</v>
      </c>
      <c r="V27" s="130">
        <f>V$4*RGB_8_bit!Y27/255</f>
        <v>21907.494984529541</v>
      </c>
      <c r="W27" s="131">
        <f>W$4*RGB_8_bit!Z27/255</f>
        <v>22015.358153386729</v>
      </c>
      <c r="X27" s="129">
        <f>X$4*RGB_8_bit!AA27/255</f>
        <v>16899.262185307129</v>
      </c>
      <c r="Y27" s="130">
        <f>Y$4*RGB_8_bit!AB27/255</f>
        <v>17202.862121845155</v>
      </c>
      <c r="Z27" s="131">
        <f>Z$4*RGB_8_bit!AC27/255</f>
        <v>17310.248594434848</v>
      </c>
      <c r="AA27" s="129">
        <f>AA$4*RGB_8_bit!AD27/255</f>
        <v>21702.490022394173</v>
      </c>
      <c r="AB27" s="130">
        <f>AB$4*RGB_8_bit!AE27/255</f>
        <v>21914.782917581295</v>
      </c>
      <c r="AC27" s="131">
        <f>AC$4*RGB_8_bit!AF27/255</f>
        <v>22027.530517327999</v>
      </c>
      <c r="AD27" s="129">
        <f>AD$4*RGB_8_bit!AG27/255</f>
        <v>23313.428205995991</v>
      </c>
      <c r="AE27" s="130">
        <f>AE$4*RGB_8_bit!AH27/255</f>
        <v>23568.506747568619</v>
      </c>
      <c r="AF27" s="131">
        <f>AF$4*RGB_8_bit!AI27/255</f>
        <v>23693.980399346234</v>
      </c>
      <c r="AG27" s="129">
        <f>AG$4*RGB_8_bit!AJ27/255</f>
        <v>21686.608028643645</v>
      </c>
      <c r="AH27" s="130">
        <f>AH$4*RGB_8_bit!AK27/255</f>
        <v>21919.737955992045</v>
      </c>
      <c r="AI27" s="131">
        <f>AI$4*RGB_8_bit!AL27/255</f>
        <v>22029.185597935753</v>
      </c>
      <c r="AJ27" s="129">
        <f>AJ$4*RGB_8_bit!AM27/255</f>
        <v>17523.619035747317</v>
      </c>
      <c r="AK27" s="130">
        <f>AK$4*RGB_8_bit!AN27/255</f>
        <v>17876.832255109483</v>
      </c>
      <c r="AL27" s="131">
        <f>AL$4*RGB_8_bit!AO27/255</f>
        <v>18002.219296905256</v>
      </c>
      <c r="AM27" s="129">
        <f>AM$4*RGB_8_bit!AP27/255</f>
        <v>17638.726198036766</v>
      </c>
      <c r="AN27" s="130">
        <f>AN$4*RGB_8_bit!AQ27/255</f>
        <v>17860.946743335473</v>
      </c>
      <c r="AO27" s="131">
        <f>AO$4*RGB_8_bit!AR27/255</f>
        <v>17991.296104610374</v>
      </c>
      <c r="AP27" s="129">
        <f>AP$4*RGB_8_bit!AS27/255</f>
        <v>17538.655078099087</v>
      </c>
      <c r="AQ27" s="130">
        <f>AQ$4*RGB_8_bit!AT27/255</f>
        <v>17876.812136526467</v>
      </c>
      <c r="AR27" s="131">
        <f>AR$4*RGB_8_bit!AU27/255</f>
        <v>18003.725575372042</v>
      </c>
      <c r="AS27" s="129">
        <f>AS$4*RGB_8_bit!AV27/255</f>
        <v>17030.812475583691</v>
      </c>
      <c r="AT27" s="130">
        <f>AT$4*RGB_8_bit!AW27/255</f>
        <v>17165.896834167434</v>
      </c>
      <c r="AU27" s="131">
        <f>AU$4*RGB_8_bit!AX27/255</f>
        <v>17284.147165776874</v>
      </c>
      <c r="AV27" s="129">
        <f>AV$4*RGB_8_bit!AY27/255</f>
        <v>12471.393401261541</v>
      </c>
      <c r="AW27" s="130">
        <f>AW$4*RGB_8_bit!AZ27/255</f>
        <v>12736.781509615708</v>
      </c>
      <c r="AX27" s="131">
        <f>AX$4*RGB_8_bit!BA27/255</f>
        <v>12834.707220065975</v>
      </c>
      <c r="AY27" s="129">
        <f>AY$4*RGB_8_bit!BB27/255</f>
        <v>16952.669136484925</v>
      </c>
      <c r="AZ27" s="130">
        <f>AZ$4*RGB_8_bit!BC27/255</f>
        <v>17339.594161208577</v>
      </c>
      <c r="BA27" s="131">
        <f>BA$4*RGB_8_bit!BD27/255</f>
        <v>17460.243702168136</v>
      </c>
      <c r="BB27" s="129">
        <f>BB$4*RGB_8_bit!BE27/255</f>
        <v>17234.108402394322</v>
      </c>
      <c r="BC27" s="130">
        <f>BC$4*RGB_8_bit!BF27/255</f>
        <v>17616.309091147064</v>
      </c>
      <c r="BD27" s="131">
        <f>BD$4*RGB_8_bit!BG27/255</f>
        <v>17735.497948120596</v>
      </c>
      <c r="BE27" s="129">
        <f>BE$4*RGB_8_bit!BH27/255</f>
        <v>21399.755723282979</v>
      </c>
      <c r="BF27" s="130">
        <f>BF$4*RGB_8_bit!BI27/255</f>
        <v>21740.140064199208</v>
      </c>
      <c r="BG27" s="131">
        <f>BG$4*RGB_8_bit!BJ27/255</f>
        <v>21860.884828716549</v>
      </c>
      <c r="BH27" s="129">
        <f>BH$4*RGB_8_bit!BK27/255</f>
        <v>21720.629394108153</v>
      </c>
      <c r="BI27" s="130">
        <f>BI$4*RGB_8_bit!BL27/255</f>
        <v>21905.217781973701</v>
      </c>
      <c r="BJ27" s="131">
        <f>BJ$4*RGB_8_bit!BM27/255</f>
        <v>22031.439650708169</v>
      </c>
    </row>
    <row r="28" spans="1:62" s="1" customFormat="1" ht="12" thickBot="1" x14ac:dyDescent="0.3">
      <c r="A28" s="172">
        <v>24</v>
      </c>
      <c r="B28" s="173" t="s">
        <v>26</v>
      </c>
      <c r="C28" s="217">
        <f>RGB_8_bit!F28</f>
        <v>20.813329329226946</v>
      </c>
      <c r="D28" s="218">
        <f>RGB_8_bit!G28</f>
        <v>3.0637399999811077E-2</v>
      </c>
      <c r="E28" s="219">
        <f>RGB_8_bit!H28</f>
        <v>-0.38643028730417361</v>
      </c>
      <c r="F28" s="179">
        <f>F$4*RGB_8_bit!I28/255</f>
        <v>13678.204965607303</v>
      </c>
      <c r="G28" s="180">
        <f>G$4*RGB_8_bit!J28/255</f>
        <v>13700.566035501279</v>
      </c>
      <c r="H28" s="181">
        <f>H$4*RGB_8_bit!K28/255</f>
        <v>13830.032583942948</v>
      </c>
      <c r="I28" s="179">
        <f>I$4*RGB_8_bit!L28/255</f>
        <v>9649.332955453161</v>
      </c>
      <c r="J28" s="180">
        <f>J$4*RGB_8_bit!M28/255</f>
        <v>9674.440078307347</v>
      </c>
      <c r="K28" s="181">
        <f>K$4*RGB_8_bit!N28/255</f>
        <v>9796.2999105684503</v>
      </c>
      <c r="L28" s="179">
        <f>L$4*RGB_8_bit!O28/255</f>
        <v>13683.581613609496</v>
      </c>
      <c r="M28" s="180">
        <f>M$4*RGB_8_bit!P28/255</f>
        <v>13701.546398169045</v>
      </c>
      <c r="N28" s="181">
        <f>N$4*RGB_8_bit!Q28/255</f>
        <v>13816.596888616579</v>
      </c>
      <c r="O28" s="179">
        <f>O$4*RGB_8_bit!R28/255</f>
        <v>13684.951211740718</v>
      </c>
      <c r="P28" s="180">
        <f>P$4*RGB_8_bit!S28/255</f>
        <v>13702.923549108655</v>
      </c>
      <c r="Q28" s="181">
        <f>Q$4*RGB_8_bit!T28/255</f>
        <v>13821.080082952112</v>
      </c>
      <c r="R28" s="179">
        <f>R$4*RGB_8_bit!U28/255</f>
        <v>13672.964688159158</v>
      </c>
      <c r="S28" s="180">
        <f>S$4*RGB_8_bit!V28/255</f>
        <v>13700.577459940116</v>
      </c>
      <c r="T28" s="181">
        <f>T$4*RGB_8_bit!W28/255</f>
        <v>13829.74054796858</v>
      </c>
      <c r="U28" s="179">
        <f>U$4*RGB_8_bit!X28/255</f>
        <v>13664.46298089107</v>
      </c>
      <c r="V28" s="180">
        <f>V$4*RGB_8_bit!Y28/255</f>
        <v>13708.54238456649</v>
      </c>
      <c r="W28" s="181">
        <f>W$4*RGB_8_bit!Z28/255</f>
        <v>13820.937836114257</v>
      </c>
      <c r="X28" s="179">
        <f>X$4*RGB_8_bit!AA28/255</f>
        <v>9652.3963390395329</v>
      </c>
      <c r="Y28" s="180">
        <f>Y$4*RGB_8_bit!AB28/255</f>
        <v>9674.448890695965</v>
      </c>
      <c r="Z28" s="181">
        <f>Z$4*RGB_8_bit!AC28/255</f>
        <v>9794.8670573868167</v>
      </c>
      <c r="AA28" s="179">
        <f>AA$4*RGB_8_bit!AD28/255</f>
        <v>13683.543089600622</v>
      </c>
      <c r="AB28" s="180">
        <f>AB$4*RGB_8_bit!AE28/255</f>
        <v>13702.864399997175</v>
      </c>
      <c r="AC28" s="181">
        <f>AC$4*RGB_8_bit!AF28/255</f>
        <v>13818.381635357293</v>
      </c>
      <c r="AD28" s="179">
        <f>AD$4*RGB_8_bit!AG28/255</f>
        <v>13615.192966947923</v>
      </c>
      <c r="AE28" s="180">
        <f>AE$4*RGB_8_bit!AH28/255</f>
        <v>13632.340255025823</v>
      </c>
      <c r="AF28" s="181">
        <f>AF$4*RGB_8_bit!AI28/255</f>
        <v>13800.646989815621</v>
      </c>
      <c r="AG28" s="179">
        <f>AG$4*RGB_8_bit!AJ28/255</f>
        <v>13685.218548444744</v>
      </c>
      <c r="AH28" s="180">
        <f>AH$4*RGB_8_bit!AK28/255</f>
        <v>13706.403110653013</v>
      </c>
      <c r="AI28" s="181">
        <f>AI$4*RGB_8_bit!AL28/255</f>
        <v>13821.081868388808</v>
      </c>
      <c r="AJ28" s="179">
        <f>AJ$4*RGB_8_bit!AM28/255</f>
        <v>8771.904497254749</v>
      </c>
      <c r="AK28" s="180">
        <f>AK$4*RGB_8_bit!AN28/255</f>
        <v>8806.4739634677644</v>
      </c>
      <c r="AL28" s="181">
        <f>AL$4*RGB_8_bit!AO28/255</f>
        <v>8955.65734793708</v>
      </c>
      <c r="AM28" s="179">
        <f>AM$4*RGB_8_bit!AP28/255</f>
        <v>8788.780392894163</v>
      </c>
      <c r="AN28" s="180">
        <f>AN$4*RGB_8_bit!AQ28/255</f>
        <v>8794.0923073492049</v>
      </c>
      <c r="AO28" s="181">
        <f>AO$4*RGB_8_bit!AR28/255</f>
        <v>8946.8746388883719</v>
      </c>
      <c r="AP28" s="179">
        <f>AP$4*RGB_8_bit!AS28/255</f>
        <v>8773.3708095646543</v>
      </c>
      <c r="AQ28" s="180">
        <f>AQ$4*RGB_8_bit!AT28/255</f>
        <v>8806.4613344917598</v>
      </c>
      <c r="AR28" s="181">
        <f>AR$4*RGB_8_bit!AU28/255</f>
        <v>8957.4365023510636</v>
      </c>
      <c r="AS28" s="179">
        <f>AS$4*RGB_8_bit!AV28/255</f>
        <v>9676.3792972849224</v>
      </c>
      <c r="AT28" s="180">
        <f>AT$4*RGB_8_bit!AW28/255</f>
        <v>9676.5426088783734</v>
      </c>
      <c r="AU28" s="181">
        <f>AU$4*RGB_8_bit!AX28/255</f>
        <v>9774.89180951241</v>
      </c>
      <c r="AV28" s="179">
        <f>AV$4*RGB_8_bit!AY28/255</f>
        <v>6276.6392341881692</v>
      </c>
      <c r="AW28" s="180">
        <f>AW$4*RGB_8_bit!AZ28/255</f>
        <v>6296.6428602578098</v>
      </c>
      <c r="AX28" s="181">
        <f>AX$4*RGB_8_bit!BA28/255</f>
        <v>6393.8975547393547</v>
      </c>
      <c r="AY28" s="179">
        <f>AY$4*RGB_8_bit!BB28/255</f>
        <v>8122.4741075640586</v>
      </c>
      <c r="AZ28" s="180">
        <f>AZ$4*RGB_8_bit!BC28/255</f>
        <v>8159.3920553789067</v>
      </c>
      <c r="BA28" s="181">
        <f>BA$4*RGB_8_bit!BD28/255</f>
        <v>8311.1620105880866</v>
      </c>
      <c r="BB28" s="179">
        <f>BB$4*RGB_8_bit!BE28/255</f>
        <v>8530.8367525499052</v>
      </c>
      <c r="BC28" s="180">
        <f>BC$4*RGB_8_bit!BF28/255</f>
        <v>8567.1351514646467</v>
      </c>
      <c r="BD28" s="181">
        <f>BD$4*RGB_8_bit!BG28/255</f>
        <v>8716.3673086405488</v>
      </c>
      <c r="BE28" s="179">
        <f>BE$4*RGB_8_bit!BH28/255</f>
        <v>12828.905884250171</v>
      </c>
      <c r="BF28" s="180">
        <f>BF$4*RGB_8_bit!BI28/255</f>
        <v>12863.373186120387</v>
      </c>
      <c r="BG28" s="181">
        <f>BG$4*RGB_8_bit!BJ28/255</f>
        <v>13012.049679041058</v>
      </c>
      <c r="BH28" s="179">
        <f>BH$4*RGB_8_bit!BK28/255</f>
        <v>13680.643232012131</v>
      </c>
      <c r="BI28" s="180">
        <f>BI$4*RGB_8_bit!BL28/255</f>
        <v>13706.009443189052</v>
      </c>
      <c r="BJ28" s="181">
        <f>BJ$4*RGB_8_bit!BM28/255</f>
        <v>13822.46646647916</v>
      </c>
    </row>
    <row r="29" spans="1:62" ht="13" thickBot="1" x14ac:dyDescent="0.3"/>
    <row r="30" spans="1:62" s="1" customFormat="1" ht="12" thickBot="1" x14ac:dyDescent="0.3">
      <c r="A30" s="264" t="s">
        <v>82</v>
      </c>
      <c r="B30" s="265"/>
      <c r="C30" s="242" t="s">
        <v>88</v>
      </c>
      <c r="U30" s="1" t="s">
        <v>92</v>
      </c>
      <c r="AP30" s="1" t="str">
        <f>U30</f>
        <v>Table 2 (16 bit): ColorChecker 2005; from L*a*b* D50</v>
      </c>
    </row>
    <row r="31" spans="1:62" s="1" customFormat="1" ht="12" thickBot="1" x14ac:dyDescent="0.3">
      <c r="A31" s="268" t="s">
        <v>85</v>
      </c>
      <c r="B31" s="269"/>
      <c r="C31" s="107"/>
      <c r="D31" s="105" t="s">
        <v>42</v>
      </c>
      <c r="E31" s="106"/>
      <c r="F31" s="270" t="s">
        <v>40</v>
      </c>
      <c r="G31" s="271"/>
      <c r="H31" s="272"/>
      <c r="I31" s="270" t="s">
        <v>38</v>
      </c>
      <c r="J31" s="271"/>
      <c r="K31" s="272"/>
      <c r="L31" s="270" t="s">
        <v>43</v>
      </c>
      <c r="M31" s="271"/>
      <c r="N31" s="272"/>
      <c r="O31" s="270" t="s">
        <v>44</v>
      </c>
      <c r="P31" s="271"/>
      <c r="Q31" s="272"/>
      <c r="R31" s="270" t="s">
        <v>45</v>
      </c>
      <c r="S31" s="271"/>
      <c r="T31" s="272"/>
      <c r="U31" s="270" t="s">
        <v>57</v>
      </c>
      <c r="V31" s="271"/>
      <c r="W31" s="272"/>
      <c r="X31" s="270" t="s">
        <v>46</v>
      </c>
      <c r="Y31" s="271"/>
      <c r="Z31" s="272"/>
      <c r="AA31" s="270" t="s">
        <v>47</v>
      </c>
      <c r="AB31" s="271"/>
      <c r="AC31" s="272"/>
      <c r="AD31" s="270" t="s">
        <v>99</v>
      </c>
      <c r="AE31" s="271"/>
      <c r="AF31" s="272"/>
      <c r="AG31" s="270" t="s">
        <v>48</v>
      </c>
      <c r="AH31" s="271"/>
      <c r="AI31" s="272"/>
      <c r="AJ31" s="270" t="s">
        <v>58</v>
      </c>
      <c r="AK31" s="271"/>
      <c r="AL31" s="272"/>
      <c r="AM31" s="270" t="s">
        <v>50</v>
      </c>
      <c r="AN31" s="271"/>
      <c r="AO31" s="272"/>
      <c r="AP31" s="270" t="s">
        <v>51</v>
      </c>
      <c r="AQ31" s="271"/>
      <c r="AR31" s="272"/>
      <c r="AS31" s="270" t="s">
        <v>52</v>
      </c>
      <c r="AT31" s="271"/>
      <c r="AU31" s="272"/>
      <c r="AV31" s="270" t="s">
        <v>53</v>
      </c>
      <c r="AW31" s="271"/>
      <c r="AX31" s="272"/>
      <c r="AY31" s="270" t="s">
        <v>54</v>
      </c>
      <c r="AZ31" s="271"/>
      <c r="BA31" s="272"/>
      <c r="BB31" s="270" t="s">
        <v>55</v>
      </c>
      <c r="BC31" s="271"/>
      <c r="BD31" s="272"/>
      <c r="BE31" s="270" t="s">
        <v>39</v>
      </c>
      <c r="BF31" s="271"/>
      <c r="BG31" s="272"/>
      <c r="BH31" s="270" t="s">
        <v>56</v>
      </c>
      <c r="BI31" s="271"/>
      <c r="BJ31" s="272"/>
    </row>
    <row r="32" spans="1:62" s="1" customFormat="1" ht="11.5" x14ac:dyDescent="0.25">
      <c r="A32" s="108" t="s">
        <v>1</v>
      </c>
      <c r="B32" s="109" t="s">
        <v>2</v>
      </c>
      <c r="C32" s="110" t="s">
        <v>30</v>
      </c>
      <c r="D32" s="111" t="s">
        <v>31</v>
      </c>
      <c r="E32" s="109" t="s">
        <v>32</v>
      </c>
      <c r="F32" s="112" t="s">
        <v>35</v>
      </c>
      <c r="G32" s="113" t="s">
        <v>36</v>
      </c>
      <c r="H32" s="114" t="s">
        <v>37</v>
      </c>
      <c r="I32" s="112" t="s">
        <v>35</v>
      </c>
      <c r="J32" s="113" t="s">
        <v>36</v>
      </c>
      <c r="K32" s="114" t="s">
        <v>37</v>
      </c>
      <c r="L32" s="112" t="s">
        <v>35</v>
      </c>
      <c r="M32" s="113" t="s">
        <v>36</v>
      </c>
      <c r="N32" s="114" t="s">
        <v>37</v>
      </c>
      <c r="O32" s="112" t="s">
        <v>35</v>
      </c>
      <c r="P32" s="113" t="s">
        <v>36</v>
      </c>
      <c r="Q32" s="114" t="s">
        <v>37</v>
      </c>
      <c r="R32" s="112" t="s">
        <v>35</v>
      </c>
      <c r="S32" s="113" t="s">
        <v>36</v>
      </c>
      <c r="T32" s="114" t="s">
        <v>37</v>
      </c>
      <c r="U32" s="112" t="s">
        <v>35</v>
      </c>
      <c r="V32" s="113" t="s">
        <v>36</v>
      </c>
      <c r="W32" s="114" t="s">
        <v>37</v>
      </c>
      <c r="X32" s="112" t="s">
        <v>35</v>
      </c>
      <c r="Y32" s="113" t="s">
        <v>36</v>
      </c>
      <c r="Z32" s="114" t="s">
        <v>37</v>
      </c>
      <c r="AA32" s="112" t="s">
        <v>35</v>
      </c>
      <c r="AB32" s="113" t="s">
        <v>36</v>
      </c>
      <c r="AC32" s="114" t="s">
        <v>37</v>
      </c>
      <c r="AD32" s="112" t="s">
        <v>35</v>
      </c>
      <c r="AE32" s="113" t="s">
        <v>36</v>
      </c>
      <c r="AF32" s="114" t="s">
        <v>37</v>
      </c>
      <c r="AG32" s="112" t="s">
        <v>35</v>
      </c>
      <c r="AH32" s="113" t="s">
        <v>36</v>
      </c>
      <c r="AI32" s="114" t="s">
        <v>37</v>
      </c>
      <c r="AJ32" s="112" t="s">
        <v>35</v>
      </c>
      <c r="AK32" s="113" t="s">
        <v>36</v>
      </c>
      <c r="AL32" s="114" t="s">
        <v>37</v>
      </c>
      <c r="AM32" s="112" t="s">
        <v>35</v>
      </c>
      <c r="AN32" s="113" t="s">
        <v>36</v>
      </c>
      <c r="AO32" s="114" t="s">
        <v>37</v>
      </c>
      <c r="AP32" s="112" t="s">
        <v>35</v>
      </c>
      <c r="AQ32" s="113" t="s">
        <v>36</v>
      </c>
      <c r="AR32" s="114" t="s">
        <v>37</v>
      </c>
      <c r="AS32" s="112" t="s">
        <v>35</v>
      </c>
      <c r="AT32" s="113" t="s">
        <v>36</v>
      </c>
      <c r="AU32" s="114" t="s">
        <v>37</v>
      </c>
      <c r="AV32" s="112" t="s">
        <v>35</v>
      </c>
      <c r="AW32" s="113" t="s">
        <v>36</v>
      </c>
      <c r="AX32" s="114" t="s">
        <v>37</v>
      </c>
      <c r="AY32" s="112" t="s">
        <v>35</v>
      </c>
      <c r="AZ32" s="113" t="s">
        <v>36</v>
      </c>
      <c r="BA32" s="114" t="s">
        <v>37</v>
      </c>
      <c r="BB32" s="112" t="s">
        <v>35</v>
      </c>
      <c r="BC32" s="113" t="s">
        <v>36</v>
      </c>
      <c r="BD32" s="114" t="s">
        <v>37</v>
      </c>
      <c r="BE32" s="112" t="s">
        <v>35</v>
      </c>
      <c r="BF32" s="113" t="s">
        <v>36</v>
      </c>
      <c r="BG32" s="114" t="s">
        <v>37</v>
      </c>
      <c r="BH32" s="112" t="s">
        <v>35</v>
      </c>
      <c r="BI32" s="113" t="s">
        <v>36</v>
      </c>
      <c r="BJ32" s="114" t="s">
        <v>37</v>
      </c>
    </row>
    <row r="33" spans="1:62" s="1" customFormat="1" ht="11.5" x14ac:dyDescent="0.25">
      <c r="A33" s="115">
        <v>0</v>
      </c>
      <c r="B33" s="116" t="s">
        <v>41</v>
      </c>
      <c r="C33" s="120">
        <v>100</v>
      </c>
      <c r="D33" s="121">
        <v>0</v>
      </c>
      <c r="E33" s="119">
        <v>0</v>
      </c>
      <c r="F33" s="120">
        <v>65535</v>
      </c>
      <c r="G33" s="121">
        <v>65535</v>
      </c>
      <c r="H33" s="119">
        <v>65535</v>
      </c>
      <c r="I33" s="120">
        <v>65535</v>
      </c>
      <c r="J33" s="121">
        <v>65535</v>
      </c>
      <c r="K33" s="119">
        <v>65535</v>
      </c>
      <c r="L33" s="120">
        <v>65535</v>
      </c>
      <c r="M33" s="121">
        <v>65535</v>
      </c>
      <c r="N33" s="119">
        <v>65535</v>
      </c>
      <c r="O33" s="120">
        <v>65535</v>
      </c>
      <c r="P33" s="121">
        <v>65535</v>
      </c>
      <c r="Q33" s="119">
        <v>65535</v>
      </c>
      <c r="R33" s="120">
        <v>65535</v>
      </c>
      <c r="S33" s="121">
        <v>65535</v>
      </c>
      <c r="T33" s="119">
        <v>65535</v>
      </c>
      <c r="U33" s="120">
        <v>65535</v>
      </c>
      <c r="V33" s="121">
        <v>65535</v>
      </c>
      <c r="W33" s="119">
        <v>65535</v>
      </c>
      <c r="X33" s="120">
        <v>65535</v>
      </c>
      <c r="Y33" s="121">
        <v>65535</v>
      </c>
      <c r="Z33" s="119">
        <v>65535</v>
      </c>
      <c r="AA33" s="120">
        <v>65535</v>
      </c>
      <c r="AB33" s="121">
        <v>65535</v>
      </c>
      <c r="AC33" s="119">
        <v>65535</v>
      </c>
      <c r="AD33" s="120">
        <v>65535</v>
      </c>
      <c r="AE33" s="121">
        <v>65535</v>
      </c>
      <c r="AF33" s="119">
        <v>65535</v>
      </c>
      <c r="AG33" s="120">
        <v>65535</v>
      </c>
      <c r="AH33" s="121">
        <v>65535</v>
      </c>
      <c r="AI33" s="119">
        <v>65535</v>
      </c>
      <c r="AJ33" s="120">
        <v>65535</v>
      </c>
      <c r="AK33" s="121">
        <v>65535</v>
      </c>
      <c r="AL33" s="119">
        <v>65535</v>
      </c>
      <c r="AM33" s="120">
        <v>65535</v>
      </c>
      <c r="AN33" s="121">
        <v>65535</v>
      </c>
      <c r="AO33" s="119">
        <v>65535</v>
      </c>
      <c r="AP33" s="120">
        <v>65535</v>
      </c>
      <c r="AQ33" s="121">
        <v>65535</v>
      </c>
      <c r="AR33" s="119">
        <v>65535</v>
      </c>
      <c r="AS33" s="120">
        <v>65535</v>
      </c>
      <c r="AT33" s="121">
        <v>65535</v>
      </c>
      <c r="AU33" s="119">
        <v>65535</v>
      </c>
      <c r="AV33" s="120">
        <v>65535</v>
      </c>
      <c r="AW33" s="121">
        <v>65535</v>
      </c>
      <c r="AX33" s="119">
        <v>65535</v>
      </c>
      <c r="AY33" s="120">
        <v>65535</v>
      </c>
      <c r="AZ33" s="121">
        <v>65535</v>
      </c>
      <c r="BA33" s="119">
        <v>65535</v>
      </c>
      <c r="BB33" s="120">
        <v>65535</v>
      </c>
      <c r="BC33" s="121">
        <v>65535</v>
      </c>
      <c r="BD33" s="119">
        <v>65535</v>
      </c>
      <c r="BE33" s="120">
        <v>65535</v>
      </c>
      <c r="BF33" s="121">
        <v>65535</v>
      </c>
      <c r="BG33" s="119">
        <v>65535</v>
      </c>
      <c r="BH33" s="120">
        <v>65535</v>
      </c>
      <c r="BI33" s="121">
        <v>65535</v>
      </c>
      <c r="BJ33" s="119">
        <v>65535</v>
      </c>
    </row>
    <row r="34" spans="1:62" s="1" customFormat="1" ht="11.5" x14ac:dyDescent="0.25">
      <c r="A34" s="122">
        <v>1</v>
      </c>
      <c r="B34" s="123" t="s">
        <v>3</v>
      </c>
      <c r="C34" s="208">
        <v>37.985999999999997</v>
      </c>
      <c r="D34" s="209">
        <v>13.555</v>
      </c>
      <c r="E34" s="210">
        <v>14.058999999999999</v>
      </c>
      <c r="F34" s="129">
        <v>27426.492384870773</v>
      </c>
      <c r="G34" s="130">
        <v>21037.200138981672</v>
      </c>
      <c r="H34" s="131">
        <v>17931.621032837425</v>
      </c>
      <c r="I34" s="129">
        <v>24272.141537814779</v>
      </c>
      <c r="J34" s="130">
        <v>16153.053220728178</v>
      </c>
      <c r="K34" s="131">
        <v>13187.813681929681</v>
      </c>
      <c r="L34" s="129">
        <v>26861.456431576822</v>
      </c>
      <c r="M34" s="130">
        <v>21969.45211823162</v>
      </c>
      <c r="N34" s="131">
        <v>18427.175915001226</v>
      </c>
      <c r="O34" s="129">
        <v>26700.684893784353</v>
      </c>
      <c r="P34" s="130">
        <v>21427.401582232356</v>
      </c>
      <c r="Q34" s="131">
        <v>18303.639679070155</v>
      </c>
      <c r="R34" s="129">
        <v>28680.773381443309</v>
      </c>
      <c r="S34" s="130">
        <v>21037.217681191614</v>
      </c>
      <c r="T34" s="131">
        <v>17939.205912265388</v>
      </c>
      <c r="U34" s="129">
        <v>28445.301738810078</v>
      </c>
      <c r="V34" s="130">
        <v>21758.779638564105</v>
      </c>
      <c r="W34" s="131">
        <v>18416.666903768113</v>
      </c>
      <c r="X34" s="129">
        <v>23761.62212168788</v>
      </c>
      <c r="Y34" s="130">
        <v>16140.418456517838</v>
      </c>
      <c r="Z34" s="131">
        <v>13117.995963966285</v>
      </c>
      <c r="AA34" s="129">
        <v>26871.203915486225</v>
      </c>
      <c r="AB34" s="130">
        <v>21557.784602331485</v>
      </c>
      <c r="AC34" s="131">
        <v>18346.474153437357</v>
      </c>
      <c r="AD34" s="129">
        <v>22119.956219693646</v>
      </c>
      <c r="AE34" s="130">
        <v>16599.0078478744</v>
      </c>
      <c r="AF34" s="131">
        <v>13684.036041549001</v>
      </c>
      <c r="AG34" s="129">
        <v>27225.503860086126</v>
      </c>
      <c r="AH34" s="130">
        <v>21423.383801450127</v>
      </c>
      <c r="AI34" s="131">
        <v>18298.184638619288</v>
      </c>
      <c r="AJ34" s="129">
        <v>26219.292371881835</v>
      </c>
      <c r="AK34" s="130">
        <v>16896.125585999012</v>
      </c>
      <c r="AL34" s="131">
        <v>13312.717678721587</v>
      </c>
      <c r="AM34" s="129">
        <v>23526.116069373387</v>
      </c>
      <c r="AN34" s="130">
        <v>17306.804529143483</v>
      </c>
      <c r="AO34" s="131">
        <v>13833.451778838526</v>
      </c>
      <c r="AP34" s="129">
        <v>25891.025994836204</v>
      </c>
      <c r="AQ34" s="130">
        <v>16896.106277208368</v>
      </c>
      <c r="AR34" s="131">
        <v>13265.093039143876</v>
      </c>
      <c r="AS34" s="129">
        <v>20795.089618587179</v>
      </c>
      <c r="AT34" s="130">
        <v>17234.775497831637</v>
      </c>
      <c r="AU34" s="131">
        <v>13941.875364958381</v>
      </c>
      <c r="AV34" s="129">
        <v>19420.974073172703</v>
      </c>
      <c r="AW34" s="130">
        <v>11795.483207961668</v>
      </c>
      <c r="AX34" s="131">
        <v>9201.53845407886</v>
      </c>
      <c r="AY34" s="129">
        <v>26300.106213776762</v>
      </c>
      <c r="AZ34" s="130">
        <v>16165.598414366854</v>
      </c>
      <c r="BA34" s="131">
        <v>12766.628251185623</v>
      </c>
      <c r="BB34" s="129">
        <v>26482.713423247045</v>
      </c>
      <c r="BC34" s="130">
        <v>16456.838836753363</v>
      </c>
      <c r="BD34" s="131">
        <v>13103.338162233362</v>
      </c>
      <c r="BE34" s="129">
        <v>29684.017695989383</v>
      </c>
      <c r="BF34" s="130">
        <v>20794.13408044451</v>
      </c>
      <c r="BG34" s="131">
        <v>17311.399677089852</v>
      </c>
      <c r="BH34" s="129">
        <v>26457.504986437361</v>
      </c>
      <c r="BI34" s="130">
        <v>21845.126961036702</v>
      </c>
      <c r="BJ34" s="131">
        <v>18222.807642244567</v>
      </c>
    </row>
    <row r="35" spans="1:62" s="1" customFormat="1" ht="11.5" x14ac:dyDescent="0.25">
      <c r="A35" s="122">
        <v>2</v>
      </c>
      <c r="B35" s="132" t="s">
        <v>4</v>
      </c>
      <c r="C35" s="208">
        <v>65.710999999999999</v>
      </c>
      <c r="D35" s="209">
        <v>18.13</v>
      </c>
      <c r="E35" s="210">
        <v>17.809999999999999</v>
      </c>
      <c r="F35" s="129">
        <v>47379.137799298085</v>
      </c>
      <c r="G35" s="130">
        <v>37489.164480441206</v>
      </c>
      <c r="H35" s="131">
        <v>33025.00670147701</v>
      </c>
      <c r="I35" s="129">
        <v>47060.69503724813</v>
      </c>
      <c r="J35" s="130">
        <v>32783.854747177335</v>
      </c>
      <c r="K35" s="131">
        <v>27946.361587751377</v>
      </c>
      <c r="L35" s="129">
        <v>46495.986095135544</v>
      </c>
      <c r="M35" s="130">
        <v>38911.874280774544</v>
      </c>
      <c r="N35" s="131">
        <v>33734.921142700514</v>
      </c>
      <c r="O35" s="129">
        <v>46244.386673048124</v>
      </c>
      <c r="P35" s="130">
        <v>38085.506732465838</v>
      </c>
      <c r="Q35" s="131">
        <v>33559.683062971788</v>
      </c>
      <c r="R35" s="129">
        <v>49356.944096242696</v>
      </c>
      <c r="S35" s="130">
        <v>37489.195741387994</v>
      </c>
      <c r="T35" s="131">
        <v>33035.676873754353</v>
      </c>
      <c r="U35" s="129">
        <v>48976.855621885326</v>
      </c>
      <c r="V35" s="130">
        <v>38599.361383679512</v>
      </c>
      <c r="W35" s="131">
        <v>33720.296415594887</v>
      </c>
      <c r="X35" s="129">
        <v>46154.116888783297</v>
      </c>
      <c r="Y35" s="130">
        <v>32761.451719413541</v>
      </c>
      <c r="Z35" s="131">
        <v>27830.594789399311</v>
      </c>
      <c r="AA35" s="129">
        <v>46511.286952116585</v>
      </c>
      <c r="AB35" s="130">
        <v>38284.265530648954</v>
      </c>
      <c r="AC35" s="131">
        <v>33618.786600790219</v>
      </c>
      <c r="AD35" s="129">
        <v>43236.492576392506</v>
      </c>
      <c r="AE35" s="130">
        <v>33549.273608996504</v>
      </c>
      <c r="AF35" s="131">
        <v>28757.933637405833</v>
      </c>
      <c r="AG35" s="129">
        <v>47070.775960604093</v>
      </c>
      <c r="AH35" s="130">
        <v>38083.580644543807</v>
      </c>
      <c r="AI35" s="131">
        <v>33551.682931868148</v>
      </c>
      <c r="AJ35" s="129">
        <v>49366.161062732055</v>
      </c>
      <c r="AK35" s="130">
        <v>34943.389262669647</v>
      </c>
      <c r="AL35" s="131">
        <v>29828.067392644578</v>
      </c>
      <c r="AM35" s="129">
        <v>45143.283380925663</v>
      </c>
      <c r="AN35" s="130">
        <v>35551.976931305326</v>
      </c>
      <c r="AO35" s="131">
        <v>30569.673677045994</v>
      </c>
      <c r="AP35" s="129">
        <v>48848.994205301613</v>
      </c>
      <c r="AQ35" s="130">
        <v>34943.355051831189</v>
      </c>
      <c r="AR35" s="131">
        <v>29761.644622120486</v>
      </c>
      <c r="AS35" s="129">
        <v>40907.437697240661</v>
      </c>
      <c r="AT35" s="130">
        <v>34659.927218717021</v>
      </c>
      <c r="AU35" s="131">
        <v>29175.371593907381</v>
      </c>
      <c r="AV35" s="129">
        <v>43689.124759646627</v>
      </c>
      <c r="AW35" s="130">
        <v>28062.767844517846</v>
      </c>
      <c r="AX35" s="131">
        <v>23079.735015063154</v>
      </c>
      <c r="AY35" s="129">
        <v>50013.945414538008</v>
      </c>
      <c r="AZ35" s="130">
        <v>34325.607680186447</v>
      </c>
      <c r="BA35" s="131">
        <v>29489.933761125849</v>
      </c>
      <c r="BB35" s="129">
        <v>50051.478677395899</v>
      </c>
      <c r="BC35" s="130">
        <v>34444.642812544371</v>
      </c>
      <c r="BD35" s="131">
        <v>29645.200176992708</v>
      </c>
      <c r="BE35" s="129">
        <v>51032.842503075328</v>
      </c>
      <c r="BF35" s="130">
        <v>37831.036750692547</v>
      </c>
      <c r="BG35" s="131">
        <v>33071.473496565071</v>
      </c>
      <c r="BH35" s="129">
        <v>45858.030875923418</v>
      </c>
      <c r="BI35" s="130">
        <v>38726.944308784499</v>
      </c>
      <c r="BJ35" s="131">
        <v>33443.027262782925</v>
      </c>
    </row>
    <row r="36" spans="1:62" s="1" customFormat="1" ht="11.5" x14ac:dyDescent="0.25">
      <c r="A36" s="122">
        <v>3</v>
      </c>
      <c r="B36" s="133" t="s">
        <v>5</v>
      </c>
      <c r="C36" s="208">
        <v>49.927</v>
      </c>
      <c r="D36" s="209">
        <v>-4.88</v>
      </c>
      <c r="E36" s="210">
        <v>-21.925000000000001</v>
      </c>
      <c r="F36" s="129">
        <v>25919.016182392777</v>
      </c>
      <c r="G36" s="130">
        <v>31234.356580676878</v>
      </c>
      <c r="H36" s="131">
        <v>39364.330026208831</v>
      </c>
      <c r="I36" s="129">
        <v>19061.143553536975</v>
      </c>
      <c r="J36" s="130">
        <v>26483.578134733729</v>
      </c>
      <c r="K36" s="131">
        <v>35752.671961405751</v>
      </c>
      <c r="L36" s="129">
        <v>26909.797315764201</v>
      </c>
      <c r="M36" s="130">
        <v>30859.713954786312</v>
      </c>
      <c r="N36" s="131">
        <v>38653.551458686547</v>
      </c>
      <c r="O36" s="129">
        <v>27120.329752736085</v>
      </c>
      <c r="P36" s="130">
        <v>31186.942711393556</v>
      </c>
      <c r="Q36" s="131">
        <v>38912.356663079248</v>
      </c>
      <c r="R36" s="129">
        <v>24472.698969324316</v>
      </c>
      <c r="S36" s="130">
        <v>31234.382625950875</v>
      </c>
      <c r="T36" s="131">
        <v>39348.509340484336</v>
      </c>
      <c r="U36" s="129">
        <v>23996.566017175996</v>
      </c>
      <c r="V36" s="130">
        <v>31471.333133631717</v>
      </c>
      <c r="W36" s="131">
        <v>38688.765203525312</v>
      </c>
      <c r="X36" s="129">
        <v>20026.393048007114</v>
      </c>
      <c r="Y36" s="130">
        <v>26444.256162021436</v>
      </c>
      <c r="Z36" s="131">
        <v>35794.176636349264</v>
      </c>
      <c r="AA36" s="129">
        <v>26900.18787642556</v>
      </c>
      <c r="AB36" s="130">
        <v>31125.752808953366</v>
      </c>
      <c r="AC36" s="131">
        <v>38765.747450667193</v>
      </c>
      <c r="AD36" s="129">
        <v>21911.460922398917</v>
      </c>
      <c r="AE36" s="130">
        <v>25992.07128675409</v>
      </c>
      <c r="AF36" s="131">
        <v>34953.261266370129</v>
      </c>
      <c r="AG36" s="129">
        <v>26789.156536381477</v>
      </c>
      <c r="AH36" s="130">
        <v>31411.900834114094</v>
      </c>
      <c r="AI36" s="131">
        <v>38914.325733714526</v>
      </c>
      <c r="AJ36" s="129">
        <v>19485.116350533517</v>
      </c>
      <c r="AK36" s="130">
        <v>28093.920127875081</v>
      </c>
      <c r="AL36" s="131">
        <v>37328.071519282297</v>
      </c>
      <c r="AM36" s="129">
        <v>23033.837261174551</v>
      </c>
      <c r="AN36" s="130">
        <v>27222.831443803356</v>
      </c>
      <c r="AO36" s="131">
        <v>36671.070901160027</v>
      </c>
      <c r="AP36" s="129">
        <v>19919.041444125625</v>
      </c>
      <c r="AQ36" s="130">
        <v>28093.891572803634</v>
      </c>
      <c r="AR36" s="131">
        <v>37424.22934849852</v>
      </c>
      <c r="AS36" s="129">
        <v>24174.739069331248</v>
      </c>
      <c r="AT36" s="130">
        <v>26096.126168971739</v>
      </c>
      <c r="AU36" s="131">
        <v>34288.465048938218</v>
      </c>
      <c r="AV36" s="129">
        <v>14446.066438698994</v>
      </c>
      <c r="AW36" s="130">
        <v>21609.299077893989</v>
      </c>
      <c r="AX36" s="131">
        <v>31205.467409106499</v>
      </c>
      <c r="AY36" s="129">
        <v>18103.053397125277</v>
      </c>
      <c r="AZ36" s="130">
        <v>27631.318832269604</v>
      </c>
      <c r="BA36" s="131">
        <v>36948.831343080885</v>
      </c>
      <c r="BB36" s="129">
        <v>18370.623439250234</v>
      </c>
      <c r="BC36" s="130">
        <v>27802.162962559072</v>
      </c>
      <c r="BD36" s="131">
        <v>37050.61473472105</v>
      </c>
      <c r="BE36" s="129">
        <v>23285.473965144924</v>
      </c>
      <c r="BF36" s="130">
        <v>31446.952106919874</v>
      </c>
      <c r="BG36" s="131">
        <v>40034.68152276129</v>
      </c>
      <c r="BH36" s="129">
        <v>26950.239958981034</v>
      </c>
      <c r="BI36" s="130">
        <v>31205.208612634135</v>
      </c>
      <c r="BJ36" s="131">
        <v>39003.884606223517</v>
      </c>
    </row>
    <row r="37" spans="1:62" s="1" customFormat="1" ht="11.5" x14ac:dyDescent="0.25">
      <c r="A37" s="122">
        <v>4</v>
      </c>
      <c r="B37" s="134" t="s">
        <v>6</v>
      </c>
      <c r="C37" s="208">
        <v>43.139000000000003</v>
      </c>
      <c r="D37" s="209">
        <v>-13.095000000000001</v>
      </c>
      <c r="E37" s="210">
        <v>21.905000000000001</v>
      </c>
      <c r="F37" s="129">
        <v>24528.061329223961</v>
      </c>
      <c r="G37" s="130">
        <v>27575.603187897723</v>
      </c>
      <c r="H37" s="131">
        <v>17662.058183294477</v>
      </c>
      <c r="I37" s="129">
        <v>18814.040529745369</v>
      </c>
      <c r="J37" s="130">
        <v>22981.032723091677</v>
      </c>
      <c r="K37" s="131">
        <v>12230.454649804647</v>
      </c>
      <c r="L37" s="129">
        <v>24419.383891996484</v>
      </c>
      <c r="M37" s="130">
        <v>26940.652976433103</v>
      </c>
      <c r="N37" s="131">
        <v>18683.897546822347</v>
      </c>
      <c r="O37" s="129">
        <v>24457.232016205031</v>
      </c>
      <c r="P37" s="130">
        <v>27193.400803888944</v>
      </c>
      <c r="Q37" s="131">
        <v>18239.479851547505</v>
      </c>
      <c r="R37" s="129">
        <v>23746.866074175494</v>
      </c>
      <c r="S37" s="130">
        <v>27575.626182260989</v>
      </c>
      <c r="T37" s="131">
        <v>17691.601663558602</v>
      </c>
      <c r="U37" s="129">
        <v>24659.680487071324</v>
      </c>
      <c r="V37" s="130">
        <v>26459.622138020801</v>
      </c>
      <c r="W37" s="131">
        <v>18613.159411415141</v>
      </c>
      <c r="X37" s="129">
        <v>18764.435337539471</v>
      </c>
      <c r="Y37" s="130">
        <v>23044.885120604307</v>
      </c>
      <c r="Z37" s="131">
        <v>12245.055593834068</v>
      </c>
      <c r="AA37" s="129">
        <v>24413.410316024918</v>
      </c>
      <c r="AB37" s="130">
        <v>27114.426009258892</v>
      </c>
      <c r="AC37" s="131">
        <v>18534.927646155171</v>
      </c>
      <c r="AD37" s="129">
        <v>19646.366001154645</v>
      </c>
      <c r="AE37" s="130">
        <v>23011.574581042005</v>
      </c>
      <c r="AF37" s="131">
        <v>13249.157972533152</v>
      </c>
      <c r="AG37" s="129">
        <v>23915.603334810748</v>
      </c>
      <c r="AH37" s="130">
        <v>26929.099427064702</v>
      </c>
      <c r="AI37" s="131">
        <v>18242.912114987725</v>
      </c>
      <c r="AJ37" s="129">
        <v>19251.54750814904</v>
      </c>
      <c r="AK37" s="130">
        <v>24081.102873288306</v>
      </c>
      <c r="AL37" s="131">
        <v>12533.266974636173</v>
      </c>
      <c r="AM37" s="129">
        <v>20576.195111095465</v>
      </c>
      <c r="AN37" s="130">
        <v>24616.240291672661</v>
      </c>
      <c r="AO37" s="131">
        <v>13462.5112663906</v>
      </c>
      <c r="AP37" s="129">
        <v>19477.714110630914</v>
      </c>
      <c r="AQ37" s="130">
        <v>24081.077631694028</v>
      </c>
      <c r="AR37" s="131">
        <v>12341.032564371324</v>
      </c>
      <c r="AS37" s="129">
        <v>19249.304120960787</v>
      </c>
      <c r="AT37" s="130">
        <v>22117.104590362713</v>
      </c>
      <c r="AU37" s="131">
        <v>14248.584062484239</v>
      </c>
      <c r="AV37" s="129">
        <v>14217.085492020187</v>
      </c>
      <c r="AW37" s="130">
        <v>18163.661107127842</v>
      </c>
      <c r="AX37" s="131">
        <v>8390.3996599838065</v>
      </c>
      <c r="AY37" s="129">
        <v>18478.87782833404</v>
      </c>
      <c r="AZ37" s="130">
        <v>23846.88821654813</v>
      </c>
      <c r="BA37" s="131">
        <v>12015.187843461745</v>
      </c>
      <c r="BB37" s="129">
        <v>18742.030689263844</v>
      </c>
      <c r="BC37" s="130">
        <v>24052.571731022759</v>
      </c>
      <c r="BD37" s="131">
        <v>12362.692728289538</v>
      </c>
      <c r="BE37" s="129">
        <v>23061.497730662639</v>
      </c>
      <c r="BF37" s="130">
        <v>27664.03584874584</v>
      </c>
      <c r="BG37" s="131">
        <v>16547.91285447856</v>
      </c>
      <c r="BH37" s="129">
        <v>25054.764460485098</v>
      </c>
      <c r="BI37" s="130">
        <v>26677.20006868694</v>
      </c>
      <c r="BJ37" s="131">
        <v>18135.124127455616</v>
      </c>
    </row>
    <row r="38" spans="1:62" s="1" customFormat="1" ht="11.5" x14ac:dyDescent="0.25">
      <c r="A38" s="122">
        <v>5</v>
      </c>
      <c r="B38" s="135" t="s">
        <v>7</v>
      </c>
      <c r="C38" s="208">
        <v>55.112000000000002</v>
      </c>
      <c r="D38" s="209">
        <v>8.8439999999999994</v>
      </c>
      <c r="E38" s="210">
        <v>-25.399000000000001</v>
      </c>
      <c r="F38" s="129">
        <v>32926.858906607806</v>
      </c>
      <c r="G38" s="130">
        <v>32642.622657765351</v>
      </c>
      <c r="H38" s="131">
        <v>44446.763770025675</v>
      </c>
      <c r="I38" s="129">
        <v>28179.031942885573</v>
      </c>
      <c r="J38" s="130">
        <v>27684.25214805107</v>
      </c>
      <c r="K38" s="131">
        <v>41629.060815845231</v>
      </c>
      <c r="L38" s="129">
        <v>33508.103821070516</v>
      </c>
      <c r="M38" s="130">
        <v>33113.693997606475</v>
      </c>
      <c r="N38" s="131">
        <v>43572.355378075801</v>
      </c>
      <c r="O38" s="129">
        <v>33576.367876141332</v>
      </c>
      <c r="P38" s="130">
        <v>33035.775554105072</v>
      </c>
      <c r="Q38" s="131">
        <v>43930.403292409188</v>
      </c>
      <c r="R38" s="129">
        <v>32992.89918175574</v>
      </c>
      <c r="S38" s="130">
        <v>32642.649877344782</v>
      </c>
      <c r="T38" s="131">
        <v>44424.692888700913</v>
      </c>
      <c r="U38" s="129">
        <v>31899.451392872488</v>
      </c>
      <c r="V38" s="130">
        <v>33971.305482466232</v>
      </c>
      <c r="W38" s="131">
        <v>43626.211071598365</v>
      </c>
      <c r="X38" s="129">
        <v>28681.098601111407</v>
      </c>
      <c r="Y38" s="130">
        <v>27587.51545740688</v>
      </c>
      <c r="Z38" s="131">
        <v>41644.800716447295</v>
      </c>
      <c r="AA38" s="129">
        <v>33508.974310069199</v>
      </c>
      <c r="AB38" s="130">
        <v>33084.582617738553</v>
      </c>
      <c r="AC38" s="131">
        <v>43707.363704936477</v>
      </c>
      <c r="AD38" s="129">
        <v>28743.548823096404</v>
      </c>
      <c r="AE38" s="130">
        <v>27349.303340476548</v>
      </c>
      <c r="AF38" s="131">
        <v>40633.23631586189</v>
      </c>
      <c r="AG38" s="129">
        <v>33910.556399629728</v>
      </c>
      <c r="AH38" s="130">
        <v>33450.871226589588</v>
      </c>
      <c r="AI38" s="131">
        <v>43929.838711123935</v>
      </c>
      <c r="AJ38" s="129">
        <v>30071.7072033818</v>
      </c>
      <c r="AK38" s="130">
        <v>29637.181726432904</v>
      </c>
      <c r="AL38" s="131">
        <v>43013.41877306797</v>
      </c>
      <c r="AM38" s="129">
        <v>30468.888327990899</v>
      </c>
      <c r="AN38" s="130">
        <v>28495.091533499672</v>
      </c>
      <c r="AO38" s="131">
        <v>42242.879839929949</v>
      </c>
      <c r="AP38" s="129">
        <v>30053.522420313475</v>
      </c>
      <c r="AQ38" s="130">
        <v>29637.151897054166</v>
      </c>
      <c r="AR38" s="131">
        <v>43147.087714777612</v>
      </c>
      <c r="AS38" s="129">
        <v>30314.544295476022</v>
      </c>
      <c r="AT38" s="130">
        <v>28441.789757503739</v>
      </c>
      <c r="AU38" s="131">
        <v>39678.478247017745</v>
      </c>
      <c r="AV38" s="129">
        <v>23315.243500507626</v>
      </c>
      <c r="AW38" s="130">
        <v>22814.955233584933</v>
      </c>
      <c r="AX38" s="131">
        <v>37597.148424071325</v>
      </c>
      <c r="AY38" s="129">
        <v>29532.728232767495</v>
      </c>
      <c r="AZ38" s="130">
        <v>28939.984472190976</v>
      </c>
      <c r="BA38" s="131">
        <v>42689.121826216564</v>
      </c>
      <c r="BB38" s="129">
        <v>29687.647235465985</v>
      </c>
      <c r="BC38" s="130">
        <v>29099.760056077037</v>
      </c>
      <c r="BD38" s="131">
        <v>42758.48246041641</v>
      </c>
      <c r="BE38" s="129">
        <v>33299.244900173297</v>
      </c>
      <c r="BF38" s="130">
        <v>32892.941267418712</v>
      </c>
      <c r="BG38" s="131">
        <v>45253.536225392767</v>
      </c>
      <c r="BH38" s="129">
        <v>32919.635065001676</v>
      </c>
      <c r="BI38" s="130">
        <v>33592.184965658707</v>
      </c>
      <c r="BJ38" s="131">
        <v>44030.170895809519</v>
      </c>
    </row>
    <row r="39" spans="1:62" s="1" customFormat="1" ht="11.5" x14ac:dyDescent="0.25">
      <c r="A39" s="122">
        <v>6</v>
      </c>
      <c r="B39" s="136" t="s">
        <v>8</v>
      </c>
      <c r="C39" s="208">
        <v>70.718999999999994</v>
      </c>
      <c r="D39" s="209">
        <v>-33.396999999999998</v>
      </c>
      <c r="E39" s="210">
        <v>-0.19900000000000001</v>
      </c>
      <c r="F39" s="129">
        <v>33187.335195363063</v>
      </c>
      <c r="G39" s="130">
        <v>48441.492596417964</v>
      </c>
      <c r="H39" s="131">
        <v>44027.962947592161</v>
      </c>
      <c r="I39" s="129">
        <v>21634.671037806769</v>
      </c>
      <c r="J39" s="130">
        <v>45841.396568346419</v>
      </c>
      <c r="K39" s="131">
        <v>39917.332069343851</v>
      </c>
      <c r="L39" s="129">
        <v>34537.762363606016</v>
      </c>
      <c r="M39" s="130">
        <v>46564.307514010499</v>
      </c>
      <c r="N39" s="131">
        <v>44125.379807409787</v>
      </c>
      <c r="O39" s="129">
        <v>34992.13271359988</v>
      </c>
      <c r="P39" s="130">
        <v>47557.416349635307</v>
      </c>
      <c r="Q39" s="131">
        <v>43969.214639903643</v>
      </c>
      <c r="R39" s="129">
        <v>28155.192613205392</v>
      </c>
      <c r="S39" s="130">
        <v>48441.53299014103</v>
      </c>
      <c r="T39" s="131">
        <v>44038.299024096785</v>
      </c>
      <c r="U39" s="129">
        <v>30356.913380830512</v>
      </c>
      <c r="V39" s="130">
        <v>46377.725905212763</v>
      </c>
      <c r="W39" s="131">
        <v>44088.274551486211</v>
      </c>
      <c r="X39" s="129">
        <v>23401.897571226411</v>
      </c>
      <c r="Y39" s="130">
        <v>45935.174453405365</v>
      </c>
      <c r="Z39" s="131">
        <v>40027.075248038847</v>
      </c>
      <c r="AA39" s="129">
        <v>34505.164199180326</v>
      </c>
      <c r="AB39" s="130">
        <v>47304.439903028673</v>
      </c>
      <c r="AC39" s="131">
        <v>44119.665352678152</v>
      </c>
      <c r="AD39" s="129">
        <v>29768.840358722242</v>
      </c>
      <c r="AE39" s="130">
        <v>45199.481497244262</v>
      </c>
      <c r="AF39" s="131">
        <v>39997.104658522127</v>
      </c>
      <c r="AG39" s="129">
        <v>32914.348201761881</v>
      </c>
      <c r="AH39" s="130">
        <v>47299.740882585516</v>
      </c>
      <c r="AI39" s="131">
        <v>43978.09016285836</v>
      </c>
      <c r="AJ39" s="129">
        <v>19980.085929044522</v>
      </c>
      <c r="AK39" s="130">
        <v>46910.376270353612</v>
      </c>
      <c r="AL39" s="131">
        <v>41871.460410010455</v>
      </c>
      <c r="AM39" s="129">
        <v>31072.840917277619</v>
      </c>
      <c r="AN39" s="130">
        <v>46921.641785483087</v>
      </c>
      <c r="AO39" s="131">
        <v>41854.971260335129</v>
      </c>
      <c r="AP39" s="129">
        <v>21791.423363083119</v>
      </c>
      <c r="AQ39" s="130">
        <v>46910.332178094381</v>
      </c>
      <c r="AR39" s="131">
        <v>41807.429541931095</v>
      </c>
      <c r="AS39" s="129">
        <v>32628.926123868168</v>
      </c>
      <c r="AT39" s="130">
        <v>43161.182679105528</v>
      </c>
      <c r="AU39" s="131">
        <v>40444.844320549128</v>
      </c>
      <c r="AV39" s="129">
        <v>16869.343912621378</v>
      </c>
      <c r="AW39" s="130">
        <v>42307.128761166612</v>
      </c>
      <c r="AX39" s="131">
        <v>35712.98945752775</v>
      </c>
      <c r="AY39" s="129">
        <v>16405.115635753566</v>
      </c>
      <c r="AZ39" s="130">
        <v>47153.460715639274</v>
      </c>
      <c r="BA39" s="131">
        <v>41599.726285637655</v>
      </c>
      <c r="BB39" s="129">
        <v>16693.345954363846</v>
      </c>
      <c r="BC39" s="130">
        <v>47202.231378519289</v>
      </c>
      <c r="BD39" s="131">
        <v>41674.70648470064</v>
      </c>
      <c r="BE39" s="129">
        <v>23759.624100639649</v>
      </c>
      <c r="BF39" s="130">
        <v>48804.826621507978</v>
      </c>
      <c r="BG39" s="131">
        <v>44209.011983455937</v>
      </c>
      <c r="BH39" s="129">
        <v>36334.66370452581</v>
      </c>
      <c r="BI39" s="130">
        <v>46472.798497917982</v>
      </c>
      <c r="BJ39" s="131">
        <v>43995.815980018568</v>
      </c>
    </row>
    <row r="40" spans="1:62" s="1" customFormat="1" ht="11.5" x14ac:dyDescent="0.25">
      <c r="A40" s="122">
        <v>7</v>
      </c>
      <c r="B40" s="137" t="s">
        <v>9</v>
      </c>
      <c r="C40" s="208">
        <v>62.661000000000001</v>
      </c>
      <c r="D40" s="209">
        <v>36.067</v>
      </c>
      <c r="E40" s="210">
        <v>57.095999999999997</v>
      </c>
      <c r="F40" s="129">
        <v>51626.015089788052</v>
      </c>
      <c r="G40" s="130">
        <v>31574.768163019435</v>
      </c>
      <c r="H40" s="131">
        <v>14313.149385902805</v>
      </c>
      <c r="I40" s="129">
        <v>54314.887510006753</v>
      </c>
      <c r="J40" s="130">
        <v>26098.648342684206</v>
      </c>
      <c r="K40" s="131">
        <v>7836.0467826130716</v>
      </c>
      <c r="L40" s="129">
        <v>49992.427128744683</v>
      </c>
      <c r="M40" s="130">
        <v>34860.100799061554</v>
      </c>
      <c r="N40" s="131">
        <v>18009.396209910581</v>
      </c>
      <c r="O40" s="129">
        <v>49528.444807204483</v>
      </c>
      <c r="P40" s="130">
        <v>32957.61355262014</v>
      </c>
      <c r="Q40" s="131">
        <v>17128.506298084143</v>
      </c>
      <c r="R40" s="129">
        <v>55111.629460046621</v>
      </c>
      <c r="S40" s="130">
        <v>31574.794492150995</v>
      </c>
      <c r="T40" s="131">
        <v>14380.641683680948</v>
      </c>
      <c r="U40" s="129">
        <v>54517.833257161503</v>
      </c>
      <c r="V40" s="130">
        <v>34048.928073658644</v>
      </c>
      <c r="W40" s="131">
        <v>17931.240390671202</v>
      </c>
      <c r="X40" s="129">
        <v>52669.654991059448</v>
      </c>
      <c r="Y40" s="130">
        <v>26053.328741857113</v>
      </c>
      <c r="Z40" s="131">
        <v>7172.8674034241867</v>
      </c>
      <c r="AA40" s="129">
        <v>50020.213392881393</v>
      </c>
      <c r="AB40" s="130">
        <v>33419.073415147868</v>
      </c>
      <c r="AC40" s="131">
        <v>17466.348876395554</v>
      </c>
      <c r="AD40" s="129">
        <v>47369.432718039454</v>
      </c>
      <c r="AE40" s="130">
        <v>27925.376290475473</v>
      </c>
      <c r="AF40" s="131">
        <v>11939.889887360961</v>
      </c>
      <c r="AG40" s="129">
        <v>51005.674239059634</v>
      </c>
      <c r="AH40" s="130">
        <v>32905.2137872448</v>
      </c>
      <c r="AI40" s="131">
        <v>17093.127192486485</v>
      </c>
      <c r="AJ40" s="129">
        <v>56691.080617352978</v>
      </c>
      <c r="AK40" s="130">
        <v>28467.025964060831</v>
      </c>
      <c r="AL40" s="131">
        <v>7942.5012841673524</v>
      </c>
      <c r="AM40" s="129">
        <v>49256.324895863552</v>
      </c>
      <c r="AN40" s="130">
        <v>30056.714789672271</v>
      </c>
      <c r="AO40" s="131">
        <v>12169.814466108366</v>
      </c>
      <c r="AP40" s="129">
        <v>55806.222489000786</v>
      </c>
      <c r="AQ40" s="130">
        <v>28466.997100906869</v>
      </c>
      <c r="AR40" s="131">
        <v>7456.410508235519</v>
      </c>
      <c r="AS40" s="129">
        <v>42867.908650717494</v>
      </c>
      <c r="AT40" s="130">
        <v>30308.431390087397</v>
      </c>
      <c r="AU40" s="131">
        <v>13796.944522174232</v>
      </c>
      <c r="AV40" s="129">
        <v>52072.77826966162</v>
      </c>
      <c r="AW40" s="130">
        <v>21225.336475921449</v>
      </c>
      <c r="AX40" s="131">
        <v>4864.4411814833438</v>
      </c>
      <c r="AY40" s="129">
        <v>58012.389665176896</v>
      </c>
      <c r="AZ40" s="130">
        <v>27415.824306680301</v>
      </c>
      <c r="BA40" s="131">
        <v>7731.8396501386405</v>
      </c>
      <c r="BB40" s="129">
        <v>58025.917554556036</v>
      </c>
      <c r="BC40" s="130">
        <v>27588.537656791927</v>
      </c>
      <c r="BD40" s="131">
        <v>8146.8119993992432</v>
      </c>
      <c r="BE40" s="129">
        <v>57636.605540770041</v>
      </c>
      <c r="BF40" s="130">
        <v>31796.971251307339</v>
      </c>
      <c r="BG40" s="131">
        <v>12000.186338543019</v>
      </c>
      <c r="BH40" s="129">
        <v>48866.376437128267</v>
      </c>
      <c r="BI40" s="130">
        <v>34386.728095963561</v>
      </c>
      <c r="BJ40" s="131">
        <v>16564.018678331395</v>
      </c>
    </row>
    <row r="41" spans="1:62" s="1" customFormat="1" ht="11.5" x14ac:dyDescent="0.25">
      <c r="A41" s="122">
        <v>8</v>
      </c>
      <c r="B41" s="138" t="s">
        <v>10</v>
      </c>
      <c r="C41" s="208">
        <v>40.020000000000003</v>
      </c>
      <c r="D41" s="209">
        <v>10.41</v>
      </c>
      <c r="E41" s="210">
        <v>-45.963999999999999</v>
      </c>
      <c r="F41" s="129">
        <v>19711.133788207528</v>
      </c>
      <c r="G41" s="130">
        <v>23542.334348920736</v>
      </c>
      <c r="H41" s="131">
        <v>42751.125553550839</v>
      </c>
      <c r="I41" s="129">
        <v>13411.77189627054</v>
      </c>
      <c r="J41" s="130">
        <v>18364.859846505005</v>
      </c>
      <c r="K41" s="131">
        <v>40088.709663300753</v>
      </c>
      <c r="L41" s="129">
        <v>21517.850229138039</v>
      </c>
      <c r="M41" s="130">
        <v>23938.840790610164</v>
      </c>
      <c r="N41" s="131">
        <v>41451.136439033238</v>
      </c>
      <c r="O41" s="129">
        <v>21792.337328705871</v>
      </c>
      <c r="P41" s="130">
        <v>24081.598413626052</v>
      </c>
      <c r="Q41" s="131">
        <v>41968.594703161834</v>
      </c>
      <c r="R41" s="129">
        <v>18676.881945742407</v>
      </c>
      <c r="S41" s="130">
        <v>23542.353980077391</v>
      </c>
      <c r="T41" s="131">
        <v>42719.655212470861</v>
      </c>
      <c r="U41" s="129">
        <v>15940.007470206621</v>
      </c>
      <c r="V41" s="130">
        <v>25639.039474448531</v>
      </c>
      <c r="W41" s="131">
        <v>41527.513122754244</v>
      </c>
      <c r="X41" s="129">
        <v>15012.459618559737</v>
      </c>
      <c r="Y41" s="130">
        <v>18196.368023082159</v>
      </c>
      <c r="Z41" s="131">
        <v>40127.056306765553</v>
      </c>
      <c r="AA41" s="129">
        <v>21512.059533247873</v>
      </c>
      <c r="AB41" s="130">
        <v>24104.878502759053</v>
      </c>
      <c r="AC41" s="131">
        <v>41654.353544372148</v>
      </c>
      <c r="AD41" s="129">
        <v>16484.995835882833</v>
      </c>
      <c r="AE41" s="130">
        <v>17503.238133748386</v>
      </c>
      <c r="AF41" s="131">
        <v>38629.995824085498</v>
      </c>
      <c r="AG41" s="129">
        <v>22108.695367407126</v>
      </c>
      <c r="AH41" s="130">
        <v>24857.705795541689</v>
      </c>
      <c r="AI41" s="131">
        <v>41969.052481328152</v>
      </c>
      <c r="AJ41" s="129">
        <v>13448.31580662874</v>
      </c>
      <c r="AK41" s="130">
        <v>19651.304926149285</v>
      </c>
      <c r="AL41" s="131">
        <v>41357.331189858953</v>
      </c>
      <c r="AM41" s="129">
        <v>16980.695140872933</v>
      </c>
      <c r="AN41" s="130">
        <v>17138.125716005401</v>
      </c>
      <c r="AO41" s="131">
        <v>40204.331377891052</v>
      </c>
      <c r="AP41" s="129">
        <v>13757.843464193535</v>
      </c>
      <c r="AQ41" s="130">
        <v>19651.283342342544</v>
      </c>
      <c r="AR41" s="131">
        <v>41546.837151944106</v>
      </c>
      <c r="AS41" s="129">
        <v>20350.711611216746</v>
      </c>
      <c r="AT41" s="130">
        <v>19117.474753340161</v>
      </c>
      <c r="AU41" s="131">
        <v>37270.887207637279</v>
      </c>
      <c r="AV41" s="129">
        <v>9393.2433738693471</v>
      </c>
      <c r="AW41" s="130">
        <v>13802.578301488567</v>
      </c>
      <c r="AX41" s="131">
        <v>35900.827224102468</v>
      </c>
      <c r="AY41" s="129">
        <v>11868.798983770155</v>
      </c>
      <c r="AZ41" s="130">
        <v>18666.570478191148</v>
      </c>
      <c r="BA41" s="131">
        <v>40980.710400092168</v>
      </c>
      <c r="BB41" s="129">
        <v>12218.440359284486</v>
      </c>
      <c r="BC41" s="130">
        <v>18927.537852950842</v>
      </c>
      <c r="BD41" s="131">
        <v>41058.99204153692</v>
      </c>
      <c r="BE41" s="129">
        <v>17443.990928571464</v>
      </c>
      <c r="BF41" s="130">
        <v>23444.74632247147</v>
      </c>
      <c r="BG41" s="131">
        <v>43738.155028348527</v>
      </c>
      <c r="BH41" s="129">
        <v>20527.601541413191</v>
      </c>
      <c r="BI41" s="130">
        <v>24902.836846472252</v>
      </c>
      <c r="BJ41" s="131">
        <v>42122.531605630917</v>
      </c>
    </row>
    <row r="42" spans="1:62" s="1" customFormat="1" ht="11.5" x14ac:dyDescent="0.25">
      <c r="A42" s="122">
        <v>9</v>
      </c>
      <c r="B42" s="139" t="s">
        <v>11</v>
      </c>
      <c r="C42" s="208">
        <v>51.124000000000002</v>
      </c>
      <c r="D42" s="209">
        <v>48.238999999999997</v>
      </c>
      <c r="E42" s="210">
        <v>16.248000000000001</v>
      </c>
      <c r="F42" s="129">
        <v>44623.597483825157</v>
      </c>
      <c r="G42" s="130">
        <v>21282.926065272855</v>
      </c>
      <c r="H42" s="131">
        <v>24831.134433359453</v>
      </c>
      <c r="I42" s="129">
        <v>46276.56981704291</v>
      </c>
      <c r="J42" s="130">
        <v>15230.567801916925</v>
      </c>
      <c r="K42" s="131">
        <v>20217.539085553533</v>
      </c>
      <c r="L42" s="129">
        <v>43279.68504698066</v>
      </c>
      <c r="M42" s="130">
        <v>26168.858428488322</v>
      </c>
      <c r="N42" s="131">
        <v>25277.153042291488</v>
      </c>
      <c r="O42" s="129">
        <v>42840.559300796987</v>
      </c>
      <c r="P42" s="130">
        <v>23670.787363011834</v>
      </c>
      <c r="Q42" s="131">
        <v>25368.18299922896</v>
      </c>
      <c r="R42" s="129">
        <v>48258.150024097195</v>
      </c>
      <c r="S42" s="130">
        <v>21282.943812385125</v>
      </c>
      <c r="T42" s="131">
        <v>24823.933743115591</v>
      </c>
      <c r="U42" s="129">
        <v>47060.109424274619</v>
      </c>
      <c r="V42" s="130">
        <v>26164.244359547589</v>
      </c>
      <c r="W42" s="131">
        <v>25320.669707590368</v>
      </c>
      <c r="X42" s="129">
        <v>44938.10103580424</v>
      </c>
      <c r="Y42" s="130">
        <v>15031.977353693375</v>
      </c>
      <c r="Z42" s="131">
        <v>19978.473468129388</v>
      </c>
      <c r="AA42" s="129">
        <v>43309.082925306415</v>
      </c>
      <c r="AB42" s="130">
        <v>24326.526735511507</v>
      </c>
      <c r="AC42" s="131">
        <v>25188.103794567873</v>
      </c>
      <c r="AD42" s="129">
        <v>39683.400416577082</v>
      </c>
      <c r="AE42" s="130">
        <v>17192.300819061991</v>
      </c>
      <c r="AF42" s="131">
        <v>20737.385159813322</v>
      </c>
      <c r="AG42" s="129">
        <v>44575.279762055732</v>
      </c>
      <c r="AH42" s="130">
        <v>24128.395354457072</v>
      </c>
      <c r="AI42" s="131">
        <v>25348.011879731672</v>
      </c>
      <c r="AJ42" s="129">
        <v>49296.371902522063</v>
      </c>
      <c r="AK42" s="130">
        <v>17166.517348075835</v>
      </c>
      <c r="AL42" s="131">
        <v>21220.233636927926</v>
      </c>
      <c r="AM42" s="129">
        <v>41880.820168467159</v>
      </c>
      <c r="AN42" s="130">
        <v>17855.576333862384</v>
      </c>
      <c r="AO42" s="131">
        <v>21858.928297758568</v>
      </c>
      <c r="AP42" s="129">
        <v>48385.864410043279</v>
      </c>
      <c r="AQ42" s="130">
        <v>17166.497816015901</v>
      </c>
      <c r="AR42" s="131">
        <v>21264.317284171299</v>
      </c>
      <c r="AS42" s="129">
        <v>36262.748661566431</v>
      </c>
      <c r="AT42" s="130">
        <v>21340.372008216142</v>
      </c>
      <c r="AU42" s="131">
        <v>20464.682796449084</v>
      </c>
      <c r="AV42" s="129">
        <v>42799.43399876223</v>
      </c>
      <c r="AW42" s="130">
        <v>10975.999225218347</v>
      </c>
      <c r="AX42" s="131">
        <v>15526.417062920173</v>
      </c>
      <c r="AY42" s="129">
        <v>50488.181512802643</v>
      </c>
      <c r="AZ42" s="130">
        <v>15284.132975544588</v>
      </c>
      <c r="BA42" s="131">
        <v>20776.531099025782</v>
      </c>
      <c r="BB42" s="129">
        <v>50523.992526609247</v>
      </c>
      <c r="BC42" s="130">
        <v>15586.662965760126</v>
      </c>
      <c r="BD42" s="131">
        <v>21013.840030461019</v>
      </c>
      <c r="BE42" s="129">
        <v>50969.627809948412</v>
      </c>
      <c r="BF42" s="130">
        <v>21055.246860490446</v>
      </c>
      <c r="BG42" s="131">
        <v>24944.754437969324</v>
      </c>
      <c r="BH42" s="129">
        <v>41728.103760909573</v>
      </c>
      <c r="BI42" s="130">
        <v>26135.03849509445</v>
      </c>
      <c r="BJ42" s="131">
        <v>25230.363783009274</v>
      </c>
    </row>
    <row r="43" spans="1:62" s="1" customFormat="1" ht="11.5" x14ac:dyDescent="0.25">
      <c r="A43" s="122">
        <v>10</v>
      </c>
      <c r="B43" s="140" t="s">
        <v>12</v>
      </c>
      <c r="C43" s="208">
        <v>30.324999999999999</v>
      </c>
      <c r="D43" s="209">
        <v>22.975999999999999</v>
      </c>
      <c r="E43" s="210">
        <v>-21.587</v>
      </c>
      <c r="F43" s="129">
        <v>22092.855943570485</v>
      </c>
      <c r="G43" s="130">
        <v>15562.599665328347</v>
      </c>
      <c r="H43" s="131">
        <v>26707.060957493894</v>
      </c>
      <c r="I43" s="129">
        <v>18774.645677912915</v>
      </c>
      <c r="J43" s="130">
        <v>10808.236798456066</v>
      </c>
      <c r="K43" s="131">
        <v>22518.031304974447</v>
      </c>
      <c r="L43" s="129">
        <v>22087.631941577689</v>
      </c>
      <c r="M43" s="130">
        <v>17088.708114392466</v>
      </c>
      <c r="N43" s="131">
        <v>26057.306474631976</v>
      </c>
      <c r="O43" s="129">
        <v>22002.580910633551</v>
      </c>
      <c r="P43" s="130">
        <v>16460.832022674975</v>
      </c>
      <c r="Q43" s="131">
        <v>26359.143786028279</v>
      </c>
      <c r="R43" s="129">
        <v>23314.25610476578</v>
      </c>
      <c r="S43" s="130">
        <v>15562.612642453989</v>
      </c>
      <c r="T43" s="131">
        <v>26688.359775118537</v>
      </c>
      <c r="U43" s="129">
        <v>22183.544817098991</v>
      </c>
      <c r="V43" s="130">
        <v>17906.544264756169</v>
      </c>
      <c r="W43" s="131">
        <v>26106.893999898533</v>
      </c>
      <c r="X43" s="129">
        <v>18708.21631928545</v>
      </c>
      <c r="Y43" s="130">
        <v>10681.013730276145</v>
      </c>
      <c r="Z43" s="131">
        <v>22499.433643026823</v>
      </c>
      <c r="AA43" s="129">
        <v>22097.296573522261</v>
      </c>
      <c r="AB43" s="130">
        <v>16650.188478332253</v>
      </c>
      <c r="AC43" s="131">
        <v>26155.062016774042</v>
      </c>
      <c r="AD43" s="129">
        <v>17321.247556425649</v>
      </c>
      <c r="AE43" s="130">
        <v>10869.244405979915</v>
      </c>
      <c r="AF43" s="131">
        <v>21870.932624943227</v>
      </c>
      <c r="AG43" s="129">
        <v>22772.842677638921</v>
      </c>
      <c r="AH43" s="130">
        <v>16971.765399237174</v>
      </c>
      <c r="AI43" s="131">
        <v>26356.05453611544</v>
      </c>
      <c r="AJ43" s="129">
        <v>20295.993115172263</v>
      </c>
      <c r="AK43" s="130">
        <v>10863.004634579322</v>
      </c>
      <c r="AL43" s="131">
        <v>23522.363604569309</v>
      </c>
      <c r="AM43" s="129">
        <v>18156.038721926849</v>
      </c>
      <c r="AN43" s="130">
        <v>9759.4204189904722</v>
      </c>
      <c r="AO43" s="131">
        <v>22981.14807734796</v>
      </c>
      <c r="AP43" s="129">
        <v>19979.071478011861</v>
      </c>
      <c r="AQ43" s="130">
        <v>10862.990307477628</v>
      </c>
      <c r="AR43" s="131">
        <v>23635.612784991052</v>
      </c>
      <c r="AS43" s="129">
        <v>17495.257095398181</v>
      </c>
      <c r="AT43" s="130">
        <v>12666.931413980807</v>
      </c>
      <c r="AU43" s="131">
        <v>21146.163797413821</v>
      </c>
      <c r="AV43" s="129">
        <v>14180.641914632406</v>
      </c>
      <c r="AW43" s="130">
        <v>7211.7812552320347</v>
      </c>
      <c r="AX43" s="131">
        <v>17716.583479642235</v>
      </c>
      <c r="AY43" s="129">
        <v>20161.139755475098</v>
      </c>
      <c r="AZ43" s="130">
        <v>9663.4933482227407</v>
      </c>
      <c r="BA43" s="131">
        <v>22997.048731651979</v>
      </c>
      <c r="BB43" s="129">
        <v>20405.179839307479</v>
      </c>
      <c r="BC43" s="130">
        <v>10046.716905075955</v>
      </c>
      <c r="BD43" s="131">
        <v>23211.169596533811</v>
      </c>
      <c r="BE43" s="129">
        <v>24061.899595892774</v>
      </c>
      <c r="BF43" s="130">
        <v>14903.90361877593</v>
      </c>
      <c r="BG43" s="131">
        <v>27134.487535243712</v>
      </c>
      <c r="BH43" s="129">
        <v>21178.226586461002</v>
      </c>
      <c r="BI43" s="130">
        <v>17541.068572118362</v>
      </c>
      <c r="BJ43" s="131">
        <v>26421.788066677949</v>
      </c>
    </row>
    <row r="44" spans="1:62" s="1" customFormat="1" ht="11.5" x14ac:dyDescent="0.25">
      <c r="A44" s="122">
        <v>11</v>
      </c>
      <c r="B44" s="141" t="s">
        <v>13</v>
      </c>
      <c r="C44" s="208">
        <v>72.531999999999996</v>
      </c>
      <c r="D44" s="209">
        <v>-23.709</v>
      </c>
      <c r="E44" s="210">
        <v>57.255000000000003</v>
      </c>
      <c r="F44" s="129">
        <v>42815.504365829853</v>
      </c>
      <c r="G44" s="130">
        <v>48198.621142557087</v>
      </c>
      <c r="H44" s="131">
        <v>19356.328864187963</v>
      </c>
      <c r="I44" s="129">
        <v>37223.053209749713</v>
      </c>
      <c r="J44" s="130">
        <v>45580.849864624462</v>
      </c>
      <c r="K44" s="131">
        <v>10084.888191549993</v>
      </c>
      <c r="L44" s="129">
        <v>42366.787672299492</v>
      </c>
      <c r="M44" s="130">
        <v>46918.018814968353</v>
      </c>
      <c r="N44" s="131">
        <v>23440.716522412262</v>
      </c>
      <c r="O44" s="129">
        <v>42401.78385379682</v>
      </c>
      <c r="P44" s="130">
        <v>47387.033894149878</v>
      </c>
      <c r="Q44" s="131">
        <v>21788.951848416957</v>
      </c>
      <c r="R44" s="129">
        <v>41434.109061391988</v>
      </c>
      <c r="S44" s="130">
        <v>48198.661333757846</v>
      </c>
      <c r="T44" s="131">
        <v>19481.276943531906</v>
      </c>
      <c r="U44" s="129">
        <v>43479.535747905531</v>
      </c>
      <c r="V44" s="130">
        <v>45729.780035141011</v>
      </c>
      <c r="W44" s="131">
        <v>23188.941531263528</v>
      </c>
      <c r="X44" s="129">
        <v>36880.432162282676</v>
      </c>
      <c r="Y44" s="130">
        <v>45745.249196217206</v>
      </c>
      <c r="Z44" s="131">
        <v>10112.652236993916</v>
      </c>
      <c r="AA44" s="129">
        <v>42355.98183556227</v>
      </c>
      <c r="AB44" s="130">
        <v>47230.986678739668</v>
      </c>
      <c r="AC44" s="131">
        <v>22880.12073718138</v>
      </c>
      <c r="AD44" s="129">
        <v>38585.035786273991</v>
      </c>
      <c r="AE44" s="130">
        <v>45775.621691409346</v>
      </c>
      <c r="AF44" s="131">
        <v>15105.299034132404</v>
      </c>
      <c r="AG44" s="129">
        <v>41299.3708441665</v>
      </c>
      <c r="AH44" s="130">
        <v>46763.298295004155</v>
      </c>
      <c r="AI44" s="131">
        <v>21799.079497663563</v>
      </c>
      <c r="AJ44" s="129">
        <v>38158.559308674732</v>
      </c>
      <c r="AK44" s="130">
        <v>46645.323210098744</v>
      </c>
      <c r="AL44" s="131">
        <v>12126.047452887538</v>
      </c>
      <c r="AM44" s="129">
        <v>40262.245774606985</v>
      </c>
      <c r="AN44" s="130">
        <v>47974.707467143067</v>
      </c>
      <c r="AO44" s="131">
        <v>16362.947426282662</v>
      </c>
      <c r="AP44" s="129">
        <v>38556.509521122622</v>
      </c>
      <c r="AQ44" s="130">
        <v>46645.279336700034</v>
      </c>
      <c r="AR44" s="131">
        <v>11167.454205830521</v>
      </c>
      <c r="AS44" s="129">
        <v>37021.518216672703</v>
      </c>
      <c r="AT44" s="130">
        <v>43575.962404564416</v>
      </c>
      <c r="AU44" s="131">
        <v>19079.511501619538</v>
      </c>
      <c r="AV44" s="129">
        <v>32784.120372059377</v>
      </c>
      <c r="AW44" s="130">
        <v>42012.877111830581</v>
      </c>
      <c r="AX44" s="131">
        <v>6625.2959684301122</v>
      </c>
      <c r="AY44" s="129">
        <v>37487.665600903798</v>
      </c>
      <c r="AZ44" s="130">
        <v>46944.926488904988</v>
      </c>
      <c r="BA44" s="131">
        <v>11942.755684754515</v>
      </c>
      <c r="BB44" s="129">
        <v>37586.101647130999</v>
      </c>
      <c r="BC44" s="130">
        <v>46994.574554607789</v>
      </c>
      <c r="BD44" s="131">
        <v>12291.316304886133</v>
      </c>
      <c r="BE44" s="129">
        <v>40800.012558360104</v>
      </c>
      <c r="BF44" s="130">
        <v>48563.90862946683</v>
      </c>
      <c r="BG44" s="131">
        <v>16148.116788513704</v>
      </c>
      <c r="BH44" s="129">
        <v>43729.658541368954</v>
      </c>
      <c r="BI44" s="130">
        <v>46266.97726658656</v>
      </c>
      <c r="BJ44" s="131">
        <v>21360.777220943535</v>
      </c>
    </row>
    <row r="45" spans="1:62" s="1" customFormat="1" ht="11.5" x14ac:dyDescent="0.25">
      <c r="A45" s="122">
        <v>12</v>
      </c>
      <c r="B45" s="142" t="s">
        <v>14</v>
      </c>
      <c r="C45" s="208">
        <v>71.941000000000003</v>
      </c>
      <c r="D45" s="209">
        <v>19.363</v>
      </c>
      <c r="E45" s="210">
        <v>67.856999999999999</v>
      </c>
      <c r="F45" s="129">
        <v>54653.525932354627</v>
      </c>
      <c r="G45" s="130">
        <v>41157.342998184431</v>
      </c>
      <c r="H45" s="131">
        <v>14181.144858625079</v>
      </c>
      <c r="I45" s="129">
        <v>56661.587845155249</v>
      </c>
      <c r="J45" s="130">
        <v>36854.692961822053</v>
      </c>
      <c r="K45" s="131">
        <v>4760.7338415530603</v>
      </c>
      <c r="L45" s="129">
        <v>53129.163287936914</v>
      </c>
      <c r="M45" s="130">
        <v>42836.468972116367</v>
      </c>
      <c r="N45" s="131">
        <v>19534.773068624061</v>
      </c>
      <c r="O45" s="129">
        <v>52746.099041851689</v>
      </c>
      <c r="P45" s="130">
        <v>41713.129830299018</v>
      </c>
      <c r="Q45" s="131">
        <v>17974.628109821289</v>
      </c>
      <c r="R45" s="129">
        <v>57274.656770940222</v>
      </c>
      <c r="S45" s="130">
        <v>41157.377317901271</v>
      </c>
      <c r="T45" s="131">
        <v>14314.829925332278</v>
      </c>
      <c r="U45" s="129">
        <v>57323.565018914931</v>
      </c>
      <c r="V45" s="130">
        <v>41733.505771701006</v>
      </c>
      <c r="W45" s="131">
        <v>19346.316973671157</v>
      </c>
      <c r="X45" s="129">
        <v>55112.748617221943</v>
      </c>
      <c r="Y45" s="130">
        <v>36900.093277975691</v>
      </c>
      <c r="Z45" s="131">
        <v>3835.8495349777399</v>
      </c>
      <c r="AA45" s="129">
        <v>53149.520017719668</v>
      </c>
      <c r="AB45" s="130">
        <v>41961.13330122373</v>
      </c>
      <c r="AC45" s="131">
        <v>18805.130904848171</v>
      </c>
      <c r="AD45" s="129">
        <v>51004.91975032739</v>
      </c>
      <c r="AE45" s="130">
        <v>38227.223274986922</v>
      </c>
      <c r="AF45" s="131">
        <v>11860.531442053705</v>
      </c>
      <c r="AG45" s="129">
        <v>53680.73924522911</v>
      </c>
      <c r="AH45" s="130">
        <v>41391.01673637049</v>
      </c>
      <c r="AI45" s="131">
        <v>17949.172959141455</v>
      </c>
      <c r="AJ45" s="129">
        <v>58458.670927447019</v>
      </c>
      <c r="AK45" s="130">
        <v>38954.855858924915</v>
      </c>
      <c r="AL45" s="131">
        <v>6043.7094733525983</v>
      </c>
      <c r="AM45" s="129">
        <v>52575.029140363353</v>
      </c>
      <c r="AN45" s="130">
        <v>40644.616705419634</v>
      </c>
      <c r="AO45" s="131">
        <v>12477.950432928648</v>
      </c>
      <c r="AP45" s="129">
        <v>57779.115941638636</v>
      </c>
      <c r="AQ45" s="130">
        <v>38954.818335724667</v>
      </c>
      <c r="AR45" s="131">
        <v>4860.5007315844541</v>
      </c>
      <c r="AS45" s="129">
        <v>46640.278765979157</v>
      </c>
      <c r="AT45" s="130">
        <v>38989.304233467032</v>
      </c>
      <c r="AU45" s="131">
        <v>15364.95200511789</v>
      </c>
      <c r="AV45" s="129">
        <v>54840.884547696602</v>
      </c>
      <c r="AW45" s="130">
        <v>32387.298542067922</v>
      </c>
      <c r="AX45" s="131">
        <v>2642.5612163306564</v>
      </c>
      <c r="AY45" s="129">
        <v>59549.45328518108</v>
      </c>
      <c r="AZ45" s="130">
        <v>38486.426909338901</v>
      </c>
      <c r="BA45" s="131">
        <v>6107.2510039407043</v>
      </c>
      <c r="BB45" s="129">
        <v>59559.538075532517</v>
      </c>
      <c r="BC45" s="130">
        <v>38578.829959677823</v>
      </c>
      <c r="BD45" s="131">
        <v>6550.8238883047243</v>
      </c>
      <c r="BE45" s="129">
        <v>59221.431160105058</v>
      </c>
      <c r="BF45" s="130">
        <v>41532.844910604028</v>
      </c>
      <c r="BG45" s="131">
        <v>10089.259216325621</v>
      </c>
      <c r="BH45" s="129">
        <v>52600.180450188862</v>
      </c>
      <c r="BI45" s="130">
        <v>42211.787901886382</v>
      </c>
      <c r="BJ45" s="131">
        <v>17270.56458255386</v>
      </c>
    </row>
    <row r="46" spans="1:62" s="1" customFormat="1" ht="11.5" x14ac:dyDescent="0.25">
      <c r="A46" s="122">
        <v>13</v>
      </c>
      <c r="B46" s="143" t="s">
        <v>15</v>
      </c>
      <c r="C46" s="208">
        <v>28.777999999999999</v>
      </c>
      <c r="D46" s="209">
        <v>14.179</v>
      </c>
      <c r="E46" s="210">
        <v>-50.296999999999997</v>
      </c>
      <c r="F46" s="129">
        <v>12591.27382422182</v>
      </c>
      <c r="G46" s="130">
        <v>16824.306190709234</v>
      </c>
      <c r="H46" s="131">
        <v>36877.095204947036</v>
      </c>
      <c r="I46" s="129">
        <v>6743.504568337532</v>
      </c>
      <c r="J46" s="130">
        <v>11978.974092383887</v>
      </c>
      <c r="K46" s="131">
        <v>33587.106828339791</v>
      </c>
      <c r="L46" s="129">
        <v>14912.047529244124</v>
      </c>
      <c r="M46" s="130">
        <v>17382.763958951768</v>
      </c>
      <c r="N46" s="131">
        <v>35618.223888443237</v>
      </c>
      <c r="O46" s="129">
        <v>15238.327389592185</v>
      </c>
      <c r="P46" s="130">
        <v>17509.078387428388</v>
      </c>
      <c r="Q46" s="131">
        <v>36121.980902157287</v>
      </c>
      <c r="R46" s="129">
        <v>11321.033477606528</v>
      </c>
      <c r="S46" s="130">
        <v>16824.320219929315</v>
      </c>
      <c r="T46" s="131">
        <v>36846.560823557185</v>
      </c>
      <c r="U46" s="129">
        <v>6213.3250177438367</v>
      </c>
      <c r="V46" s="130">
        <v>19358.274673174255</v>
      </c>
      <c r="W46" s="131">
        <v>35692.931911467545</v>
      </c>
      <c r="X46" s="129">
        <v>8788.2434224430326</v>
      </c>
      <c r="Y46" s="130">
        <v>11782.628254052786</v>
      </c>
      <c r="Z46" s="131">
        <v>33621.174030129092</v>
      </c>
      <c r="AA46" s="129">
        <v>14905.952778539437</v>
      </c>
      <c r="AB46" s="130">
        <v>17547.600506792016</v>
      </c>
      <c r="AC46" s="131">
        <v>35815.247976922692</v>
      </c>
      <c r="AD46" s="129">
        <v>10370.3468491943</v>
      </c>
      <c r="AE46" s="130">
        <v>11009.890512998734</v>
      </c>
      <c r="AF46" s="131">
        <v>32225.542092952455</v>
      </c>
      <c r="AG46" s="129">
        <v>15697.583592273209</v>
      </c>
      <c r="AH46" s="130">
        <v>18428.408741828567</v>
      </c>
      <c r="AI46" s="131">
        <v>36122.278417444933</v>
      </c>
      <c r="AJ46" s="129">
        <v>5046.5135293341291</v>
      </c>
      <c r="AK46" s="130">
        <v>12255.083001812431</v>
      </c>
      <c r="AL46" s="131">
        <v>34914.977683608944</v>
      </c>
      <c r="AM46" s="129">
        <v>9603.5070273185684</v>
      </c>
      <c r="AN46" s="130">
        <v>9052.8732527588527</v>
      </c>
      <c r="AO46" s="131">
        <v>33801.432297941574</v>
      </c>
      <c r="AP46" s="129">
        <v>5473.5578177656753</v>
      </c>
      <c r="AQ46" s="130">
        <v>12255.067525239083</v>
      </c>
      <c r="AR46" s="131">
        <v>35098.683754930862</v>
      </c>
      <c r="AS46" s="129">
        <v>14562.65531211135</v>
      </c>
      <c r="AT46" s="130">
        <v>12919.750807041701</v>
      </c>
      <c r="AU46" s="131">
        <v>30946.35456767094</v>
      </c>
      <c r="AV46" s="129">
        <v>4047.4575874905968</v>
      </c>
      <c r="AW46" s="130">
        <v>8179.6384182262236</v>
      </c>
      <c r="AX46" s="131">
        <v>28907.001758770268</v>
      </c>
      <c r="AY46" s="129">
        <v>3285.9176993048263</v>
      </c>
      <c r="AZ46" s="130">
        <v>11060.719159355634</v>
      </c>
      <c r="BA46" s="131">
        <v>34468.731979319127</v>
      </c>
      <c r="BB46" s="129">
        <v>3696.6574117179298</v>
      </c>
      <c r="BC46" s="130">
        <v>11422.356654704699</v>
      </c>
      <c r="BD46" s="131">
        <v>34586.783993638477</v>
      </c>
      <c r="BE46" s="129">
        <v>9089.7098313919523</v>
      </c>
      <c r="BF46" s="130">
        <v>16274.869531071025</v>
      </c>
      <c r="BG46" s="131">
        <v>37804.726456595919</v>
      </c>
      <c r="BH46" s="129">
        <v>13564.278179190082</v>
      </c>
      <c r="BI46" s="130">
        <v>18513.78951770574</v>
      </c>
      <c r="BJ46" s="131">
        <v>36270.436769051135</v>
      </c>
    </row>
    <row r="47" spans="1:62" s="1" customFormat="1" ht="11.5" x14ac:dyDescent="0.25">
      <c r="A47" s="122">
        <v>14</v>
      </c>
      <c r="B47" s="144" t="s">
        <v>16</v>
      </c>
      <c r="C47" s="208">
        <v>55.261000000000003</v>
      </c>
      <c r="D47" s="209">
        <v>-38.341999999999999</v>
      </c>
      <c r="E47" s="210">
        <v>31.37</v>
      </c>
      <c r="F47" s="129">
        <v>25518.737558930166</v>
      </c>
      <c r="G47" s="130">
        <v>37924.788018621708</v>
      </c>
      <c r="H47" s="131">
        <v>20582.490839849401</v>
      </c>
      <c r="I47" s="129">
        <v>15498.586926269489</v>
      </c>
      <c r="J47" s="130">
        <v>34176.640496699743</v>
      </c>
      <c r="K47" s="131">
        <v>13894.392314904131</v>
      </c>
      <c r="L47" s="129">
        <v>26005.806080784987</v>
      </c>
      <c r="M47" s="130">
        <v>36111.810519029437</v>
      </c>
      <c r="N47" s="131">
        <v>22341.167729338726</v>
      </c>
      <c r="O47" s="129">
        <v>26310.869675951901</v>
      </c>
      <c r="P47" s="130">
        <v>36959.905769357327</v>
      </c>
      <c r="Q47" s="131">
        <v>21484.778265388817</v>
      </c>
      <c r="R47" s="129">
        <v>21339.919593633051</v>
      </c>
      <c r="S47" s="130">
        <v>37924.819642820374</v>
      </c>
      <c r="T47" s="131">
        <v>20641.116671381886</v>
      </c>
      <c r="U47" s="129">
        <v>24387.123702358593</v>
      </c>
      <c r="V47" s="130">
        <v>35338.460074724135</v>
      </c>
      <c r="W47" s="131">
        <v>22196.402053562189</v>
      </c>
      <c r="X47" s="129">
        <v>16248.251994710243</v>
      </c>
      <c r="Y47" s="130">
        <v>34311.731207296696</v>
      </c>
      <c r="Z47" s="131">
        <v>14014.782879143055</v>
      </c>
      <c r="AA47" s="129">
        <v>25977.848070932287</v>
      </c>
      <c r="AB47" s="130">
        <v>36724.233973764254</v>
      </c>
      <c r="AC47" s="131">
        <v>22095.576413347222</v>
      </c>
      <c r="AD47" s="129">
        <v>21156.70804788742</v>
      </c>
      <c r="AE47" s="130">
        <v>33921.616937828279</v>
      </c>
      <c r="AF47" s="131">
        <v>15763.765800558345</v>
      </c>
      <c r="AG47" s="129">
        <v>24191.044131053899</v>
      </c>
      <c r="AH47" s="130">
        <v>36464.357125016752</v>
      </c>
      <c r="AI47" s="131">
        <v>21498.160273521931</v>
      </c>
      <c r="AJ47" s="129">
        <v>13199.319323137221</v>
      </c>
      <c r="AK47" s="130">
        <v>35419.979086972948</v>
      </c>
      <c r="AL47" s="131">
        <v>15096.615991511246</v>
      </c>
      <c r="AM47" s="129">
        <v>21952.172228425017</v>
      </c>
      <c r="AN47" s="130">
        <v>36153.266802234582</v>
      </c>
      <c r="AO47" s="131">
        <v>16651.506022350004</v>
      </c>
      <c r="AP47" s="129">
        <v>14753.008325648032</v>
      </c>
      <c r="AQ47" s="130">
        <v>35419.944482603481</v>
      </c>
      <c r="AR47" s="131">
        <v>14701.657706679429</v>
      </c>
      <c r="AS47" s="129">
        <v>21842.323024297904</v>
      </c>
      <c r="AT47" s="130">
        <v>31642.112490942611</v>
      </c>
      <c r="AU47" s="131">
        <v>17799.564046599735</v>
      </c>
      <c r="AV47" s="129">
        <v>11212.973960031513</v>
      </c>
      <c r="AW47" s="130">
        <v>29529.510109454386</v>
      </c>
      <c r="AX47" s="131">
        <v>9808.7949299725842</v>
      </c>
      <c r="AY47" s="129">
        <v>10251.756240694742</v>
      </c>
      <c r="AZ47" s="130">
        <v>35623.797365176877</v>
      </c>
      <c r="BA47" s="131">
        <v>14665.438212855617</v>
      </c>
      <c r="BB47" s="129">
        <v>10625.757354865116</v>
      </c>
      <c r="BC47" s="130">
        <v>35734.093878088883</v>
      </c>
      <c r="BD47" s="131">
        <v>14976.096327780748</v>
      </c>
      <c r="BE47" s="129">
        <v>17200.464283547517</v>
      </c>
      <c r="BF47" s="130">
        <v>38272.180118683216</v>
      </c>
      <c r="BG47" s="131">
        <v>19050.539200412426</v>
      </c>
      <c r="BH47" s="129">
        <v>28063.217919238974</v>
      </c>
      <c r="BI47" s="130">
        <v>35694.801643785751</v>
      </c>
      <c r="BJ47" s="131">
        <v>21336.47431293987</v>
      </c>
    </row>
    <row r="48" spans="1:62" s="1" customFormat="1" ht="11.5" x14ac:dyDescent="0.25">
      <c r="A48" s="122">
        <v>15</v>
      </c>
      <c r="B48" s="145" t="s">
        <v>17</v>
      </c>
      <c r="C48" s="208">
        <v>42.100999999999999</v>
      </c>
      <c r="D48" s="209">
        <v>53.378</v>
      </c>
      <c r="E48" s="210">
        <v>28.19</v>
      </c>
      <c r="F48" s="129">
        <v>39846.050553632471</v>
      </c>
      <c r="G48" s="130">
        <v>13376.748736892527</v>
      </c>
      <c r="H48" s="131">
        <v>15245.061388339664</v>
      </c>
      <c r="I48" s="129">
        <v>40882.488006861036</v>
      </c>
      <c r="J48" s="130">
        <v>7492.4509169608136</v>
      </c>
      <c r="K48" s="131">
        <v>11082.104081691248</v>
      </c>
      <c r="L48" s="129">
        <v>38437.03287172634</v>
      </c>
      <c r="M48" s="130">
        <v>19877.660346669923</v>
      </c>
      <c r="N48" s="131">
        <v>16218.862768772227</v>
      </c>
      <c r="O48" s="129">
        <v>37983.951886605872</v>
      </c>
      <c r="P48" s="130">
        <v>16695.487852664188</v>
      </c>
      <c r="Q48" s="131">
        <v>16244.144202279685</v>
      </c>
      <c r="R48" s="129">
        <v>43496.258249883926</v>
      </c>
      <c r="S48" s="130">
        <v>13376.759891310698</v>
      </c>
      <c r="T48" s="131">
        <v>15241.219285591507</v>
      </c>
      <c r="U48" s="129">
        <v>42371.598070254004</v>
      </c>
      <c r="V48" s="130">
        <v>19718.35963549346</v>
      </c>
      <c r="W48" s="131">
        <v>16267.634547369194</v>
      </c>
      <c r="X48" s="129">
        <v>39539.347130477341</v>
      </c>
      <c r="Y48" s="130">
        <v>7205.8461404617701</v>
      </c>
      <c r="Z48" s="131">
        <v>10733.585554244233</v>
      </c>
      <c r="AA48" s="129">
        <v>38466.891686468451</v>
      </c>
      <c r="AB48" s="130">
        <v>17553.372878438557</v>
      </c>
      <c r="AC48" s="131">
        <v>16042.012757792651</v>
      </c>
      <c r="AD48" s="129">
        <v>34363.432302587753</v>
      </c>
      <c r="AE48" s="130">
        <v>10363.54056847864</v>
      </c>
      <c r="AF48" s="131">
        <v>12067.55595034332</v>
      </c>
      <c r="AG48" s="129">
        <v>39721.395778682898</v>
      </c>
      <c r="AH48" s="130">
        <v>17217.036172849406</v>
      </c>
      <c r="AI48" s="131">
        <v>16213.897745582739</v>
      </c>
      <c r="AJ48" s="129">
        <v>44088.924358495467</v>
      </c>
      <c r="AK48" s="130">
        <v>8448.5572210196733</v>
      </c>
      <c r="AL48" s="131">
        <v>10594.346862692597</v>
      </c>
      <c r="AM48" s="129">
        <v>36607.120304711672</v>
      </c>
      <c r="AN48" s="130">
        <v>9775.4622737754817</v>
      </c>
      <c r="AO48" s="131">
        <v>11837.838390249171</v>
      </c>
      <c r="AP48" s="129">
        <v>43182.934167027699</v>
      </c>
      <c r="AQ48" s="130">
        <v>8448.544887583048</v>
      </c>
      <c r="AR48" s="131">
        <v>10618.003119188565</v>
      </c>
      <c r="AS48" s="129">
        <v>30811.834045576801</v>
      </c>
      <c r="AT48" s="130">
        <v>15251.177992800058</v>
      </c>
      <c r="AU48" s="131">
        <v>11934.878193045244</v>
      </c>
      <c r="AV48" s="129">
        <v>36773.187860016034</v>
      </c>
      <c r="AW48" s="130">
        <v>4604.5620267249269</v>
      </c>
      <c r="AX48" s="131">
        <v>7436.1738309339216</v>
      </c>
      <c r="AY48" s="129">
        <v>45221.533786698572</v>
      </c>
      <c r="AZ48" s="130">
        <v>5711.3530629603565</v>
      </c>
      <c r="BA48" s="131">
        <v>10089.031823632673</v>
      </c>
      <c r="BB48" s="129">
        <v>45278.744517780389</v>
      </c>
      <c r="BC48" s="130">
        <v>6162.6009969420056</v>
      </c>
      <c r="BD48" s="131">
        <v>10465.5641463053</v>
      </c>
      <c r="BE48" s="129">
        <v>46235.645903126679</v>
      </c>
      <c r="BF48" s="130">
        <v>12506.232204815389</v>
      </c>
      <c r="BG48" s="131">
        <v>14638.40058956617</v>
      </c>
      <c r="BH48" s="129">
        <v>36901.407999552299</v>
      </c>
      <c r="BI48" s="130">
        <v>19751.095766473332</v>
      </c>
      <c r="BJ48" s="131">
        <v>16003.60661355684</v>
      </c>
    </row>
    <row r="49" spans="1:62" s="1" customFormat="1" ht="11.5" x14ac:dyDescent="0.25">
      <c r="A49" s="122">
        <v>16</v>
      </c>
      <c r="B49" s="146" t="s">
        <v>18</v>
      </c>
      <c r="C49" s="208">
        <v>81.733000000000004</v>
      </c>
      <c r="D49" s="209">
        <v>4.0389999999999997</v>
      </c>
      <c r="E49" s="210">
        <v>79.819000000000003</v>
      </c>
      <c r="F49" s="129">
        <v>58360.960084257124</v>
      </c>
      <c r="G49" s="130">
        <v>50657.070677493168</v>
      </c>
      <c r="H49" s="131">
        <v>13300.512306336066</v>
      </c>
      <c r="I49" s="129">
        <v>59656.753456834434</v>
      </c>
      <c r="J49" s="130">
        <v>47960.980902097312</v>
      </c>
      <c r="K49" s="147">
        <v>0</v>
      </c>
      <c r="L49" s="129">
        <v>56945.332569790684</v>
      </c>
      <c r="M49" s="130">
        <v>51155.930814546446</v>
      </c>
      <c r="N49" s="131">
        <v>20961.069986843286</v>
      </c>
      <c r="O49" s="129">
        <v>56649.516867060869</v>
      </c>
      <c r="P49" s="130">
        <v>50608.85133321063</v>
      </c>
      <c r="Q49" s="131">
        <v>18561.98305104391</v>
      </c>
      <c r="R49" s="129">
        <v>59993.780718123809</v>
      </c>
      <c r="S49" s="130">
        <v>50657.112918711806</v>
      </c>
      <c r="T49" s="131">
        <v>13538.198654945283</v>
      </c>
      <c r="U49" s="129">
        <v>60800.033031865569</v>
      </c>
      <c r="V49" s="130">
        <v>49757.695200253191</v>
      </c>
      <c r="W49" s="131">
        <v>20643.316579254901</v>
      </c>
      <c r="X49" s="129">
        <v>58215.261242524502</v>
      </c>
      <c r="Y49" s="130">
        <v>48083.317926299984</v>
      </c>
      <c r="Z49" s="147">
        <v>0</v>
      </c>
      <c r="AA49" s="129">
        <v>56957.493478849188</v>
      </c>
      <c r="AB49" s="130">
        <v>50700.246860673935</v>
      </c>
      <c r="AC49" s="131">
        <v>19996.499287724535</v>
      </c>
      <c r="AD49" s="129">
        <v>55495.503985387804</v>
      </c>
      <c r="AE49" s="130">
        <v>49051.024418674737</v>
      </c>
      <c r="AF49" s="131">
        <v>11236.540088232634</v>
      </c>
      <c r="AG49" s="129">
        <v>56973.637593599553</v>
      </c>
      <c r="AH49" s="130">
        <v>50054.696780025624</v>
      </c>
      <c r="AI49" s="131">
        <v>18547.4585285783</v>
      </c>
      <c r="AJ49" s="129">
        <v>60719.439879196994</v>
      </c>
      <c r="AK49" s="130">
        <v>49327.699201673029</v>
      </c>
      <c r="AL49" s="131">
        <v>2022.8522845955995</v>
      </c>
      <c r="AM49" s="129">
        <v>56624.032499349269</v>
      </c>
      <c r="AN49" s="130">
        <v>51198.662103234485</v>
      </c>
      <c r="AO49" s="131">
        <v>12299.516845999329</v>
      </c>
      <c r="AP49" s="129">
        <v>60286.406825264858</v>
      </c>
      <c r="AQ49" s="130">
        <v>49327.653113373555</v>
      </c>
      <c r="AR49" s="131">
        <v>49.260815312342864</v>
      </c>
      <c r="AS49" s="129">
        <v>51239.670234640158</v>
      </c>
      <c r="AT49" s="130">
        <v>48435.614691171475</v>
      </c>
      <c r="AU49" s="131">
        <v>16898.565151939187</v>
      </c>
      <c r="AV49" s="129">
        <v>58411.365444980271</v>
      </c>
      <c r="AW49" s="130">
        <v>44714.723782026762</v>
      </c>
      <c r="AX49" s="147">
        <v>0</v>
      </c>
      <c r="AY49" s="129">
        <v>61533.431084313328</v>
      </c>
      <c r="AZ49" s="130">
        <v>49307.977607952569</v>
      </c>
      <c r="BA49" s="131">
        <v>2810.7554743291012</v>
      </c>
      <c r="BB49" s="129">
        <v>61539.597159759964</v>
      </c>
      <c r="BC49" s="130">
        <v>49348.147923733472</v>
      </c>
      <c r="BD49" s="131">
        <v>3162.0999086202387</v>
      </c>
      <c r="BE49" s="129">
        <v>61243.801883304681</v>
      </c>
      <c r="BF49" s="130">
        <v>50998.004654377801</v>
      </c>
      <c r="BG49" s="131">
        <v>5068.689443844758</v>
      </c>
      <c r="BH49" s="129">
        <v>57075.866942665001</v>
      </c>
      <c r="BI49" s="130">
        <v>50375.784670474306</v>
      </c>
      <c r="BJ49" s="131">
        <v>17660.465031794472</v>
      </c>
    </row>
    <row r="50" spans="1:62" s="1" customFormat="1" ht="11.5" x14ac:dyDescent="0.25">
      <c r="A50" s="122">
        <v>17</v>
      </c>
      <c r="B50" s="148" t="s">
        <v>19</v>
      </c>
      <c r="C50" s="208">
        <v>51.935000000000002</v>
      </c>
      <c r="D50" s="209">
        <v>49.985999999999997</v>
      </c>
      <c r="E50" s="210">
        <v>-14.574</v>
      </c>
      <c r="F50" s="129">
        <v>43542.344705431206</v>
      </c>
      <c r="G50" s="130">
        <v>21777.129092573832</v>
      </c>
      <c r="H50" s="131">
        <v>37827.435500879292</v>
      </c>
      <c r="I50" s="129">
        <v>44678.357870510205</v>
      </c>
      <c r="J50" s="130">
        <v>15483.025454200435</v>
      </c>
      <c r="K50" s="131">
        <v>34453.370110058633</v>
      </c>
      <c r="L50" s="129">
        <v>42650.936198909389</v>
      </c>
      <c r="M50" s="130">
        <v>26696.791819290473</v>
      </c>
      <c r="N50" s="131">
        <v>37174.512633720107</v>
      </c>
      <c r="O50" s="129">
        <v>42287.676578469509</v>
      </c>
      <c r="P50" s="130">
        <v>24395.234670776048</v>
      </c>
      <c r="Q50" s="131">
        <v>37595.28647784362</v>
      </c>
      <c r="R50" s="129">
        <v>46997.704671697633</v>
      </c>
      <c r="S50" s="130">
        <v>21777.147251785278</v>
      </c>
      <c r="T50" s="131">
        <v>37800.642075090676</v>
      </c>
      <c r="U50" s="129">
        <v>45251.53507959289</v>
      </c>
      <c r="V50" s="130">
        <v>27633.569294002831</v>
      </c>
      <c r="W50" s="131">
        <v>37255.313875827684</v>
      </c>
      <c r="X50" s="129">
        <v>43728.822323722285</v>
      </c>
      <c r="Y50" s="130">
        <v>15169.024147893677</v>
      </c>
      <c r="Z50" s="131">
        <v>34327.319599749695</v>
      </c>
      <c r="AA50" s="129">
        <v>42678.77058072287</v>
      </c>
      <c r="AB50" s="130">
        <v>25031.425910016038</v>
      </c>
      <c r="AC50" s="131">
        <v>37262.958285821864</v>
      </c>
      <c r="AD50" s="129">
        <v>38884.395860273049</v>
      </c>
      <c r="AE50" s="130">
        <v>16836.455787957151</v>
      </c>
      <c r="AF50" s="131">
        <v>33782.330285762204</v>
      </c>
      <c r="AG50" s="129">
        <v>44103.878962624614</v>
      </c>
      <c r="AH50" s="130">
        <v>25295.537240322774</v>
      </c>
      <c r="AI50" s="131">
        <v>37583.251089166741</v>
      </c>
      <c r="AJ50" s="129">
        <v>47798.084224491191</v>
      </c>
      <c r="AK50" s="130">
        <v>17710.234047502367</v>
      </c>
      <c r="AL50" s="131">
        <v>35876.825526716733</v>
      </c>
      <c r="AM50" s="129">
        <v>41076.914075469365</v>
      </c>
      <c r="AN50" s="130">
        <v>16750.249640107737</v>
      </c>
      <c r="AO50" s="131">
        <v>35438.285689335171</v>
      </c>
      <c r="AP50" s="129">
        <v>46930.367259443003</v>
      </c>
      <c r="AQ50" s="130">
        <v>17710.21406648276</v>
      </c>
      <c r="AR50" s="131">
        <v>36038.481672169175</v>
      </c>
      <c r="AS50" s="129">
        <v>36856.696791751929</v>
      </c>
      <c r="AT50" s="130">
        <v>21855.980475749529</v>
      </c>
      <c r="AU50" s="131">
        <v>32665.135399350918</v>
      </c>
      <c r="AV50" s="129">
        <v>40996.564589867725</v>
      </c>
      <c r="AW50" s="130">
        <v>11199.189632069783</v>
      </c>
      <c r="AX50" s="131">
        <v>29822.553132653637</v>
      </c>
      <c r="AY50" s="129">
        <v>48825.191697869275</v>
      </c>
      <c r="AZ50" s="130">
        <v>15560.793923010597</v>
      </c>
      <c r="BA50" s="131">
        <v>35502.032007841975</v>
      </c>
      <c r="BB50" s="129">
        <v>48867.21633672867</v>
      </c>
      <c r="BC50" s="130">
        <v>15859.744206376576</v>
      </c>
      <c r="BD50" s="131">
        <v>35613.131244011696</v>
      </c>
      <c r="BE50" s="129">
        <v>49611.059756612187</v>
      </c>
      <c r="BF50" s="130">
        <v>21579.638655004743</v>
      </c>
      <c r="BG50" s="131">
        <v>38694.699757788097</v>
      </c>
      <c r="BH50" s="129">
        <v>40823.369904261439</v>
      </c>
      <c r="BI50" s="130">
        <v>27194.186704786141</v>
      </c>
      <c r="BJ50" s="131">
        <v>37619.872799725315</v>
      </c>
    </row>
    <row r="51" spans="1:62" s="1" customFormat="1" ht="11.5" x14ac:dyDescent="0.25">
      <c r="A51" s="149">
        <v>18</v>
      </c>
      <c r="B51" s="150" t="s">
        <v>20</v>
      </c>
      <c r="C51" s="211">
        <v>51.037999999999997</v>
      </c>
      <c r="D51" s="212">
        <v>-28.631</v>
      </c>
      <c r="E51" s="213">
        <v>-28.638000000000002</v>
      </c>
      <c r="F51" s="156">
        <v>15780.310984949354</v>
      </c>
      <c r="G51" s="157">
        <v>34706.049543564564</v>
      </c>
      <c r="H51" s="158">
        <v>42919.633446582004</v>
      </c>
      <c r="I51" s="159">
        <v>0</v>
      </c>
      <c r="J51" s="157">
        <v>30410.516561401979</v>
      </c>
      <c r="K51" s="158">
        <v>39704.660853800124</v>
      </c>
      <c r="L51" s="156">
        <v>19210.499316835685</v>
      </c>
      <c r="M51" s="157">
        <v>33163.666464110785</v>
      </c>
      <c r="N51" s="158">
        <v>42049.626856462331</v>
      </c>
      <c r="O51" s="156">
        <v>19990.65377831248</v>
      </c>
      <c r="P51" s="157">
        <v>34146.044165681451</v>
      </c>
      <c r="Q51" s="158">
        <v>42318.707916285042</v>
      </c>
      <c r="R51" s="159">
        <v>0</v>
      </c>
      <c r="S51" s="157">
        <v>34706.078483766003</v>
      </c>
      <c r="T51" s="158">
        <v>42903.487966593981</v>
      </c>
      <c r="U51" s="159">
        <v>0</v>
      </c>
      <c r="V51" s="157">
        <v>33851.904092492245</v>
      </c>
      <c r="W51" s="158">
        <v>42080.168470710028</v>
      </c>
      <c r="X51" s="156">
        <v>1977.769498166703</v>
      </c>
      <c r="Y51" s="157">
        <v>30408.096445822182</v>
      </c>
      <c r="Z51" s="158">
        <v>39800.575131033118</v>
      </c>
      <c r="AA51" s="156">
        <v>19165.110524382893</v>
      </c>
      <c r="AB51" s="157">
        <v>33925.467825312844</v>
      </c>
      <c r="AC51" s="158">
        <v>42190.924578246602</v>
      </c>
      <c r="AD51" s="156">
        <v>14162.772203930272</v>
      </c>
      <c r="AE51" s="157">
        <v>29442.159364905972</v>
      </c>
      <c r="AF51" s="158">
        <v>38693.165953013566</v>
      </c>
      <c r="AG51" s="156">
        <v>17674.565933924947</v>
      </c>
      <c r="AH51" s="157">
        <v>34287.979684757753</v>
      </c>
      <c r="AI51" s="158">
        <v>42324.761855218349</v>
      </c>
      <c r="AJ51" s="159">
        <v>0</v>
      </c>
      <c r="AK51" s="157">
        <v>31897.212751345513</v>
      </c>
      <c r="AL51" s="158">
        <v>41220.970666485257</v>
      </c>
      <c r="AM51" s="156">
        <v>13684.936893994298</v>
      </c>
      <c r="AN51" s="157">
        <v>30815.873143599933</v>
      </c>
      <c r="AO51" s="158">
        <v>40374.710904944906</v>
      </c>
      <c r="AP51" s="159">
        <v>0</v>
      </c>
      <c r="AQ51" s="157">
        <v>31897.18105580649</v>
      </c>
      <c r="AR51" s="158">
        <v>41319.078984499305</v>
      </c>
      <c r="AS51" s="156">
        <v>19993.210947282605</v>
      </c>
      <c r="AT51" s="157">
        <v>28496.177162267551</v>
      </c>
      <c r="AU51" s="158">
        <v>38001.692297803311</v>
      </c>
      <c r="AV51" s="159">
        <v>0</v>
      </c>
      <c r="AW51" s="157">
        <v>25595.745634563638</v>
      </c>
      <c r="AX51" s="158">
        <v>35480.143645956676</v>
      </c>
      <c r="AY51" s="159">
        <v>0</v>
      </c>
      <c r="AZ51" s="157">
        <v>31727.323299060368</v>
      </c>
      <c r="BA51" s="158">
        <v>40868.868740380873</v>
      </c>
      <c r="BB51" s="159">
        <v>0</v>
      </c>
      <c r="BC51" s="157">
        <v>31865.081377055954</v>
      </c>
      <c r="BD51" s="158">
        <v>40947.755349003208</v>
      </c>
      <c r="BE51" s="159">
        <v>0</v>
      </c>
      <c r="BF51" s="157">
        <v>35002.331712743944</v>
      </c>
      <c r="BG51" s="158">
        <v>43613.208709482511</v>
      </c>
      <c r="BH51" s="156">
        <v>20649.363355193236</v>
      </c>
      <c r="BI51" s="157">
        <v>33560.643453912991</v>
      </c>
      <c r="BJ51" s="158">
        <v>42446.404581402581</v>
      </c>
    </row>
    <row r="52" spans="1:62" s="1" customFormat="1" ht="11.5" x14ac:dyDescent="0.25">
      <c r="A52" s="115">
        <v>19</v>
      </c>
      <c r="B52" s="116" t="s">
        <v>21</v>
      </c>
      <c r="C52" s="214">
        <v>96.539000000000001</v>
      </c>
      <c r="D52" s="215">
        <v>-0.42499999999999999</v>
      </c>
      <c r="E52" s="216">
        <v>1.1859999999999999</v>
      </c>
      <c r="F52" s="165">
        <v>62889.734744381196</v>
      </c>
      <c r="G52" s="166">
        <v>62936.252598780848</v>
      </c>
      <c r="H52" s="167">
        <v>62298.20566981499</v>
      </c>
      <c r="I52" s="165">
        <v>62308.099216893374</v>
      </c>
      <c r="J52" s="166">
        <v>62388.053703280981</v>
      </c>
      <c r="K52" s="167">
        <v>61540.928839590269</v>
      </c>
      <c r="L52" s="165">
        <v>62864.872626178563</v>
      </c>
      <c r="M52" s="166">
        <v>62913.363719884677</v>
      </c>
      <c r="N52" s="167">
        <v>62353.18993989798</v>
      </c>
      <c r="O52" s="165">
        <v>62862.851502765938</v>
      </c>
      <c r="P52" s="166">
        <v>62919.750052618612</v>
      </c>
      <c r="Q52" s="167">
        <v>62330.479221412737</v>
      </c>
      <c r="R52" s="165">
        <v>62878.829610736262</v>
      </c>
      <c r="S52" s="166">
        <v>62936.305079194164</v>
      </c>
      <c r="T52" s="167">
        <v>62299.594638307295</v>
      </c>
      <c r="U52" s="165">
        <v>62924.459769861955</v>
      </c>
      <c r="V52" s="166">
        <v>62876.779264174445</v>
      </c>
      <c r="W52" s="167">
        <v>62348.900239130955</v>
      </c>
      <c r="X52" s="165">
        <v>62281.788561132191</v>
      </c>
      <c r="Y52" s="166">
        <v>62397.658426204107</v>
      </c>
      <c r="Z52" s="167">
        <v>61539.665527560603</v>
      </c>
      <c r="AA52" s="165">
        <v>62864.772464354086</v>
      </c>
      <c r="AB52" s="166">
        <v>62916.927176527308</v>
      </c>
      <c r="AC52" s="167">
        <v>62344.77829284707</v>
      </c>
      <c r="AD52" s="165">
        <v>62292.44262659573</v>
      </c>
      <c r="AE52" s="166">
        <v>62407.04975181372</v>
      </c>
      <c r="AF52" s="167">
        <v>61609.305425616723</v>
      </c>
      <c r="AG52" s="165">
        <v>62843.451566068557</v>
      </c>
      <c r="AH52" s="166">
        <v>62900.620973399578</v>
      </c>
      <c r="AI52" s="167">
        <v>62330.49968597215</v>
      </c>
      <c r="AJ52" s="165">
        <v>62636.157317260288</v>
      </c>
      <c r="AK52" s="166">
        <v>62706.96859698453</v>
      </c>
      <c r="AL52" s="167">
        <v>61982.436531244515</v>
      </c>
      <c r="AM52" s="165">
        <v>62635.064510473887</v>
      </c>
      <c r="AN52" s="166">
        <v>62755.015710102147</v>
      </c>
      <c r="AO52" s="167">
        <v>62031.076656613754</v>
      </c>
      <c r="AP52" s="165">
        <v>62639.174369071661</v>
      </c>
      <c r="AQ52" s="166">
        <v>62706.911461109339</v>
      </c>
      <c r="AR52" s="167">
        <v>61973.771312690078</v>
      </c>
      <c r="AS52" s="165">
        <v>62217.23931396439</v>
      </c>
      <c r="AT52" s="166">
        <v>62345.695563943511</v>
      </c>
      <c r="AU52" s="167">
        <v>61675.197708172433</v>
      </c>
      <c r="AV52" s="165">
        <v>61605.815479539953</v>
      </c>
      <c r="AW52" s="166">
        <v>61702.62938592687</v>
      </c>
      <c r="AX52" s="167">
        <v>60678.298942317415</v>
      </c>
      <c r="AY52" s="165">
        <v>62605.767010012642</v>
      </c>
      <c r="AZ52" s="166">
        <v>62688.386914114759</v>
      </c>
      <c r="BA52" s="167">
        <v>61946.37015600453</v>
      </c>
      <c r="BB52" s="165">
        <v>62610.056108967874</v>
      </c>
      <c r="BC52" s="166">
        <v>62692.538312464771</v>
      </c>
      <c r="BD52" s="167">
        <v>61951.793639032127</v>
      </c>
      <c r="BE52" s="165">
        <v>62954.451096839941</v>
      </c>
      <c r="BF52" s="166">
        <v>63017.58150042373</v>
      </c>
      <c r="BG52" s="167">
        <v>62371.412241505524</v>
      </c>
      <c r="BH52" s="165">
        <v>62894.90313938402</v>
      </c>
      <c r="BI52" s="166">
        <v>62891.77312321162</v>
      </c>
      <c r="BJ52" s="167">
        <v>62324.264534210932</v>
      </c>
    </row>
    <row r="53" spans="1:62" s="1" customFormat="1" ht="11.5" x14ac:dyDescent="0.25">
      <c r="A53" s="122">
        <v>20</v>
      </c>
      <c r="B53" s="168" t="s">
        <v>22</v>
      </c>
      <c r="C53" s="208">
        <v>81.257000000000005</v>
      </c>
      <c r="D53" s="209">
        <v>-0.63800000000000001</v>
      </c>
      <c r="E53" s="210">
        <v>-0.33500000000000002</v>
      </c>
      <c r="F53" s="129">
        <v>51294.38509046338</v>
      </c>
      <c r="G53" s="130">
        <v>51637.025611736986</v>
      </c>
      <c r="H53" s="131">
        <v>51688.72301382586</v>
      </c>
      <c r="I53" s="129">
        <v>48453.786371701142</v>
      </c>
      <c r="J53" s="130">
        <v>48985.040784967758</v>
      </c>
      <c r="K53" s="131">
        <v>49038.310874623516</v>
      </c>
      <c r="L53" s="129">
        <v>51324.59058971957</v>
      </c>
      <c r="M53" s="130">
        <v>51593.785507051965</v>
      </c>
      <c r="N53" s="131">
        <v>51676.679938273483</v>
      </c>
      <c r="O53" s="129">
        <v>51334.078337805666</v>
      </c>
      <c r="P53" s="130">
        <v>51619.721002363323</v>
      </c>
      <c r="Q53" s="131">
        <v>51678.643647366851</v>
      </c>
      <c r="R53" s="129">
        <v>51213.838195161246</v>
      </c>
      <c r="S53" s="130">
        <v>51637.068670106921</v>
      </c>
      <c r="T53" s="131">
        <v>51688.582174806361</v>
      </c>
      <c r="U53" s="129">
        <v>51231.16483043605</v>
      </c>
      <c r="V53" s="130">
        <v>51600.856060306302</v>
      </c>
      <c r="W53" s="131">
        <v>51675.977753727791</v>
      </c>
      <c r="X53" s="129">
        <v>48486.15230764819</v>
      </c>
      <c r="Y53" s="130">
        <v>48989.851197568336</v>
      </c>
      <c r="Z53" s="131">
        <v>49041.036293503188</v>
      </c>
      <c r="AA53" s="129">
        <v>51323.993928191834</v>
      </c>
      <c r="AB53" s="130">
        <v>51613.455171797665</v>
      </c>
      <c r="AC53" s="131">
        <v>51678.721238155464</v>
      </c>
      <c r="AD53" s="129">
        <v>48605.884045164348</v>
      </c>
      <c r="AE53" s="130">
        <v>48965.922131140927</v>
      </c>
      <c r="AF53" s="131">
        <v>49022.719418127374</v>
      </c>
      <c r="AG53" s="129">
        <v>51299.785511046852</v>
      </c>
      <c r="AH53" s="130">
        <v>51617.596150364763</v>
      </c>
      <c r="AI53" s="131">
        <v>51678.824861959823</v>
      </c>
      <c r="AJ53" s="129">
        <v>49873.166199751977</v>
      </c>
      <c r="AK53" s="130">
        <v>50396.546306988785</v>
      </c>
      <c r="AL53" s="131">
        <v>50455.346924605125</v>
      </c>
      <c r="AM53" s="129">
        <v>50044.065097403363</v>
      </c>
      <c r="AN53" s="130">
        <v>50383.914010130815</v>
      </c>
      <c r="AO53" s="131">
        <v>50441.977325259992</v>
      </c>
      <c r="AP53" s="129">
        <v>49895.384597757358</v>
      </c>
      <c r="AQ53" s="130">
        <v>50396.499336117231</v>
      </c>
      <c r="AR53" s="131">
        <v>50456.081618043398</v>
      </c>
      <c r="AS53" s="129">
        <v>48687.587642137267</v>
      </c>
      <c r="AT53" s="130">
        <v>48922.970771579465</v>
      </c>
      <c r="AU53" s="131">
        <v>49018.052205760716</v>
      </c>
      <c r="AV53" s="129">
        <v>45277.962445436511</v>
      </c>
      <c r="AW53" s="130">
        <v>45886.587062972605</v>
      </c>
      <c r="AX53" s="131">
        <v>45947.697286834657</v>
      </c>
      <c r="AY53" s="129">
        <v>49659.6143873451</v>
      </c>
      <c r="AZ53" s="130">
        <v>50233.702779615407</v>
      </c>
      <c r="BA53" s="131">
        <v>50282.613580284837</v>
      </c>
      <c r="BB53" s="129">
        <v>49698.460203743809</v>
      </c>
      <c r="BC53" s="130">
        <v>50270.433075740795</v>
      </c>
      <c r="BD53" s="131">
        <v>50319.166312617308</v>
      </c>
      <c r="BE53" s="129">
        <v>51491.910221495258</v>
      </c>
      <c r="BF53" s="130">
        <v>51965.483913229727</v>
      </c>
      <c r="BG53" s="131">
        <v>52018.668668452367</v>
      </c>
      <c r="BH53" s="129">
        <v>51352.543064732134</v>
      </c>
      <c r="BI53" s="130">
        <v>51596.963929408885</v>
      </c>
      <c r="BJ53" s="131">
        <v>51680.916438660366</v>
      </c>
    </row>
    <row r="54" spans="1:62" s="1" customFormat="1" ht="11.5" x14ac:dyDescent="0.25">
      <c r="A54" s="122">
        <v>21</v>
      </c>
      <c r="B54" s="169" t="s">
        <v>23</v>
      </c>
      <c r="C54" s="208">
        <v>66.766000000000005</v>
      </c>
      <c r="D54" s="209">
        <v>-0.73399999999999999</v>
      </c>
      <c r="E54" s="210">
        <v>-0.504</v>
      </c>
      <c r="F54" s="129">
        <v>41082.34623795213</v>
      </c>
      <c r="G54" s="130">
        <v>41470.047251203978</v>
      </c>
      <c r="H54" s="131">
        <v>41576.338634065127</v>
      </c>
      <c r="I54" s="129">
        <v>36899.743963847381</v>
      </c>
      <c r="J54" s="130">
        <v>37472.056021967161</v>
      </c>
      <c r="K54" s="131">
        <v>37587.252665512184</v>
      </c>
      <c r="L54" s="129">
        <v>41119.086776230848</v>
      </c>
      <c r="M54" s="130">
        <v>41421.937849488728</v>
      </c>
      <c r="N54" s="131">
        <v>41558.562436859254</v>
      </c>
      <c r="O54" s="129">
        <v>41130.047675271737</v>
      </c>
      <c r="P54" s="130">
        <v>41450.964711499742</v>
      </c>
      <c r="Q54" s="131">
        <v>41562.494191459729</v>
      </c>
      <c r="R54" s="129">
        <v>40991.025979309299</v>
      </c>
      <c r="S54" s="130">
        <v>41470.08183167439</v>
      </c>
      <c r="T54" s="131">
        <v>41576.082431970543</v>
      </c>
      <c r="U54" s="129">
        <v>41008.308278213757</v>
      </c>
      <c r="V54" s="130">
        <v>41432.308612692541</v>
      </c>
      <c r="W54" s="131">
        <v>41558.249565196158</v>
      </c>
      <c r="X54" s="129">
        <v>36937.509655717469</v>
      </c>
      <c r="Y54" s="130">
        <v>37475.805310142052</v>
      </c>
      <c r="Z54" s="131">
        <v>37590.373816111547</v>
      </c>
      <c r="AA54" s="129">
        <v>41118.412563825033</v>
      </c>
      <c r="AB54" s="130">
        <v>41444.033655558109</v>
      </c>
      <c r="AC54" s="131">
        <v>41561.515513915925</v>
      </c>
      <c r="AD54" s="129">
        <v>37066.817816263094</v>
      </c>
      <c r="AE54" s="130">
        <v>37449.218041551438</v>
      </c>
      <c r="AF54" s="131">
        <v>37565.794148566332</v>
      </c>
      <c r="AG54" s="129">
        <v>41092.433575774077</v>
      </c>
      <c r="AH54" s="130">
        <v>41449.997002885772</v>
      </c>
      <c r="AI54" s="131">
        <v>41562.706033380229</v>
      </c>
      <c r="AJ54" s="129">
        <v>38702.739959806953</v>
      </c>
      <c r="AK54" s="130">
        <v>39296.654615245163</v>
      </c>
      <c r="AL54" s="131">
        <v>39417.809952979303</v>
      </c>
      <c r="AM54" s="129">
        <v>38898.803027204893</v>
      </c>
      <c r="AN54" s="130">
        <v>39278.607848743399</v>
      </c>
      <c r="AO54" s="131">
        <v>39398.969483811299</v>
      </c>
      <c r="AP54" s="129">
        <v>38728.001484899418</v>
      </c>
      <c r="AQ54" s="130">
        <v>39296.616809813808</v>
      </c>
      <c r="AR54" s="131">
        <v>39419.280601728824</v>
      </c>
      <c r="AS54" s="129">
        <v>37160.738470112148</v>
      </c>
      <c r="AT54" s="130">
        <v>37406.96008831072</v>
      </c>
      <c r="AU54" s="131">
        <v>37556.221565679458</v>
      </c>
      <c r="AV54" s="129">
        <v>32435.782840765216</v>
      </c>
      <c r="AW54" s="130">
        <v>33052.862885717506</v>
      </c>
      <c r="AX54" s="131">
        <v>33177.327606576895</v>
      </c>
      <c r="AY54" s="129">
        <v>38356.702401023969</v>
      </c>
      <c r="AZ54" s="130">
        <v>39007.868828779727</v>
      </c>
      <c r="BA54" s="131">
        <v>39119.044090335003</v>
      </c>
      <c r="BB54" s="129">
        <v>38449.876588120263</v>
      </c>
      <c r="BC54" s="130">
        <v>39097.209331620797</v>
      </c>
      <c r="BD54" s="131">
        <v>39207.739282693605</v>
      </c>
      <c r="BE54" s="129">
        <v>41300.926144439545</v>
      </c>
      <c r="BF54" s="130">
        <v>41847.109936946872</v>
      </c>
      <c r="BG54" s="131">
        <v>41958.463781303406</v>
      </c>
      <c r="BH54" s="129">
        <v>41148.637383315967</v>
      </c>
      <c r="BI54" s="130">
        <v>41427.207360911561</v>
      </c>
      <c r="BJ54" s="131">
        <v>41565.5485504924</v>
      </c>
    </row>
    <row r="55" spans="1:62" s="1" customFormat="1" ht="11.5" x14ac:dyDescent="0.25">
      <c r="A55" s="122">
        <v>22</v>
      </c>
      <c r="B55" s="170" t="s">
        <v>24</v>
      </c>
      <c r="C55" s="208">
        <v>50.866999999999997</v>
      </c>
      <c r="D55" s="209">
        <v>-0.153</v>
      </c>
      <c r="E55" s="210">
        <v>-0.27</v>
      </c>
      <c r="F55" s="129">
        <v>30849.815832887227</v>
      </c>
      <c r="G55" s="130">
        <v>30941.385391354033</v>
      </c>
      <c r="H55" s="131">
        <v>31028.598017729877</v>
      </c>
      <c r="I55" s="129">
        <v>26063.778950088847</v>
      </c>
      <c r="J55" s="130">
        <v>26189.943491448044</v>
      </c>
      <c r="K55" s="131">
        <v>26285.820006100323</v>
      </c>
      <c r="L55" s="129">
        <v>30860.601476641026</v>
      </c>
      <c r="M55" s="130">
        <v>30932.733584785707</v>
      </c>
      <c r="N55" s="131">
        <v>31019.008500886281</v>
      </c>
      <c r="O55" s="129">
        <v>30863.581177500455</v>
      </c>
      <c r="P55" s="130">
        <v>30939.470987278768</v>
      </c>
      <c r="Q55" s="131">
        <v>31022.092873470374</v>
      </c>
      <c r="R55" s="129">
        <v>30828.343511773743</v>
      </c>
      <c r="S55" s="130">
        <v>30941.411192329248</v>
      </c>
      <c r="T55" s="131">
        <v>31028.389412573084</v>
      </c>
      <c r="U55" s="129">
        <v>30826.297093598409</v>
      </c>
      <c r="V55" s="130">
        <v>30939.728900838491</v>
      </c>
      <c r="W55" s="131">
        <v>31018.980599123446</v>
      </c>
      <c r="X55" s="129">
        <v>26073.316290802508</v>
      </c>
      <c r="Y55" s="130">
        <v>26191.641204462612</v>
      </c>
      <c r="Z55" s="131">
        <v>26286.48742065634</v>
      </c>
      <c r="AA55" s="129">
        <v>30860.443959000931</v>
      </c>
      <c r="AB55" s="130">
        <v>30938.017318494109</v>
      </c>
      <c r="AC55" s="131">
        <v>31020.520069147715</v>
      </c>
      <c r="AD55" s="129">
        <v>26102.983061943352</v>
      </c>
      <c r="AE55" s="130">
        <v>26184.609614026009</v>
      </c>
      <c r="AF55" s="131">
        <v>26275.188902118924</v>
      </c>
      <c r="AG55" s="129">
        <v>30855.898559205671</v>
      </c>
      <c r="AH55" s="130">
        <v>30941.019892528668</v>
      </c>
      <c r="AI55" s="131">
        <v>31022.128567251013</v>
      </c>
      <c r="AJ55" s="129">
        <v>27632.317430289604</v>
      </c>
      <c r="AK55" s="130">
        <v>27772.778473315215</v>
      </c>
      <c r="AL55" s="131">
        <v>27872.477837420662</v>
      </c>
      <c r="AM55" s="129">
        <v>27680.887596198634</v>
      </c>
      <c r="AN55" s="130">
        <v>27763.626971715745</v>
      </c>
      <c r="AO55" s="131">
        <v>27863.138746508255</v>
      </c>
      <c r="AP55" s="129">
        <v>27638.270170100779</v>
      </c>
      <c r="AQ55" s="130">
        <v>27772.750183417938</v>
      </c>
      <c r="AR55" s="131">
        <v>27873.6858543577</v>
      </c>
      <c r="AS55" s="129">
        <v>26131.177799400306</v>
      </c>
      <c r="AT55" s="130">
        <v>26179.422661584886</v>
      </c>
      <c r="AU55" s="131">
        <v>26267.751974979998</v>
      </c>
      <c r="AV55" s="129">
        <v>21190.617175656698</v>
      </c>
      <c r="AW55" s="130">
        <v>21316.287956591375</v>
      </c>
      <c r="AX55" s="131">
        <v>21411.880204650264</v>
      </c>
      <c r="AY55" s="129">
        <v>27190.887046794407</v>
      </c>
      <c r="AZ55" s="130">
        <v>27344.365579043748</v>
      </c>
      <c r="BA55" s="131">
        <v>27443.266043564079</v>
      </c>
      <c r="BB55" s="129">
        <v>27365.565809631491</v>
      </c>
      <c r="BC55" s="130">
        <v>27517.701721423702</v>
      </c>
      <c r="BD55" s="131">
        <v>27615.74061910926</v>
      </c>
      <c r="BE55" s="129">
        <v>31013.52438241466</v>
      </c>
      <c r="BF55" s="130">
        <v>31145.45777523634</v>
      </c>
      <c r="BG55" s="131">
        <v>31239.079886841733</v>
      </c>
      <c r="BH55" s="129">
        <v>30865.288937552483</v>
      </c>
      <c r="BI55" s="130">
        <v>30936.057372572079</v>
      </c>
      <c r="BJ55" s="131">
        <v>31023.420252131742</v>
      </c>
    </row>
    <row r="56" spans="1:62" s="1" customFormat="1" ht="11.5" x14ac:dyDescent="0.25">
      <c r="A56" s="122">
        <v>23</v>
      </c>
      <c r="B56" s="171" t="s">
        <v>25</v>
      </c>
      <c r="C56" s="208">
        <v>35.655999999999999</v>
      </c>
      <c r="D56" s="209">
        <v>-0.42099999999999999</v>
      </c>
      <c r="E56" s="210">
        <v>-1.2310000000000001</v>
      </c>
      <c r="F56" s="129">
        <v>21522.189187069071</v>
      </c>
      <c r="G56" s="130">
        <v>21808.888730322487</v>
      </c>
      <c r="H56" s="131">
        <v>22201.176418802908</v>
      </c>
      <c r="I56" s="129">
        <v>16715.521927049562</v>
      </c>
      <c r="J56" s="130">
        <v>17080.653757240329</v>
      </c>
      <c r="K56" s="131">
        <v>17483.807260390211</v>
      </c>
      <c r="L56" s="129">
        <v>21563.47289199735</v>
      </c>
      <c r="M56" s="130">
        <v>21782.614319196844</v>
      </c>
      <c r="N56" s="131">
        <v>22161.103502114282</v>
      </c>
      <c r="O56" s="129">
        <v>21573.301868291841</v>
      </c>
      <c r="P56" s="130">
        <v>21802.710307784822</v>
      </c>
      <c r="Q56" s="131">
        <v>22174.975081572495</v>
      </c>
      <c r="R56" s="129">
        <v>21454.467675328939</v>
      </c>
      <c r="S56" s="130">
        <v>21808.906916017495</v>
      </c>
      <c r="T56" s="131">
        <v>22200.305947513181</v>
      </c>
      <c r="U56" s="129">
        <v>21444.037227017918</v>
      </c>
      <c r="V56" s="130">
        <v>21809.525756225335</v>
      </c>
      <c r="W56" s="131">
        <v>22162.644579063774</v>
      </c>
      <c r="X56" s="129">
        <v>16751.178003194749</v>
      </c>
      <c r="Y56" s="130">
        <v>17080.61499778954</v>
      </c>
      <c r="Z56" s="131">
        <v>17486.297063777904</v>
      </c>
      <c r="AA56" s="129">
        <v>21562.983006786701</v>
      </c>
      <c r="AB56" s="130">
        <v>21798.572915066168</v>
      </c>
      <c r="AC56" s="131">
        <v>22167.413879044638</v>
      </c>
      <c r="AD56" s="129">
        <v>16837.086096523257</v>
      </c>
      <c r="AE56" s="130">
        <v>17058.539966900411</v>
      </c>
      <c r="AF56" s="131">
        <v>17443.32223708868</v>
      </c>
      <c r="AG56" s="129">
        <v>21552.679661756662</v>
      </c>
      <c r="AH56" s="130">
        <v>21811.302784155563</v>
      </c>
      <c r="AI56" s="131">
        <v>22175.120387152554</v>
      </c>
      <c r="AJ56" s="129">
        <v>17302.721981038838</v>
      </c>
      <c r="AK56" s="130">
        <v>17745.171399758674</v>
      </c>
      <c r="AL56" s="131">
        <v>18194.989338201398</v>
      </c>
      <c r="AM56" s="129">
        <v>17461.376712013927</v>
      </c>
      <c r="AN56" s="130">
        <v>17706.783399022923</v>
      </c>
      <c r="AO56" s="131">
        <v>18156.790967408349</v>
      </c>
      <c r="AP56" s="129">
        <v>17321.596645326968</v>
      </c>
      <c r="AQ56" s="130">
        <v>17745.151389891122</v>
      </c>
      <c r="AR56" s="131">
        <v>18200.312701610917</v>
      </c>
      <c r="AS56" s="129">
        <v>16931.698711593963</v>
      </c>
      <c r="AT56" s="130">
        <v>17052.923892032555</v>
      </c>
      <c r="AU56" s="131">
        <v>17411.946943272538</v>
      </c>
      <c r="AV56" s="129">
        <v>12300.369745807322</v>
      </c>
      <c r="AW56" s="130">
        <v>12630.177358724526</v>
      </c>
      <c r="AX56" s="131">
        <v>12996.170290049331</v>
      </c>
      <c r="AY56" s="129">
        <v>16719.821486113618</v>
      </c>
      <c r="AZ56" s="130">
        <v>17202.604463879728</v>
      </c>
      <c r="BA56" s="131">
        <v>17653.11849956376</v>
      </c>
      <c r="BB56" s="129">
        <v>17004.133423759096</v>
      </c>
      <c r="BC56" s="130">
        <v>17480.985051505068</v>
      </c>
      <c r="BD56" s="131">
        <v>17926.049812789923</v>
      </c>
      <c r="BE56" s="129">
        <v>21186.693513220718</v>
      </c>
      <c r="BF56" s="130">
        <v>21613.304210483955</v>
      </c>
      <c r="BG56" s="131">
        <v>22046.428618540114</v>
      </c>
      <c r="BH56" s="129">
        <v>21572.376438752115</v>
      </c>
      <c r="BI56" s="130">
        <v>21797.38625361467</v>
      </c>
      <c r="BJ56" s="131">
        <v>22180.312058704625</v>
      </c>
    </row>
    <row r="57" spans="1:62" s="1" customFormat="1" ht="12" thickBot="1" x14ac:dyDescent="0.3">
      <c r="A57" s="172">
        <v>24</v>
      </c>
      <c r="B57" s="173" t="s">
        <v>26</v>
      </c>
      <c r="C57" s="217">
        <v>20.460999999999999</v>
      </c>
      <c r="D57" s="218">
        <v>-7.9000000000000001E-2</v>
      </c>
      <c r="E57" s="219">
        <v>-0.97299999999999998</v>
      </c>
      <c r="F57" s="179">
        <v>13423.669920814915</v>
      </c>
      <c r="G57" s="180">
        <v>13538.894759799108</v>
      </c>
      <c r="H57" s="181">
        <v>13840.788543812801</v>
      </c>
      <c r="I57" s="179">
        <v>9403.8506134025156</v>
      </c>
      <c r="J57" s="180">
        <v>9535.038288202737</v>
      </c>
      <c r="K57" s="181">
        <v>9817.0256946609807</v>
      </c>
      <c r="L57" s="179">
        <v>13446.422822014818</v>
      </c>
      <c r="M57" s="180">
        <v>13532.911141261033</v>
      </c>
      <c r="N57" s="181">
        <v>13812.295636639521</v>
      </c>
      <c r="O57" s="179">
        <v>13451.173474553816</v>
      </c>
      <c r="P57" s="180">
        <v>13540.444748560882</v>
      </c>
      <c r="Q57" s="181">
        <v>13822.885115077041</v>
      </c>
      <c r="R57" s="179">
        <v>13396.546259164292</v>
      </c>
      <c r="S57" s="180">
        <v>13538.906049425726</v>
      </c>
      <c r="T57" s="181">
        <v>13840.121968306525</v>
      </c>
      <c r="U57" s="179">
        <v>13381.116598487288</v>
      </c>
      <c r="V57" s="180">
        <v>13552.888161165614</v>
      </c>
      <c r="W57" s="181">
        <v>13813.607498765447</v>
      </c>
      <c r="X57" s="179">
        <v>9421.0062146618238</v>
      </c>
      <c r="Y57" s="180">
        <v>9534.4585268139581</v>
      </c>
      <c r="Z57" s="181">
        <v>9818.0970094346212</v>
      </c>
      <c r="AA57" s="179">
        <v>13446.230438236089</v>
      </c>
      <c r="AB57" s="180">
        <v>13539.225456408292</v>
      </c>
      <c r="AC57" s="181">
        <v>13816.726916356323</v>
      </c>
      <c r="AD57" s="179">
        <v>9453.3561030498786</v>
      </c>
      <c r="AE57" s="180">
        <v>9524.3439404956007</v>
      </c>
      <c r="AF57" s="181">
        <v>9791.2860606520389</v>
      </c>
      <c r="AG57" s="179">
        <v>13446.12003232498</v>
      </c>
      <c r="AH57" s="180">
        <v>13548.164544201401</v>
      </c>
      <c r="AI57" s="181">
        <v>13822.934745269775</v>
      </c>
      <c r="AJ57" s="179">
        <v>8449.3278232967969</v>
      </c>
      <c r="AK57" s="180">
        <v>8627.7886633481485</v>
      </c>
      <c r="AL57" s="181">
        <v>8975.5657696578364</v>
      </c>
      <c r="AM57" s="179">
        <v>8518.7941233381334</v>
      </c>
      <c r="AN57" s="180">
        <v>8600.7060012585735</v>
      </c>
      <c r="AO57" s="181">
        <v>8948.935669115157</v>
      </c>
      <c r="AP57" s="179">
        <v>8456.9137575352088</v>
      </c>
      <c r="AQ57" s="180">
        <v>8627.776181916779</v>
      </c>
      <c r="AR57" s="181">
        <v>8979.668505111058</v>
      </c>
      <c r="AS57" s="179">
        <v>9501.7563604023289</v>
      </c>
      <c r="AT57" s="180">
        <v>9531.0572245082421</v>
      </c>
      <c r="AU57" s="181">
        <v>9769.5617113457483</v>
      </c>
      <c r="AV57" s="179">
        <v>6081.6749285084315</v>
      </c>
      <c r="AW57" s="180">
        <v>6185.7250920088682</v>
      </c>
      <c r="AX57" s="181">
        <v>6410.4656585126004</v>
      </c>
      <c r="AY57" s="179">
        <v>7784.5323682519711</v>
      </c>
      <c r="AZ57" s="180">
        <v>7978.0798470726731</v>
      </c>
      <c r="BA57" s="181">
        <v>8329.8779149072634</v>
      </c>
      <c r="BB57" s="179">
        <v>8198.6073121779391</v>
      </c>
      <c r="BC57" s="180">
        <v>8388.8741299248541</v>
      </c>
      <c r="BD57" s="181">
        <v>8734.7712753087053</v>
      </c>
      <c r="BE57" s="179">
        <v>12507.001812632703</v>
      </c>
      <c r="BF57" s="180">
        <v>12685.153478476443</v>
      </c>
      <c r="BG57" s="181">
        <v>13031.882389304199</v>
      </c>
      <c r="BH57" s="179">
        <v>13444.151512736144</v>
      </c>
      <c r="BI57" s="180">
        <v>13543.837058585548</v>
      </c>
      <c r="BJ57" s="181">
        <v>13826.446874793477</v>
      </c>
    </row>
  </sheetData>
  <mergeCells count="43">
    <mergeCell ref="AV2:AX2"/>
    <mergeCell ref="AY2:BA2"/>
    <mergeCell ref="BB2:BD2"/>
    <mergeCell ref="BE2:BG2"/>
    <mergeCell ref="BH2:BJ2"/>
    <mergeCell ref="AD2:AF2"/>
    <mergeCell ref="AG2:AI2"/>
    <mergeCell ref="AJ2:AL2"/>
    <mergeCell ref="AM2:AO2"/>
    <mergeCell ref="AP2:AR2"/>
    <mergeCell ref="AS2:AU2"/>
    <mergeCell ref="L2:N2"/>
    <mergeCell ref="O2:Q2"/>
    <mergeCell ref="R2:T2"/>
    <mergeCell ref="U2:W2"/>
    <mergeCell ref="X2:Z2"/>
    <mergeCell ref="AA2:AC2"/>
    <mergeCell ref="A30:B30"/>
    <mergeCell ref="A31:B31"/>
    <mergeCell ref="F31:H31"/>
    <mergeCell ref="I31:K31"/>
    <mergeCell ref="A2:B2"/>
    <mergeCell ref="F2:H2"/>
    <mergeCell ref="I2:K2"/>
    <mergeCell ref="AS31:AU31"/>
    <mergeCell ref="X31:Z31"/>
    <mergeCell ref="AA31:AC31"/>
    <mergeCell ref="AD31:AF31"/>
    <mergeCell ref="AG31:AI31"/>
    <mergeCell ref="L31:N31"/>
    <mergeCell ref="O31:Q31"/>
    <mergeCell ref="R31:T31"/>
    <mergeCell ref="U31:W31"/>
    <mergeCell ref="BH31:BJ31"/>
    <mergeCell ref="A1:B1"/>
    <mergeCell ref="C1:E1"/>
    <mergeCell ref="AV31:AX31"/>
    <mergeCell ref="AY31:BA31"/>
    <mergeCell ref="BB31:BD31"/>
    <mergeCell ref="BE31:BG31"/>
    <mergeCell ref="AJ31:AL31"/>
    <mergeCell ref="AM31:AO31"/>
    <mergeCell ref="AP31:AR31"/>
  </mergeCells>
  <phoneticPr fontId="9" type="noConversion"/>
  <printOptions horizontalCentered="1" verticalCentered="1"/>
  <pageMargins left="0.39370078740157483" right="0.39370078740157483" top="0.98425196850393704" bottom="0.98425196850393704" header="0.51181102362204722" footer="0.51181102362204722"/>
  <pageSetup orientation="landscape" horizontalDpi="4294967293" verticalDpi="1200" r:id="rId1"/>
  <headerFooter alignWithMargins="0">
    <oddFooter>&amp;L&amp;"Times New Roman,Normal"&amp;8for info: see the ColorChecker page at www.BabelColor.com&amp;R&amp;"Times New Roman,Normal"&amp;8p. &amp;P of &amp;N</oddFooter>
  </headerFooter>
  <rowBreaks count="1" manualBreakCount="1">
    <brk id="29" max="16383" man="1"/>
  </rowBreaks>
  <colBreaks count="2" manualBreakCount="2">
    <brk id="20" max="1048575" man="1"/>
    <brk id="41"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2CBCF-7F35-4FE1-A92E-7D84E3CC9651}">
  <dimension ref="A1:N122"/>
  <sheetViews>
    <sheetView zoomScaleNormal="100" zoomScaleSheetLayoutView="100" workbookViewId="0">
      <selection activeCell="I1" sqref="I1"/>
    </sheetView>
  </sheetViews>
  <sheetFormatPr defaultRowHeight="12.5" x14ac:dyDescent="0.25"/>
  <cols>
    <col min="1" max="1" width="3.54296875" bestFit="1" customWidth="1"/>
    <col min="2" max="2" width="15.453125" bestFit="1" customWidth="1"/>
    <col min="3" max="8" width="6" customWidth="1"/>
    <col min="9" max="9" width="9.54296875" customWidth="1"/>
    <col min="10" max="10" width="9.54296875" bestFit="1" customWidth="1"/>
    <col min="11" max="14" width="4.7265625" customWidth="1"/>
    <col min="15" max="256" width="10.90625" customWidth="1"/>
  </cols>
  <sheetData>
    <row r="1" spans="1:14" ht="12.75" customHeight="1" thickBot="1" x14ac:dyDescent="0.35">
      <c r="A1" s="277" t="s">
        <v>62</v>
      </c>
      <c r="B1" s="278"/>
      <c r="C1" s="278"/>
      <c r="D1" s="278"/>
      <c r="E1" s="278"/>
      <c r="F1" s="278"/>
      <c r="G1" s="278"/>
      <c r="H1" s="279"/>
      <c r="I1" s="1"/>
      <c r="J1" s="297" t="s">
        <v>75</v>
      </c>
      <c r="K1" s="297"/>
      <c r="L1" s="297"/>
      <c r="M1" s="297"/>
      <c r="N1" s="197">
        <v>30</v>
      </c>
    </row>
    <row r="2" spans="1:14" ht="12.75" customHeight="1" thickBot="1" x14ac:dyDescent="0.3">
      <c r="A2" s="264" t="s">
        <v>98</v>
      </c>
      <c r="B2" s="265"/>
      <c r="C2" s="182"/>
      <c r="D2" s="183" t="s">
        <v>96</v>
      </c>
      <c r="E2" s="184"/>
      <c r="F2" s="182"/>
      <c r="G2" s="183" t="s">
        <v>85</v>
      </c>
      <c r="H2" s="184"/>
      <c r="I2" s="1"/>
    </row>
    <row r="3" spans="1:14" ht="12.75" customHeight="1" thickBot="1" x14ac:dyDescent="0.3">
      <c r="A3" s="268" t="s">
        <v>59</v>
      </c>
      <c r="B3" s="269"/>
      <c r="C3" s="104"/>
      <c r="D3" s="105" t="s">
        <v>42</v>
      </c>
      <c r="E3" s="106"/>
      <c r="F3" s="107"/>
      <c r="G3" s="105" t="s">
        <v>42</v>
      </c>
      <c r="H3" s="106"/>
      <c r="I3" s="275" t="s">
        <v>65</v>
      </c>
      <c r="J3" s="276"/>
    </row>
    <row r="4" spans="1:14" x14ac:dyDescent="0.25">
      <c r="A4" s="185" t="s">
        <v>1</v>
      </c>
      <c r="B4" s="186" t="s">
        <v>2</v>
      </c>
      <c r="C4" s="110" t="s">
        <v>30</v>
      </c>
      <c r="D4" s="111" t="s">
        <v>31</v>
      </c>
      <c r="E4" s="109" t="s">
        <v>32</v>
      </c>
      <c r="F4" s="110" t="s">
        <v>30</v>
      </c>
      <c r="G4" s="111" t="s">
        <v>31</v>
      </c>
      <c r="H4" s="109" t="s">
        <v>32</v>
      </c>
      <c r="I4" s="248" t="s">
        <v>98</v>
      </c>
      <c r="J4" s="244" t="s">
        <v>100</v>
      </c>
    </row>
    <row r="5" spans="1:14" ht="12" customHeight="1" x14ac:dyDescent="0.25">
      <c r="A5" s="122">
        <v>1</v>
      </c>
      <c r="B5" s="123" t="s">
        <v>3</v>
      </c>
      <c r="C5" s="127">
        <f>RGB_8_bit!F5</f>
        <v>38.441786040812332</v>
      </c>
      <c r="D5" s="128">
        <f>RGB_8_bit!G5</f>
        <v>13.60508577140121</v>
      </c>
      <c r="E5" s="126">
        <f>RGB_8_bit!H5</f>
        <v>14.529111198209311</v>
      </c>
      <c r="F5" s="127">
        <f>RGB_8_bit!F34</f>
        <v>37.985999999999997</v>
      </c>
      <c r="G5" s="128">
        <f>RGB_8_bit!G34</f>
        <v>13.555</v>
      </c>
      <c r="H5" s="126">
        <f>RGB_8_bit!H34</f>
        <v>14.058999999999999</v>
      </c>
      <c r="I5" s="249">
        <f t="shared" ref="I5:I28" si="0">SQRT((F5-C5)^2+(G5-D5)^2+(H5-E5)^2)</f>
        <v>0.65669935143719449</v>
      </c>
      <c r="J5" s="245">
        <v>0.5</v>
      </c>
      <c r="L5" s="285" t="s">
        <v>65</v>
      </c>
      <c r="M5" s="286"/>
      <c r="N5" s="287"/>
    </row>
    <row r="6" spans="1:14" ht="12" customHeight="1" x14ac:dyDescent="0.25">
      <c r="A6" s="122">
        <v>2</v>
      </c>
      <c r="B6" s="132" t="s">
        <v>4</v>
      </c>
      <c r="C6" s="127">
        <f>RGB_8_bit!F6</f>
        <v>65.946398594641636</v>
      </c>
      <c r="D6" s="128">
        <f>RGB_8_bit!G6</f>
        <v>17.906585563281674</v>
      </c>
      <c r="E6" s="126">
        <f>RGB_8_bit!H6</f>
        <v>17.871497435791817</v>
      </c>
      <c r="F6" s="127">
        <f>RGB_8_bit!F35</f>
        <v>65.710999999999999</v>
      </c>
      <c r="G6" s="128">
        <f>RGB_8_bit!G35</f>
        <v>18.13</v>
      </c>
      <c r="H6" s="126">
        <f>RGB_8_bit!H35</f>
        <v>17.809999999999999</v>
      </c>
      <c r="I6" s="250">
        <f t="shared" si="0"/>
        <v>0.33031567250494381</v>
      </c>
      <c r="J6" s="246">
        <v>0.26</v>
      </c>
      <c r="L6" s="288" t="s">
        <v>64</v>
      </c>
      <c r="M6" s="289"/>
      <c r="N6" s="290"/>
    </row>
    <row r="7" spans="1:14" ht="12" customHeight="1" x14ac:dyDescent="0.25">
      <c r="A7" s="122">
        <v>3</v>
      </c>
      <c r="B7" s="133" t="s">
        <v>5</v>
      </c>
      <c r="C7" s="127">
        <f>RGB_8_bit!F7</f>
        <v>50.063499870554026</v>
      </c>
      <c r="D7" s="128">
        <f>RGB_8_bit!G7</f>
        <v>-4.5155848669800598</v>
      </c>
      <c r="E7" s="126">
        <f>RGB_8_bit!H7</f>
        <v>-22.254824843902909</v>
      </c>
      <c r="F7" s="127">
        <f>RGB_8_bit!F36</f>
        <v>49.927</v>
      </c>
      <c r="G7" s="128">
        <f>RGB_8_bit!G36</f>
        <v>-4.88</v>
      </c>
      <c r="H7" s="126">
        <f>RGB_8_bit!H36</f>
        <v>-21.925000000000001</v>
      </c>
      <c r="I7" s="250">
        <f t="shared" si="0"/>
        <v>0.51011276350507506</v>
      </c>
      <c r="J7" s="246">
        <v>0.37</v>
      </c>
      <c r="L7" s="291" t="s">
        <v>66</v>
      </c>
      <c r="M7" s="292"/>
      <c r="N7" s="293"/>
    </row>
    <row r="8" spans="1:14" ht="12" customHeight="1" x14ac:dyDescent="0.25">
      <c r="A8" s="122">
        <v>4</v>
      </c>
      <c r="B8" s="134" t="s">
        <v>6</v>
      </c>
      <c r="C8" s="127">
        <f>RGB_8_bit!F8</f>
        <v>43.284413399483995</v>
      </c>
      <c r="D8" s="128">
        <f>RGB_8_bit!G8</f>
        <v>-13.214971890190164</v>
      </c>
      <c r="E8" s="126">
        <f>RGB_8_bit!H8</f>
        <v>21.938679325621045</v>
      </c>
      <c r="F8" s="127">
        <f>RGB_8_bit!F37</f>
        <v>43.139000000000003</v>
      </c>
      <c r="G8" s="128">
        <f>RGB_8_bit!G37</f>
        <v>-13.095000000000001</v>
      </c>
      <c r="H8" s="126">
        <f>RGB_8_bit!H37</f>
        <v>21.905000000000001</v>
      </c>
      <c r="I8" s="250">
        <f t="shared" si="0"/>
        <v>0.19150093514022309</v>
      </c>
      <c r="J8" s="246">
        <v>0.16</v>
      </c>
      <c r="L8" s="294" t="s">
        <v>67</v>
      </c>
      <c r="M8" s="295"/>
      <c r="N8" s="296"/>
    </row>
    <row r="9" spans="1:14" ht="12" customHeight="1" x14ac:dyDescent="0.25">
      <c r="A9" s="122">
        <v>5</v>
      </c>
      <c r="B9" s="135" t="s">
        <v>7</v>
      </c>
      <c r="C9" s="127">
        <f>RGB_8_bit!F9</f>
        <v>55.3141600048165</v>
      </c>
      <c r="D9" s="128">
        <f>RGB_8_bit!G9</f>
        <v>8.8209786847420766</v>
      </c>
      <c r="E9" s="126">
        <f>RGB_8_bit!H9</f>
        <v>-24.601779156275015</v>
      </c>
      <c r="F9" s="127">
        <f>RGB_8_bit!F38</f>
        <v>55.112000000000002</v>
      </c>
      <c r="G9" s="128">
        <f>RGB_8_bit!G38</f>
        <v>8.8439999999999994</v>
      </c>
      <c r="H9" s="126">
        <f>RGB_8_bit!H38</f>
        <v>-25.399000000000001</v>
      </c>
      <c r="I9" s="250">
        <f t="shared" si="0"/>
        <v>0.82277562079414468</v>
      </c>
      <c r="J9" s="246">
        <v>0.53</v>
      </c>
      <c r="L9" s="282" t="s">
        <v>60</v>
      </c>
      <c r="M9" s="283"/>
      <c r="N9" s="284"/>
    </row>
    <row r="10" spans="1:14" ht="12" customHeight="1" x14ac:dyDescent="0.25">
      <c r="A10" s="122">
        <v>6</v>
      </c>
      <c r="B10" s="136" t="s">
        <v>8</v>
      </c>
      <c r="C10" s="127">
        <f>RGB_8_bit!F10</f>
        <v>70.693995015142491</v>
      </c>
      <c r="D10" s="128">
        <f>RGB_8_bit!G10</f>
        <v>-33.027562283628576</v>
      </c>
      <c r="E10" s="126">
        <f>RGB_8_bit!H10</f>
        <v>-0.11410764267194562</v>
      </c>
      <c r="F10" s="127">
        <f>RGB_8_bit!F39</f>
        <v>70.718999999999994</v>
      </c>
      <c r="G10" s="128">
        <f>RGB_8_bit!G39</f>
        <v>-33.396999999999998</v>
      </c>
      <c r="H10" s="126">
        <f>RGB_8_bit!H39</f>
        <v>-0.19900000000000001</v>
      </c>
      <c r="I10" s="250">
        <f t="shared" si="0"/>
        <v>0.37988970488573315</v>
      </c>
      <c r="J10" s="246">
        <v>0.16</v>
      </c>
    </row>
    <row r="11" spans="1:14" ht="12" customHeight="1" x14ac:dyDescent="0.25">
      <c r="A11" s="122">
        <v>7</v>
      </c>
      <c r="B11" s="137" t="s">
        <v>9</v>
      </c>
      <c r="C11" s="127">
        <f>RGB_8_bit!F11</f>
        <v>62.654928589725799</v>
      </c>
      <c r="D11" s="128">
        <f>RGB_8_bit!G11</f>
        <v>35.348225866615124</v>
      </c>
      <c r="E11" s="126">
        <f>RGB_8_bit!H11</f>
        <v>57.855785924790304</v>
      </c>
      <c r="F11" s="127">
        <f>RGB_8_bit!F40</f>
        <v>62.661000000000001</v>
      </c>
      <c r="G11" s="128">
        <f>RGB_8_bit!G40</f>
        <v>36.067</v>
      </c>
      <c r="H11" s="126">
        <f>RGB_8_bit!H40</f>
        <v>57.095999999999997</v>
      </c>
      <c r="I11" s="250">
        <f t="shared" si="0"/>
        <v>1.0459195802524017</v>
      </c>
      <c r="J11" s="246">
        <v>0.62</v>
      </c>
    </row>
    <row r="12" spans="1:14" ht="12" customHeight="1" x14ac:dyDescent="0.25">
      <c r="A12" s="122">
        <v>8</v>
      </c>
      <c r="B12" s="138" t="s">
        <v>10</v>
      </c>
      <c r="C12" s="127">
        <f>RGB_8_bit!F12</f>
        <v>40.243717325343802</v>
      </c>
      <c r="D12" s="128">
        <f>RGB_8_bit!G12</f>
        <v>9.7365396804235402</v>
      </c>
      <c r="E12" s="126">
        <f>RGB_8_bit!H12</f>
        <v>-44.354467443681813</v>
      </c>
      <c r="F12" s="127">
        <f>RGB_8_bit!F41</f>
        <v>40.020000000000003</v>
      </c>
      <c r="G12" s="128">
        <f>RGB_8_bit!G41</f>
        <v>10.41</v>
      </c>
      <c r="H12" s="126">
        <f>RGB_8_bit!H41</f>
        <v>-45.963999999999999</v>
      </c>
      <c r="I12" s="250">
        <f t="shared" si="0"/>
        <v>1.7590319194236259</v>
      </c>
      <c r="J12" s="246">
        <v>0.44</v>
      </c>
    </row>
    <row r="13" spans="1:14" ht="12" customHeight="1" x14ac:dyDescent="0.25">
      <c r="A13" s="122">
        <v>9</v>
      </c>
      <c r="B13" s="139" t="s">
        <v>11</v>
      </c>
      <c r="C13" s="127">
        <f>RGB_8_bit!F13</f>
        <v>51.602682767035361</v>
      </c>
      <c r="D13" s="128">
        <f>RGB_8_bit!G13</f>
        <v>47.795691574883612</v>
      </c>
      <c r="E13" s="126">
        <f>RGB_8_bit!H13</f>
        <v>16.896411613615449</v>
      </c>
      <c r="F13" s="127">
        <f>RGB_8_bit!F42</f>
        <v>51.124000000000002</v>
      </c>
      <c r="G13" s="128">
        <f>RGB_8_bit!G42</f>
        <v>48.238999999999997</v>
      </c>
      <c r="H13" s="126">
        <f>RGB_8_bit!H42</f>
        <v>16.248000000000001</v>
      </c>
      <c r="I13" s="250">
        <f t="shared" si="0"/>
        <v>0.91983540479108838</v>
      </c>
      <c r="J13" s="246">
        <v>0.65</v>
      </c>
    </row>
    <row r="14" spans="1:14" ht="12" customHeight="1" x14ac:dyDescent="0.25">
      <c r="A14" s="122">
        <v>10</v>
      </c>
      <c r="B14" s="140" t="s">
        <v>12</v>
      </c>
      <c r="C14" s="127">
        <f>RGB_8_bit!F14</f>
        <v>30.495120340355697</v>
      </c>
      <c r="D14" s="128">
        <f>RGB_8_bit!G14</f>
        <v>21.066915469176799</v>
      </c>
      <c r="E14" s="126">
        <f>RGB_8_bit!H14</f>
        <v>-20.021482150084001</v>
      </c>
      <c r="F14" s="127">
        <f>RGB_8_bit!F43</f>
        <v>30.324999999999999</v>
      </c>
      <c r="G14" s="128">
        <f>RGB_8_bit!G43</f>
        <v>22.975999999999999</v>
      </c>
      <c r="H14" s="126">
        <f>RGB_8_bit!H43</f>
        <v>-21.587</v>
      </c>
      <c r="I14" s="250">
        <f t="shared" si="0"/>
        <v>2.4747506570232058</v>
      </c>
      <c r="J14" s="246">
        <v>1.07</v>
      </c>
    </row>
    <row r="15" spans="1:14" ht="12" customHeight="1" x14ac:dyDescent="0.25">
      <c r="A15" s="122">
        <v>11</v>
      </c>
      <c r="B15" s="141" t="s">
        <v>13</v>
      </c>
      <c r="C15" s="127">
        <f>RGB_8_bit!F15</f>
        <v>72.461013125263165</v>
      </c>
      <c r="D15" s="128">
        <f>RGB_8_bit!G15</f>
        <v>-23.299096820830201</v>
      </c>
      <c r="E15" s="126">
        <f>RGB_8_bit!H15</f>
        <v>56.997895068499972</v>
      </c>
      <c r="F15" s="127">
        <f>RGB_8_bit!F44</f>
        <v>72.531999999999996</v>
      </c>
      <c r="G15" s="128">
        <f>RGB_8_bit!G44</f>
        <v>-23.709</v>
      </c>
      <c r="H15" s="126">
        <f>RGB_8_bit!H44</f>
        <v>57.255000000000003</v>
      </c>
      <c r="I15" s="250">
        <f t="shared" si="0"/>
        <v>0.48904263462406478</v>
      </c>
      <c r="J15" s="246">
        <v>0.19</v>
      </c>
    </row>
    <row r="16" spans="1:14" ht="12" customHeight="1" x14ac:dyDescent="0.25">
      <c r="A16" s="122">
        <v>12</v>
      </c>
      <c r="B16" s="142" t="s">
        <v>14</v>
      </c>
      <c r="C16" s="127">
        <f>RGB_8_bit!F16</f>
        <v>71.947931667967694</v>
      </c>
      <c r="D16" s="128">
        <f>RGB_8_bit!G16</f>
        <v>19.464185766610186</v>
      </c>
      <c r="E16" s="126">
        <f>RGB_8_bit!H16</f>
        <v>68.120544785329059</v>
      </c>
      <c r="F16" s="127">
        <f>RGB_8_bit!F45</f>
        <v>71.941000000000003</v>
      </c>
      <c r="G16" s="128">
        <f>RGB_8_bit!G45</f>
        <v>19.363</v>
      </c>
      <c r="H16" s="126">
        <f>RGB_8_bit!H45</f>
        <v>67.856999999999999</v>
      </c>
      <c r="I16" s="250">
        <f t="shared" si="0"/>
        <v>0.28238707700503168</v>
      </c>
      <c r="J16" s="246">
        <v>7.0000000000000007E-2</v>
      </c>
    </row>
    <row r="17" spans="1:10" ht="12" customHeight="1" x14ac:dyDescent="0.25">
      <c r="A17" s="122">
        <v>13</v>
      </c>
      <c r="B17" s="143" t="s">
        <v>15</v>
      </c>
      <c r="C17" s="127">
        <f>RGB_8_bit!F17</f>
        <v>28.87239224711854</v>
      </c>
      <c r="D17" s="128">
        <f>RGB_8_bit!G17</f>
        <v>14.80783612795511</v>
      </c>
      <c r="E17" s="126">
        <f>RGB_8_bit!H17</f>
        <v>-50.147260421302953</v>
      </c>
      <c r="F17" s="127">
        <f>RGB_8_bit!F46</f>
        <v>28.777999999999999</v>
      </c>
      <c r="G17" s="128">
        <f>RGB_8_bit!G46</f>
        <v>14.179</v>
      </c>
      <c r="H17" s="126">
        <f>RGB_8_bit!H46</f>
        <v>-50.296999999999997</v>
      </c>
      <c r="I17" s="250">
        <f t="shared" si="0"/>
        <v>0.65327384270765876</v>
      </c>
      <c r="J17" s="246">
        <v>0.5</v>
      </c>
    </row>
    <row r="18" spans="1:10" ht="12" customHeight="1" x14ac:dyDescent="0.25">
      <c r="A18" s="122">
        <v>14</v>
      </c>
      <c r="B18" s="144" t="s">
        <v>16</v>
      </c>
      <c r="C18" s="127">
        <f>RGB_8_bit!F18</f>
        <v>55.145159648720636</v>
      </c>
      <c r="D18" s="128">
        <f>RGB_8_bit!G18</f>
        <v>-37.799631959613222</v>
      </c>
      <c r="E18" s="126">
        <f>RGB_8_bit!H18</f>
        <v>31.638617909819288</v>
      </c>
      <c r="F18" s="127">
        <f>RGB_8_bit!F47</f>
        <v>55.261000000000003</v>
      </c>
      <c r="G18" s="128">
        <f>RGB_8_bit!G47</f>
        <v>-38.341999999999999</v>
      </c>
      <c r="H18" s="126">
        <f>RGB_8_bit!H47</f>
        <v>31.37</v>
      </c>
      <c r="I18" s="250">
        <f t="shared" si="0"/>
        <v>0.61622857747203008</v>
      </c>
      <c r="J18" s="246">
        <v>0.3</v>
      </c>
    </row>
    <row r="19" spans="1:10" ht="12" customHeight="1" x14ac:dyDescent="0.25">
      <c r="A19" s="122">
        <v>15</v>
      </c>
      <c r="B19" s="145" t="s">
        <v>17</v>
      </c>
      <c r="C19" s="127">
        <f>RGB_8_bit!F19</f>
        <v>42.279348736930331</v>
      </c>
      <c r="D19" s="128">
        <f>RGB_8_bit!G19</f>
        <v>54.119936235317191</v>
      </c>
      <c r="E19" s="126">
        <f>RGB_8_bit!H19</f>
        <v>28.666599965764796</v>
      </c>
      <c r="F19" s="127">
        <f>RGB_8_bit!F48</f>
        <v>42.100999999999999</v>
      </c>
      <c r="G19" s="128">
        <f>RGB_8_bit!G48</f>
        <v>53.378</v>
      </c>
      <c r="H19" s="126">
        <f>RGB_8_bit!H48</f>
        <v>28.19</v>
      </c>
      <c r="I19" s="250">
        <f t="shared" si="0"/>
        <v>0.89968059699445202</v>
      </c>
      <c r="J19" s="246">
        <v>0.28999999999999998</v>
      </c>
    </row>
    <row r="20" spans="1:10" ht="12" customHeight="1" x14ac:dyDescent="0.25">
      <c r="A20" s="122">
        <v>16</v>
      </c>
      <c r="B20" s="146" t="s">
        <v>18</v>
      </c>
      <c r="C20" s="127">
        <f>RGB_8_bit!F20</f>
        <v>82.27432208154319</v>
      </c>
      <c r="D20" s="128">
        <f>RGB_8_bit!G20</f>
        <v>4.0173305648384394</v>
      </c>
      <c r="E20" s="126">
        <f>RGB_8_bit!H20</f>
        <v>79.993757008118521</v>
      </c>
      <c r="F20" s="127">
        <f>RGB_8_bit!F49</f>
        <v>81.733000000000004</v>
      </c>
      <c r="G20" s="128">
        <f>RGB_8_bit!G49</f>
        <v>4.0389999999999997</v>
      </c>
      <c r="H20" s="126">
        <f>RGB_8_bit!H49</f>
        <v>79.819000000000003</v>
      </c>
      <c r="I20" s="250">
        <f t="shared" si="0"/>
        <v>0.56924438712472558</v>
      </c>
      <c r="J20" s="246">
        <v>0.37</v>
      </c>
    </row>
    <row r="21" spans="1:10" ht="12" customHeight="1" x14ac:dyDescent="0.25">
      <c r="A21" s="122">
        <v>17</v>
      </c>
      <c r="B21" s="148" t="s">
        <v>19</v>
      </c>
      <c r="C21" s="127">
        <f>RGB_8_bit!F21</f>
        <v>51.913532709112388</v>
      </c>
      <c r="D21" s="128">
        <f>RGB_8_bit!G21</f>
        <v>49.795032974690344</v>
      </c>
      <c r="E21" s="126">
        <f>RGB_8_bit!H21</f>
        <v>-13.820523012627239</v>
      </c>
      <c r="F21" s="127">
        <f>RGB_8_bit!F50</f>
        <v>51.935000000000002</v>
      </c>
      <c r="G21" s="128">
        <f>RGB_8_bit!G50</f>
        <v>49.985999999999997</v>
      </c>
      <c r="H21" s="126">
        <f>RGB_8_bit!H50</f>
        <v>-14.574</v>
      </c>
      <c r="I21" s="250">
        <f t="shared" si="0"/>
        <v>0.77759682344644532</v>
      </c>
      <c r="J21" s="246">
        <v>0.34</v>
      </c>
    </row>
    <row r="22" spans="1:10" ht="12" customHeight="1" x14ac:dyDescent="0.25">
      <c r="A22" s="149">
        <v>18</v>
      </c>
      <c r="B22" s="150" t="s">
        <v>20</v>
      </c>
      <c r="C22" s="154">
        <f>RGB_8_bit!F22</f>
        <v>50.723490643435454</v>
      </c>
      <c r="D22" s="155">
        <f>RGB_8_bit!G22</f>
        <v>-28.114501833989834</v>
      </c>
      <c r="E22" s="153">
        <f>RGB_8_bit!H22</f>
        <v>-27.953915243487472</v>
      </c>
      <c r="F22" s="154">
        <f>RGB_8_bit!F51</f>
        <v>51.037999999999997</v>
      </c>
      <c r="G22" s="155">
        <f>RGB_8_bit!G51</f>
        <v>-28.631</v>
      </c>
      <c r="H22" s="153">
        <f>RGB_8_bit!H51</f>
        <v>-28.638000000000002</v>
      </c>
      <c r="I22" s="255">
        <f t="shared" si="0"/>
        <v>0.913048982777657</v>
      </c>
      <c r="J22" s="256">
        <v>0.44</v>
      </c>
    </row>
    <row r="23" spans="1:10" ht="12" customHeight="1" x14ac:dyDescent="0.25">
      <c r="A23" s="115">
        <v>19</v>
      </c>
      <c r="B23" s="116" t="s">
        <v>21</v>
      </c>
      <c r="C23" s="163">
        <f>RGB_8_bit!F23</f>
        <v>96.529458622292879</v>
      </c>
      <c r="D23" s="164">
        <f>RGB_8_bit!G23</f>
        <v>-0.47087942238410729</v>
      </c>
      <c r="E23" s="162">
        <f>RGB_8_bit!H23</f>
        <v>2.4203363153559643</v>
      </c>
      <c r="F23" s="163">
        <f>RGB_8_bit!F52</f>
        <v>96.539000000000001</v>
      </c>
      <c r="G23" s="164">
        <f>RGB_8_bit!G52</f>
        <v>-0.42499999999999999</v>
      </c>
      <c r="H23" s="162">
        <f>RGB_8_bit!H52</f>
        <v>1.1859999999999999</v>
      </c>
      <c r="I23" s="253">
        <f t="shared" si="0"/>
        <v>1.235225525437921</v>
      </c>
      <c r="J23" s="254">
        <v>1.1399999999999999</v>
      </c>
    </row>
    <row r="24" spans="1:10" ht="12" customHeight="1" x14ac:dyDescent="0.25">
      <c r="A24" s="122">
        <v>20</v>
      </c>
      <c r="B24" s="168" t="s">
        <v>22</v>
      </c>
      <c r="C24" s="127">
        <f>RGB_8_bit!F24</f>
        <v>81.209539357945047</v>
      </c>
      <c r="D24" s="128">
        <f>RGB_8_bit!G24</f>
        <v>-0.63849808905597216</v>
      </c>
      <c r="E24" s="126">
        <f>RGB_8_bit!H24</f>
        <v>0.27432120203658705</v>
      </c>
      <c r="F24" s="127">
        <f>RGB_8_bit!F53</f>
        <v>81.257000000000005</v>
      </c>
      <c r="G24" s="128">
        <f>RGB_8_bit!G53</f>
        <v>-0.63800000000000001</v>
      </c>
      <c r="H24" s="126">
        <f>RGB_8_bit!H53</f>
        <v>-0.33500000000000002</v>
      </c>
      <c r="I24" s="250">
        <f t="shared" si="0"/>
        <v>0.61116698854591922</v>
      </c>
      <c r="J24" s="246">
        <v>0.6</v>
      </c>
    </row>
    <row r="25" spans="1:10" ht="12" customHeight="1" x14ac:dyDescent="0.25">
      <c r="A25" s="122">
        <v>21</v>
      </c>
      <c r="B25" s="169" t="s">
        <v>23</v>
      </c>
      <c r="C25" s="127">
        <f>RGB_8_bit!F25</f>
        <v>66.483437758576528</v>
      </c>
      <c r="D25" s="128">
        <f>RGB_8_bit!G25</f>
        <v>-0.52982937012924225</v>
      </c>
      <c r="E25" s="126">
        <f>RGB_8_bit!H25</f>
        <v>-4.3091352300850261E-3</v>
      </c>
      <c r="F25" s="127">
        <f>RGB_8_bit!F54</f>
        <v>66.766000000000005</v>
      </c>
      <c r="G25" s="128">
        <f>RGB_8_bit!G54</f>
        <v>-0.73399999999999999</v>
      </c>
      <c r="H25" s="126">
        <f>RGB_8_bit!H54</f>
        <v>-0.504</v>
      </c>
      <c r="I25" s="250">
        <f t="shared" si="0"/>
        <v>0.60927664218693534</v>
      </c>
      <c r="J25" s="246">
        <v>0.61</v>
      </c>
    </row>
    <row r="26" spans="1:10" ht="12" customHeight="1" x14ac:dyDescent="0.25">
      <c r="A26" s="122">
        <v>22</v>
      </c>
      <c r="B26" s="170" t="s">
        <v>24</v>
      </c>
      <c r="C26" s="127">
        <f>RGB_8_bit!F26</f>
        <v>50.827990797738849</v>
      </c>
      <c r="D26" s="128">
        <f>RGB_8_bit!G26</f>
        <v>-0.64222120782925218</v>
      </c>
      <c r="E26" s="126">
        <f>RGB_8_bit!H26</f>
        <v>-0.13619289097457354</v>
      </c>
      <c r="F26" s="127">
        <f>RGB_8_bit!F55</f>
        <v>50.866999999999997</v>
      </c>
      <c r="G26" s="128">
        <f>RGB_8_bit!G55</f>
        <v>-0.153</v>
      </c>
      <c r="H26" s="126">
        <f>RGB_8_bit!H55</f>
        <v>-0.27</v>
      </c>
      <c r="I26" s="250">
        <f t="shared" si="0"/>
        <v>0.5086879696598946</v>
      </c>
      <c r="J26" s="246">
        <v>0.73</v>
      </c>
    </row>
    <row r="27" spans="1:10" ht="12" customHeight="1" x14ac:dyDescent="0.25">
      <c r="A27" s="122">
        <v>23</v>
      </c>
      <c r="B27" s="171" t="s">
        <v>25</v>
      </c>
      <c r="C27" s="127">
        <f>RGB_8_bit!F27</f>
        <v>35.854216213248407</v>
      </c>
      <c r="D27" s="128">
        <f>RGB_8_bit!G27</f>
        <v>-0.5407328544534129</v>
      </c>
      <c r="E27" s="126">
        <f>RGB_8_bit!H27</f>
        <v>-0.49102368400348873</v>
      </c>
      <c r="F27" s="127">
        <f>RGB_8_bit!F56</f>
        <v>35.655999999999999</v>
      </c>
      <c r="G27" s="128">
        <f>RGB_8_bit!G56</f>
        <v>-0.42099999999999999</v>
      </c>
      <c r="H27" s="126">
        <f>RGB_8_bit!H56</f>
        <v>-1.2310000000000001</v>
      </c>
      <c r="I27" s="250">
        <f t="shared" si="0"/>
        <v>0.77536479921767743</v>
      </c>
      <c r="J27" s="246">
        <v>0.75</v>
      </c>
    </row>
    <row r="28" spans="1:10" ht="12" customHeight="1" thickBot="1" x14ac:dyDescent="0.3">
      <c r="A28" s="172">
        <v>24</v>
      </c>
      <c r="B28" s="173" t="s">
        <v>26</v>
      </c>
      <c r="C28" s="177">
        <f>RGB_8_bit!F28</f>
        <v>20.813329329226946</v>
      </c>
      <c r="D28" s="178">
        <f>RGB_8_bit!G28</f>
        <v>3.0637399999811077E-2</v>
      </c>
      <c r="E28" s="176">
        <f>RGB_8_bit!H28</f>
        <v>-0.38643028730417361</v>
      </c>
      <c r="F28" s="177">
        <f>RGB_8_bit!F57</f>
        <v>20.460999999999999</v>
      </c>
      <c r="G28" s="178">
        <f>RGB_8_bit!G57</f>
        <v>-7.9000000000000001E-2</v>
      </c>
      <c r="H28" s="176">
        <f>RGB_8_bit!H57</f>
        <v>-0.97299999999999998</v>
      </c>
      <c r="I28" s="251">
        <f t="shared" si="0"/>
        <v>0.69297932405252427</v>
      </c>
      <c r="J28" s="247">
        <v>0.64</v>
      </c>
    </row>
    <row r="29" spans="1:10" ht="12" customHeight="1" thickBot="1" x14ac:dyDescent="0.3">
      <c r="A29" s="1"/>
      <c r="B29" s="1"/>
      <c r="C29" s="1"/>
      <c r="D29" s="1"/>
      <c r="E29" s="1"/>
      <c r="F29" s="1"/>
      <c r="G29" s="1"/>
      <c r="H29" s="190" t="s">
        <v>97</v>
      </c>
      <c r="I29" s="252">
        <f>AVERAGE(I5:I28)</f>
        <v>0.78016815754210711</v>
      </c>
      <c r="J29" s="198">
        <f>AVERAGE(J5:J28)</f>
        <v>0.48875000000000002</v>
      </c>
    </row>
    <row r="30" spans="1:10" ht="12" customHeight="1" x14ac:dyDescent="0.25">
      <c r="A30" s="1"/>
      <c r="B30" s="1"/>
      <c r="C30" s="1"/>
      <c r="D30" s="1"/>
      <c r="E30" s="1"/>
      <c r="F30" s="1"/>
      <c r="G30" s="1"/>
      <c r="H30" s="193"/>
      <c r="I30" s="243"/>
    </row>
    <row r="31" spans="1:10" ht="13" thickBot="1" x14ac:dyDescent="0.3">
      <c r="A31" s="1"/>
      <c r="B31" s="1"/>
      <c r="C31" s="1"/>
      <c r="D31" s="1"/>
      <c r="E31" s="1"/>
      <c r="F31" s="1"/>
      <c r="G31" s="1"/>
      <c r="H31" s="1"/>
      <c r="I31" s="1"/>
    </row>
    <row r="32" spans="1:10" ht="12.75" customHeight="1" thickBot="1" x14ac:dyDescent="0.3">
      <c r="A32" s="277" t="s">
        <v>63</v>
      </c>
      <c r="B32" s="278"/>
      <c r="C32" s="278"/>
      <c r="D32" s="278"/>
      <c r="E32" s="278"/>
      <c r="F32" s="278"/>
      <c r="G32" s="278"/>
      <c r="H32" s="279"/>
      <c r="I32" s="1"/>
    </row>
    <row r="33" spans="1:10" ht="12.75" customHeight="1" thickBot="1" x14ac:dyDescent="0.3">
      <c r="A33" s="264" t="s">
        <v>98</v>
      </c>
      <c r="B33" s="265"/>
      <c r="C33" s="182"/>
      <c r="D33" s="183" t="s">
        <v>96</v>
      </c>
      <c r="E33" s="184"/>
      <c r="F33" s="182"/>
      <c r="G33" s="183" t="s">
        <v>86</v>
      </c>
      <c r="H33" s="184"/>
      <c r="I33" s="1"/>
    </row>
    <row r="34" spans="1:10" ht="12.75" customHeight="1" thickBot="1" x14ac:dyDescent="0.3">
      <c r="A34" s="268" t="s">
        <v>59</v>
      </c>
      <c r="B34" s="269"/>
      <c r="C34" s="104"/>
      <c r="D34" s="105" t="s">
        <v>42</v>
      </c>
      <c r="E34" s="106"/>
      <c r="F34" s="107"/>
      <c r="G34" s="105" t="s">
        <v>42</v>
      </c>
      <c r="H34" s="106"/>
      <c r="I34" s="275" t="s">
        <v>65</v>
      </c>
      <c r="J34" s="276"/>
    </row>
    <row r="35" spans="1:10" x14ac:dyDescent="0.25">
      <c r="A35" s="185" t="s">
        <v>1</v>
      </c>
      <c r="B35" s="186" t="s">
        <v>2</v>
      </c>
      <c r="C35" s="110" t="s">
        <v>30</v>
      </c>
      <c r="D35" s="111" t="s">
        <v>31</v>
      </c>
      <c r="E35" s="109" t="s">
        <v>32</v>
      </c>
      <c r="F35" s="110" t="s">
        <v>30</v>
      </c>
      <c r="G35" s="111" t="s">
        <v>31</v>
      </c>
      <c r="H35" s="109" t="s">
        <v>32</v>
      </c>
      <c r="I35" s="248" t="s">
        <v>98</v>
      </c>
      <c r="J35" s="244" t="s">
        <v>100</v>
      </c>
    </row>
    <row r="36" spans="1:10" ht="12" customHeight="1" x14ac:dyDescent="0.25">
      <c r="A36" s="122">
        <v>1</v>
      </c>
      <c r="B36" s="123" t="s">
        <v>3</v>
      </c>
      <c r="C36" s="127">
        <f>RGB_8_bit!F5</f>
        <v>38.441786040812332</v>
      </c>
      <c r="D36" s="128">
        <f>RGB_8_bit!G5</f>
        <v>13.60508577140121</v>
      </c>
      <c r="E36" s="126">
        <f>RGB_8_bit!H5</f>
        <v>14.529111198209311</v>
      </c>
      <c r="F36" s="127">
        <f>RGB_8_bit!F63</f>
        <v>38.141601107990397</v>
      </c>
      <c r="G36" s="128">
        <f>RGB_8_bit!G63</f>
        <v>13.806497008088364</v>
      </c>
      <c r="H36" s="126">
        <f>RGB_8_bit!H63</f>
        <v>14.753524597834689</v>
      </c>
      <c r="I36" s="249">
        <f t="shared" ref="I36:I59" si="1">SQRT((F36-C36)^2+(G36-D36)^2+(H36-E36)^2)</f>
        <v>0.42548660858901077</v>
      </c>
      <c r="J36" s="245">
        <v>0.31</v>
      </c>
    </row>
    <row r="37" spans="1:10" ht="12" customHeight="1" x14ac:dyDescent="0.25">
      <c r="A37" s="122">
        <v>2</v>
      </c>
      <c r="B37" s="132" t="s">
        <v>4</v>
      </c>
      <c r="C37" s="127">
        <f>RGB_8_bit!F6</f>
        <v>65.946398594641636</v>
      </c>
      <c r="D37" s="128">
        <f>RGB_8_bit!G6</f>
        <v>17.906585563281674</v>
      </c>
      <c r="E37" s="126">
        <f>RGB_8_bit!H6</f>
        <v>17.871497435791817</v>
      </c>
      <c r="F37" s="127">
        <f>RGB_8_bit!F64</f>
        <v>66.631212020984506</v>
      </c>
      <c r="G37" s="128">
        <f>RGB_8_bit!G64</f>
        <v>15.376306453760868</v>
      </c>
      <c r="H37" s="126">
        <f>RGB_8_bit!H64</f>
        <v>17.304676781284446</v>
      </c>
      <c r="I37" s="250">
        <f t="shared" si="1"/>
        <v>2.681896242465958</v>
      </c>
      <c r="J37" s="246">
        <v>1.79</v>
      </c>
    </row>
    <row r="38" spans="1:10" ht="12" customHeight="1" x14ac:dyDescent="0.25">
      <c r="A38" s="122">
        <v>3</v>
      </c>
      <c r="B38" s="133" t="s">
        <v>5</v>
      </c>
      <c r="C38" s="127">
        <f>RGB_8_bit!F7</f>
        <v>50.063499870554026</v>
      </c>
      <c r="D38" s="128">
        <f>RGB_8_bit!G7</f>
        <v>-4.5155848669800598</v>
      </c>
      <c r="E38" s="126">
        <f>RGB_8_bit!H7</f>
        <v>-22.254824843902909</v>
      </c>
      <c r="F38" s="127">
        <f>RGB_8_bit!F65</f>
        <v>50.727754752763445</v>
      </c>
      <c r="G38" s="128">
        <f>RGB_8_bit!G65</f>
        <v>-3.1465872905974135</v>
      </c>
      <c r="H38" s="126">
        <f>RGB_8_bit!H65</f>
        <v>-22.431674868565011</v>
      </c>
      <c r="I38" s="250">
        <f t="shared" si="1"/>
        <v>1.5318827774681703</v>
      </c>
      <c r="J38" s="246">
        <v>1.4</v>
      </c>
    </row>
    <row r="39" spans="1:10" ht="12" customHeight="1" x14ac:dyDescent="0.25">
      <c r="A39" s="122">
        <v>4</v>
      </c>
      <c r="B39" s="134" t="s">
        <v>6</v>
      </c>
      <c r="C39" s="127">
        <f>RGB_8_bit!F8</f>
        <v>43.284413399483995</v>
      </c>
      <c r="D39" s="128">
        <f>RGB_8_bit!G8</f>
        <v>-13.214971890190164</v>
      </c>
      <c r="E39" s="126">
        <f>RGB_8_bit!H8</f>
        <v>21.938679325621045</v>
      </c>
      <c r="F39" s="127">
        <f>RGB_8_bit!F66</f>
        <v>43.36451973767452</v>
      </c>
      <c r="G39" s="128">
        <f>RGB_8_bit!G66</f>
        <v>-14.993646874410599</v>
      </c>
      <c r="H39" s="126">
        <f>RGB_8_bit!H66</f>
        <v>21.850148538277715</v>
      </c>
      <c r="I39" s="250">
        <f t="shared" si="1"/>
        <v>1.7826775999090501</v>
      </c>
      <c r="J39" s="246">
        <v>1.23</v>
      </c>
    </row>
    <row r="40" spans="1:10" ht="12" customHeight="1" x14ac:dyDescent="0.25">
      <c r="A40" s="122">
        <v>5</v>
      </c>
      <c r="B40" s="135" t="s">
        <v>7</v>
      </c>
      <c r="C40" s="127">
        <f>RGB_8_bit!F9</f>
        <v>55.3141600048165</v>
      </c>
      <c r="D40" s="128">
        <f>RGB_8_bit!G9</f>
        <v>8.8209786847420766</v>
      </c>
      <c r="E40" s="126">
        <f>RGB_8_bit!H9</f>
        <v>-24.601779156275015</v>
      </c>
      <c r="F40" s="127">
        <f>RGB_8_bit!F67</f>
        <v>56.006730619716478</v>
      </c>
      <c r="G40" s="128">
        <f>RGB_8_bit!G67</f>
        <v>9.6250092221503714</v>
      </c>
      <c r="H40" s="126">
        <f>RGB_8_bit!H67</f>
        <v>-25.742258666719952</v>
      </c>
      <c r="I40" s="250">
        <f t="shared" si="1"/>
        <v>1.5578230565287985</v>
      </c>
      <c r="J40" s="246">
        <v>0.85</v>
      </c>
    </row>
    <row r="41" spans="1:10" ht="12" customHeight="1" x14ac:dyDescent="0.25">
      <c r="A41" s="122">
        <v>6</v>
      </c>
      <c r="B41" s="136" t="s">
        <v>8</v>
      </c>
      <c r="C41" s="127">
        <f>RGB_8_bit!F10</f>
        <v>70.693995015142491</v>
      </c>
      <c r="D41" s="128">
        <f>RGB_8_bit!G10</f>
        <v>-33.027562283628576</v>
      </c>
      <c r="E41" s="126">
        <f>RGB_8_bit!H10</f>
        <v>-0.11410764267194562</v>
      </c>
      <c r="F41" s="127">
        <f>RGB_8_bit!F68</f>
        <v>71.502347583842621</v>
      </c>
      <c r="G41" s="128">
        <f>RGB_8_bit!G68</f>
        <v>-31.934011147685183</v>
      </c>
      <c r="H41" s="126">
        <f>RGB_8_bit!H68</f>
        <v>0.8307079560454067</v>
      </c>
      <c r="I41" s="250">
        <f t="shared" si="1"/>
        <v>1.655887821631288</v>
      </c>
      <c r="J41" s="246">
        <v>0.99</v>
      </c>
    </row>
    <row r="42" spans="1:10" ht="12" customHeight="1" x14ac:dyDescent="0.25">
      <c r="A42" s="122">
        <v>7</v>
      </c>
      <c r="B42" s="137" t="s">
        <v>9</v>
      </c>
      <c r="C42" s="127">
        <f>RGB_8_bit!F11</f>
        <v>62.654928589725799</v>
      </c>
      <c r="D42" s="128">
        <f>RGB_8_bit!G11</f>
        <v>35.348225866615124</v>
      </c>
      <c r="E42" s="126">
        <f>RGB_8_bit!H11</f>
        <v>57.855785924790304</v>
      </c>
      <c r="F42" s="127">
        <f>RGB_8_bit!F69</f>
        <v>62.284465889718248</v>
      </c>
      <c r="G42" s="128">
        <f>RGB_8_bit!G69</f>
        <v>31.88122240512692</v>
      </c>
      <c r="H42" s="126">
        <f>RGB_8_bit!H69</f>
        <v>58.564063515429851</v>
      </c>
      <c r="I42" s="250">
        <f t="shared" si="1"/>
        <v>3.5579506403926171</v>
      </c>
      <c r="J42" s="246">
        <v>2.12</v>
      </c>
    </row>
    <row r="43" spans="1:10" ht="12" customHeight="1" x14ac:dyDescent="0.25">
      <c r="A43" s="122">
        <v>8</v>
      </c>
      <c r="B43" s="138" t="s">
        <v>10</v>
      </c>
      <c r="C43" s="127">
        <f>RGB_8_bit!F12</f>
        <v>40.243717325343802</v>
      </c>
      <c r="D43" s="128">
        <f>RGB_8_bit!G12</f>
        <v>9.7365396804235402</v>
      </c>
      <c r="E43" s="126">
        <f>RGB_8_bit!H12</f>
        <v>-44.354467443681813</v>
      </c>
      <c r="F43" s="127">
        <f>RGB_8_bit!F70</f>
        <v>40.441508220477537</v>
      </c>
      <c r="G43" s="128">
        <f>RGB_8_bit!G70</f>
        <v>11.418221778220383</v>
      </c>
      <c r="H43" s="126">
        <f>RGB_8_bit!H70</f>
        <v>-44.066040227403612</v>
      </c>
      <c r="I43" s="250">
        <f t="shared" si="1"/>
        <v>1.7176629981862528</v>
      </c>
      <c r="J43" s="246">
        <v>1.32</v>
      </c>
    </row>
    <row r="44" spans="1:10" ht="12" customHeight="1" x14ac:dyDescent="0.25">
      <c r="A44" s="122">
        <v>9</v>
      </c>
      <c r="B44" s="139" t="s">
        <v>11</v>
      </c>
      <c r="C44" s="127">
        <f>RGB_8_bit!F13</f>
        <v>51.602682767035361</v>
      </c>
      <c r="D44" s="128">
        <f>RGB_8_bit!G13</f>
        <v>47.795691574883612</v>
      </c>
      <c r="E44" s="126">
        <f>RGB_8_bit!H13</f>
        <v>16.896411613615449</v>
      </c>
      <c r="F44" s="127">
        <f>RGB_8_bit!F71</f>
        <v>51.936342708379556</v>
      </c>
      <c r="G44" s="128">
        <f>RGB_8_bit!G71</f>
        <v>45.250175840898912</v>
      </c>
      <c r="H44" s="126">
        <f>RGB_8_bit!H71</f>
        <v>15.563109289523558</v>
      </c>
      <c r="I44" s="250">
        <f t="shared" si="1"/>
        <v>2.8928661213146931</v>
      </c>
      <c r="J44" s="246">
        <v>0.97</v>
      </c>
    </row>
    <row r="45" spans="1:10" ht="12" customHeight="1" x14ac:dyDescent="0.25">
      <c r="A45" s="122">
        <v>10</v>
      </c>
      <c r="B45" s="140" t="s">
        <v>12</v>
      </c>
      <c r="C45" s="127">
        <f>RGB_8_bit!F14</f>
        <v>30.495120340355697</v>
      </c>
      <c r="D45" s="128">
        <f>RGB_8_bit!G14</f>
        <v>21.066915469176799</v>
      </c>
      <c r="E45" s="126">
        <f>RGB_8_bit!H14</f>
        <v>-20.021482150084001</v>
      </c>
      <c r="F45" s="127">
        <f>RGB_8_bit!F72</f>
        <v>30.495696027076491</v>
      </c>
      <c r="G45" s="128">
        <f>RGB_8_bit!G72</f>
        <v>23.991109466748178</v>
      </c>
      <c r="H45" s="126">
        <f>RGB_8_bit!H72</f>
        <v>-23.646767122481549</v>
      </c>
      <c r="I45" s="250">
        <f t="shared" si="1"/>
        <v>4.6576391012979075</v>
      </c>
      <c r="J45" s="246">
        <v>1.99</v>
      </c>
    </row>
    <row r="46" spans="1:10" ht="12" customHeight="1" x14ac:dyDescent="0.25">
      <c r="A46" s="122">
        <v>11</v>
      </c>
      <c r="B46" s="141" t="s">
        <v>13</v>
      </c>
      <c r="C46" s="127">
        <f>RGB_8_bit!F15</f>
        <v>72.461013125263165</v>
      </c>
      <c r="D46" s="128">
        <f>RGB_8_bit!G15</f>
        <v>-23.299096820830201</v>
      </c>
      <c r="E46" s="126">
        <f>RGB_8_bit!H15</f>
        <v>56.997895068499972</v>
      </c>
      <c r="F46" s="127">
        <f>RGB_8_bit!F73</f>
        <v>72.828361126384067</v>
      </c>
      <c r="G46" s="128">
        <f>RGB_8_bit!G73</f>
        <v>-23.76480537050163</v>
      </c>
      <c r="H46" s="126">
        <f>RGB_8_bit!H73</f>
        <v>58.635596051102866</v>
      </c>
      <c r="I46" s="250">
        <f t="shared" si="1"/>
        <v>1.7418075426358313</v>
      </c>
      <c r="J46" s="246">
        <v>0.53</v>
      </c>
    </row>
    <row r="47" spans="1:10" ht="12" customHeight="1" x14ac:dyDescent="0.25">
      <c r="A47" s="122">
        <v>12</v>
      </c>
      <c r="B47" s="142" t="s">
        <v>14</v>
      </c>
      <c r="C47" s="127">
        <f>RGB_8_bit!F16</f>
        <v>71.947931667967694</v>
      </c>
      <c r="D47" s="128">
        <f>RGB_8_bit!G16</f>
        <v>19.464185766610186</v>
      </c>
      <c r="E47" s="126">
        <f>RGB_8_bit!H16</f>
        <v>68.120544785329059</v>
      </c>
      <c r="F47" s="127">
        <f>RGB_8_bit!F74</f>
        <v>72.182696924783329</v>
      </c>
      <c r="G47" s="128">
        <f>RGB_8_bit!G74</f>
        <v>17.399388325980926</v>
      </c>
      <c r="H47" s="126">
        <f>RGB_8_bit!H74</f>
        <v>66.697837424716127</v>
      </c>
      <c r="I47" s="250">
        <f t="shared" si="1"/>
        <v>2.5184517923873528</v>
      </c>
      <c r="J47" s="246">
        <v>1.1200000000000001</v>
      </c>
    </row>
    <row r="48" spans="1:10" ht="12" customHeight="1" x14ac:dyDescent="0.25">
      <c r="A48" s="122">
        <v>13</v>
      </c>
      <c r="B48" s="143" t="s">
        <v>15</v>
      </c>
      <c r="C48" s="127">
        <f>RGB_8_bit!F17</f>
        <v>28.87239224711854</v>
      </c>
      <c r="D48" s="128">
        <f>RGB_8_bit!G17</f>
        <v>14.80783612795511</v>
      </c>
      <c r="E48" s="126">
        <f>RGB_8_bit!H17</f>
        <v>-50.147260421302953</v>
      </c>
      <c r="F48" s="127">
        <f>RGB_8_bit!F75</f>
        <v>28.591832145396005</v>
      </c>
      <c r="G48" s="128">
        <f>RGB_8_bit!G75</f>
        <v>20.309994656346696</v>
      </c>
      <c r="H48" s="126">
        <f>RGB_8_bit!H75</f>
        <v>-52.825070290236972</v>
      </c>
      <c r="I48" s="250">
        <f t="shared" si="1"/>
        <v>6.1256124703078676</v>
      </c>
      <c r="J48" s="246">
        <v>2.65</v>
      </c>
    </row>
    <row r="49" spans="1:10" ht="12" customHeight="1" x14ac:dyDescent="0.25">
      <c r="A49" s="122">
        <v>14</v>
      </c>
      <c r="B49" s="144" t="s">
        <v>16</v>
      </c>
      <c r="C49" s="127">
        <f>RGB_8_bit!F18</f>
        <v>55.145159648720636</v>
      </c>
      <c r="D49" s="128">
        <f>RGB_8_bit!G18</f>
        <v>-37.799631959613222</v>
      </c>
      <c r="E49" s="126">
        <f>RGB_8_bit!H18</f>
        <v>31.638617909819288</v>
      </c>
      <c r="F49" s="127">
        <f>RGB_8_bit!F76</f>
        <v>55.660631608810249</v>
      </c>
      <c r="G49" s="128">
        <f>RGB_8_bit!G76</f>
        <v>-38.774098100486597</v>
      </c>
      <c r="H49" s="126">
        <f>RGB_8_bit!H76</f>
        <v>33.090336663371609</v>
      </c>
      <c r="I49" s="250">
        <f t="shared" si="1"/>
        <v>1.8228502244459852</v>
      </c>
      <c r="J49" s="246">
        <v>0.75</v>
      </c>
    </row>
    <row r="50" spans="1:10" ht="12" customHeight="1" x14ac:dyDescent="0.25">
      <c r="A50" s="122">
        <v>15</v>
      </c>
      <c r="B50" s="145" t="s">
        <v>17</v>
      </c>
      <c r="C50" s="127">
        <f>RGB_8_bit!F19</f>
        <v>42.279348736930331</v>
      </c>
      <c r="D50" s="128">
        <f>RGB_8_bit!G19</f>
        <v>54.119936235317191</v>
      </c>
      <c r="E50" s="126">
        <f>RGB_8_bit!H19</f>
        <v>28.666599965764796</v>
      </c>
      <c r="F50" s="127">
        <f>RGB_8_bit!F77</f>
        <v>41.708923465366539</v>
      </c>
      <c r="G50" s="128">
        <f>RGB_8_bit!G77</f>
        <v>53.427357369617511</v>
      </c>
      <c r="H50" s="126">
        <f>RGB_8_bit!H77</f>
        <v>26.984583191887879</v>
      </c>
      <c r="I50" s="250">
        <f t="shared" si="1"/>
        <v>1.9063658891345581</v>
      </c>
      <c r="J50" s="246">
        <v>0.92</v>
      </c>
    </row>
    <row r="51" spans="1:10" ht="12" customHeight="1" x14ac:dyDescent="0.25">
      <c r="A51" s="122">
        <v>16</v>
      </c>
      <c r="B51" s="146" t="s">
        <v>18</v>
      </c>
      <c r="C51" s="127">
        <f>RGB_8_bit!F20</f>
        <v>82.27432208154319</v>
      </c>
      <c r="D51" s="128">
        <f>RGB_8_bit!G20</f>
        <v>4.0173305648384394</v>
      </c>
      <c r="E51" s="126">
        <f>RGB_8_bit!H20</f>
        <v>79.993757008118521</v>
      </c>
      <c r="F51" s="127">
        <f>RGB_8_bit!F78</f>
        <v>81.947531243640114</v>
      </c>
      <c r="G51" s="128">
        <f>RGB_8_bit!G78</f>
        <v>1.6501977606109275</v>
      </c>
      <c r="H51" s="126">
        <f>RGB_8_bit!H78</f>
        <v>78.46838059299499</v>
      </c>
      <c r="I51" s="250">
        <f t="shared" si="1"/>
        <v>2.8349397123047457</v>
      </c>
      <c r="J51" s="246">
        <v>1.41</v>
      </c>
    </row>
    <row r="52" spans="1:10" ht="12" customHeight="1" x14ac:dyDescent="0.25">
      <c r="A52" s="122">
        <v>17</v>
      </c>
      <c r="B52" s="148" t="s">
        <v>19</v>
      </c>
      <c r="C52" s="127">
        <f>RGB_8_bit!F21</f>
        <v>51.913532709112388</v>
      </c>
      <c r="D52" s="128">
        <f>RGB_8_bit!G21</f>
        <v>49.795032974690344</v>
      </c>
      <c r="E52" s="126">
        <f>RGB_8_bit!H21</f>
        <v>-13.820523012627239</v>
      </c>
      <c r="F52" s="127">
        <f>RGB_8_bit!F79</f>
        <v>51.565088243641455</v>
      </c>
      <c r="G52" s="128">
        <f>RGB_8_bit!G79</f>
        <v>48.990515221030208</v>
      </c>
      <c r="H52" s="126">
        <f>RGB_8_bit!H79</f>
        <v>-15.571238754448324</v>
      </c>
      <c r="I52" s="250">
        <f t="shared" si="1"/>
        <v>1.9579754774081888</v>
      </c>
      <c r="J52" s="246">
        <v>0.97</v>
      </c>
    </row>
    <row r="53" spans="1:10" ht="12" customHeight="1" x14ac:dyDescent="0.25">
      <c r="A53" s="149">
        <v>18</v>
      </c>
      <c r="B53" s="150" t="s">
        <v>20</v>
      </c>
      <c r="C53" s="154">
        <f>RGB_8_bit!F22</f>
        <v>50.723490643435454</v>
      </c>
      <c r="D53" s="155">
        <f>RGB_8_bit!G22</f>
        <v>-28.114501833989834</v>
      </c>
      <c r="E53" s="153">
        <f>RGB_8_bit!H22</f>
        <v>-27.953915243487472</v>
      </c>
      <c r="F53" s="154">
        <f>RGB_8_bit!F80</f>
        <v>51.065264648146623</v>
      </c>
      <c r="G53" s="155">
        <f>RGB_8_bit!G80</f>
        <v>-28.009820792764593</v>
      </c>
      <c r="H53" s="153">
        <f>RGB_8_bit!H80</f>
        <v>-27.35864059804878</v>
      </c>
      <c r="I53" s="255">
        <f t="shared" si="1"/>
        <v>0.69434825137712575</v>
      </c>
      <c r="J53" s="256">
        <v>0.43</v>
      </c>
    </row>
    <row r="54" spans="1:10" ht="12" customHeight="1" x14ac:dyDescent="0.25">
      <c r="A54" s="115">
        <v>19</v>
      </c>
      <c r="B54" s="116" t="s">
        <v>21</v>
      </c>
      <c r="C54" s="163">
        <f>RGB_8_bit!F23</f>
        <v>96.529458622292879</v>
      </c>
      <c r="D54" s="164">
        <f>RGB_8_bit!G23</f>
        <v>-0.47087942238410729</v>
      </c>
      <c r="E54" s="162">
        <f>RGB_8_bit!H23</f>
        <v>2.4203363153559643</v>
      </c>
      <c r="F54" s="163">
        <f>RGB_8_bit!F81</f>
        <v>96.003581092294851</v>
      </c>
      <c r="G54" s="164">
        <f>RGB_8_bit!G81</f>
        <v>-6.1922951163917439E-2</v>
      </c>
      <c r="H54" s="162">
        <f>RGB_8_bit!H81</f>
        <v>6.6745024611281067E-2</v>
      </c>
      <c r="I54" s="253">
        <f t="shared" si="1"/>
        <v>2.4460548922252174</v>
      </c>
      <c r="J54" s="254">
        <v>2.3199999999999998</v>
      </c>
    </row>
    <row r="55" spans="1:10" ht="12" customHeight="1" x14ac:dyDescent="0.25">
      <c r="A55" s="122">
        <v>20</v>
      </c>
      <c r="B55" s="168" t="s">
        <v>22</v>
      </c>
      <c r="C55" s="127">
        <f>RGB_8_bit!F24</f>
        <v>81.209539357945047</v>
      </c>
      <c r="D55" s="128">
        <f>RGB_8_bit!G24</f>
        <v>-0.63849808905597216</v>
      </c>
      <c r="E55" s="126">
        <f>RGB_8_bit!H24</f>
        <v>0.27432120203658705</v>
      </c>
      <c r="F55" s="127">
        <f>RGB_8_bit!F82</f>
        <v>81.348847647459223</v>
      </c>
      <c r="G55" s="128">
        <f>RGB_8_bit!G82</f>
        <v>-5.3820850011654375E-2</v>
      </c>
      <c r="H55" s="126">
        <f>RGB_8_bit!H82</f>
        <v>5.8011995408913108E-2</v>
      </c>
      <c r="I55" s="250">
        <f t="shared" si="1"/>
        <v>0.63878317624663972</v>
      </c>
      <c r="J55" s="246">
        <v>0.89</v>
      </c>
    </row>
    <row r="56" spans="1:10" ht="12" customHeight="1" x14ac:dyDescent="0.25">
      <c r="A56" s="122">
        <v>21</v>
      </c>
      <c r="B56" s="169" t="s">
        <v>23</v>
      </c>
      <c r="C56" s="127">
        <f>RGB_8_bit!F25</f>
        <v>66.483437758576528</v>
      </c>
      <c r="D56" s="128">
        <f>RGB_8_bit!G25</f>
        <v>-0.52982937012924225</v>
      </c>
      <c r="E56" s="126">
        <f>RGB_8_bit!H25</f>
        <v>-4.3091352300850261E-3</v>
      </c>
      <c r="F56" s="127">
        <f>RGB_8_bit!F83</f>
        <v>66.674424072137811</v>
      </c>
      <c r="G56" s="128">
        <f>RGB_8_bit!G83</f>
        <v>-4.5707862859345472E-2</v>
      </c>
      <c r="H56" s="126">
        <f>RGB_8_bit!H83</f>
        <v>4.9267232490257662E-2</v>
      </c>
      <c r="I56" s="250">
        <f t="shared" si="1"/>
        <v>0.52318240886626777</v>
      </c>
      <c r="J56" s="246">
        <v>0.73</v>
      </c>
    </row>
    <row r="57" spans="1:10" ht="12" customHeight="1" x14ac:dyDescent="0.25">
      <c r="A57" s="122">
        <v>22</v>
      </c>
      <c r="B57" s="170" t="s">
        <v>24</v>
      </c>
      <c r="C57" s="127">
        <f>RGB_8_bit!F26</f>
        <v>50.827990797738849</v>
      </c>
      <c r="D57" s="128">
        <f>RGB_8_bit!G26</f>
        <v>-0.64222120782925218</v>
      </c>
      <c r="E57" s="126">
        <f>RGB_8_bit!H26</f>
        <v>-0.13619289097457354</v>
      </c>
      <c r="F57" s="127">
        <f>RGB_8_bit!F84</f>
        <v>51.577773332494701</v>
      </c>
      <c r="G57" s="128">
        <f>RGB_8_bit!G84</f>
        <v>-3.736144074173442E-2</v>
      </c>
      <c r="H57" s="126">
        <f>RGB_8_bit!H84</f>
        <v>4.0270856523205723E-2</v>
      </c>
      <c r="I57" s="250">
        <f t="shared" si="1"/>
        <v>0.97937155433830958</v>
      </c>
      <c r="J57" s="246">
        <v>1.17</v>
      </c>
    </row>
    <row r="58" spans="1:10" ht="12" customHeight="1" x14ac:dyDescent="0.25">
      <c r="A58" s="122">
        <v>23</v>
      </c>
      <c r="B58" s="171" t="s">
        <v>25</v>
      </c>
      <c r="C58" s="127">
        <f>RGB_8_bit!F27</f>
        <v>35.854216213248407</v>
      </c>
      <c r="D58" s="128">
        <f>RGB_8_bit!G27</f>
        <v>-0.5407328544534129</v>
      </c>
      <c r="E58" s="126">
        <f>RGB_8_bit!H27</f>
        <v>-0.49102368400348873</v>
      </c>
      <c r="F58" s="127">
        <f>RGB_8_bit!F85</f>
        <v>35.985531813503087</v>
      </c>
      <c r="G58" s="128">
        <f>RGB_8_bit!G85</f>
        <v>-2.8741023423733969E-2</v>
      </c>
      <c r="H58" s="126">
        <f>RGB_8_bit!H85</f>
        <v>3.0979148760079678E-2</v>
      </c>
      <c r="I58" s="250">
        <f t="shared" si="1"/>
        <v>0.7428770957059857</v>
      </c>
      <c r="J58" s="246">
        <v>0.92</v>
      </c>
    </row>
    <row r="59" spans="1:10" ht="12" customHeight="1" thickBot="1" x14ac:dyDescent="0.3">
      <c r="A59" s="172">
        <v>24</v>
      </c>
      <c r="B59" s="173" t="s">
        <v>26</v>
      </c>
      <c r="C59" s="177">
        <f>RGB_8_bit!F28</f>
        <v>20.813329329226946</v>
      </c>
      <c r="D59" s="178">
        <f>RGB_8_bit!G28</f>
        <v>3.0637399999811077E-2</v>
      </c>
      <c r="E59" s="176">
        <f>RGB_8_bit!H28</f>
        <v>-0.38643028730417361</v>
      </c>
      <c r="F59" s="177">
        <f>RGB_8_bit!F86</f>
        <v>20.558056570705524</v>
      </c>
      <c r="G59" s="178">
        <f>RGB_8_bit!G86</f>
        <v>-2.0211699747446632E-2</v>
      </c>
      <c r="H59" s="176">
        <f>RGB_8_bit!H86</f>
        <v>2.1785628296489001E-2</v>
      </c>
      <c r="I59" s="251">
        <f t="shared" si="1"/>
        <v>0.48413845740441835</v>
      </c>
      <c r="J59" s="247">
        <v>0.45</v>
      </c>
    </row>
    <row r="60" spans="1:10" ht="12" customHeight="1" thickBot="1" x14ac:dyDescent="0.3">
      <c r="A60" s="1"/>
      <c r="B60" s="1"/>
      <c r="C60" s="1"/>
      <c r="D60" s="1"/>
      <c r="E60" s="1"/>
      <c r="F60" s="1"/>
      <c r="G60" s="1"/>
      <c r="H60" s="190" t="s">
        <v>97</v>
      </c>
      <c r="I60" s="252">
        <f>AVERAGE(I36:I59)</f>
        <v>1.9949388296905102</v>
      </c>
      <c r="J60" s="198">
        <f>AVERAGE(J36:J59)</f>
        <v>1.17625</v>
      </c>
    </row>
    <row r="61" spans="1:10" ht="12" customHeight="1" x14ac:dyDescent="0.25">
      <c r="A61" s="1"/>
      <c r="B61" s="1"/>
      <c r="C61" s="1"/>
      <c r="D61" s="1"/>
      <c r="E61" s="1"/>
      <c r="F61" s="1"/>
      <c r="G61" s="1"/>
      <c r="H61" s="193"/>
      <c r="I61" s="243"/>
    </row>
    <row r="62" spans="1:10" ht="13" thickBot="1" x14ac:dyDescent="0.3">
      <c r="A62" s="1"/>
      <c r="B62" s="1"/>
      <c r="C62" s="1"/>
      <c r="D62" s="1"/>
      <c r="E62" s="1"/>
      <c r="F62" s="1"/>
      <c r="G62" s="1"/>
      <c r="H62" s="1"/>
      <c r="I62" s="1"/>
    </row>
    <row r="63" spans="1:10" ht="12.75" customHeight="1" thickBot="1" x14ac:dyDescent="0.3">
      <c r="A63" s="277" t="s">
        <v>78</v>
      </c>
      <c r="B63" s="280"/>
      <c r="C63" s="280"/>
      <c r="D63" s="280"/>
      <c r="E63" s="280"/>
      <c r="F63" s="280"/>
      <c r="G63" s="280"/>
      <c r="H63" s="281"/>
      <c r="I63" s="1"/>
    </row>
    <row r="64" spans="1:10" ht="12.75" customHeight="1" thickBot="1" x14ac:dyDescent="0.3">
      <c r="A64" s="264" t="s">
        <v>98</v>
      </c>
      <c r="B64" s="265"/>
      <c r="C64" s="182"/>
      <c r="D64" s="183" t="s">
        <v>76</v>
      </c>
      <c r="E64" s="184"/>
      <c r="F64" s="182"/>
      <c r="G64" s="183" t="s">
        <v>61</v>
      </c>
      <c r="H64" s="184"/>
      <c r="I64" s="1"/>
    </row>
    <row r="65" spans="1:9" ht="12.75" customHeight="1" thickBot="1" x14ac:dyDescent="0.3">
      <c r="A65" s="268" t="s">
        <v>59</v>
      </c>
      <c r="B65" s="269"/>
      <c r="C65" s="104"/>
      <c r="D65" s="105" t="s">
        <v>42</v>
      </c>
      <c r="E65" s="106"/>
      <c r="F65" s="107"/>
      <c r="G65" s="105" t="s">
        <v>42</v>
      </c>
      <c r="H65" s="106"/>
    </row>
    <row r="66" spans="1:9" x14ac:dyDescent="0.25">
      <c r="A66" s="185" t="s">
        <v>1</v>
      </c>
      <c r="B66" s="186" t="s">
        <v>2</v>
      </c>
      <c r="C66" s="110" t="s">
        <v>30</v>
      </c>
      <c r="D66" s="111" t="s">
        <v>31</v>
      </c>
      <c r="E66" s="109" t="s">
        <v>32</v>
      </c>
      <c r="F66" s="110" t="s">
        <v>30</v>
      </c>
      <c r="G66" s="111" t="s">
        <v>31</v>
      </c>
      <c r="H66" s="109" t="s">
        <v>32</v>
      </c>
      <c r="I66" s="187" t="s">
        <v>101</v>
      </c>
    </row>
    <row r="67" spans="1:9" ht="12" customHeight="1" x14ac:dyDescent="0.25">
      <c r="A67" s="122">
        <v>1</v>
      </c>
      <c r="B67" s="123" t="s">
        <v>3</v>
      </c>
      <c r="C67" s="127">
        <f>RGB_8_bit!F5</f>
        <v>38.441786040812332</v>
      </c>
      <c r="D67" s="128">
        <f>RGB_8_bit!G5</f>
        <v>13.60508577140121</v>
      </c>
      <c r="E67" s="126">
        <f>RGB_8_bit!H5</f>
        <v>14.529111198209311</v>
      </c>
      <c r="F67" s="127">
        <v>38.435495582799348</v>
      </c>
      <c r="G67" s="128">
        <v>13.613674868734048</v>
      </c>
      <c r="H67" s="126">
        <v>14.54041443672201</v>
      </c>
      <c r="I67" s="191">
        <f t="shared" ref="I67:I90" si="2">SQRT((F67-C67)^2+(G67-D67)^2+(H67-E67)^2)</f>
        <v>1.5527577270167956E-2</v>
      </c>
    </row>
    <row r="68" spans="1:9" ht="12" customHeight="1" x14ac:dyDescent="0.25">
      <c r="A68" s="122">
        <v>2</v>
      </c>
      <c r="B68" s="132" t="s">
        <v>4</v>
      </c>
      <c r="C68" s="127">
        <f>RGB_8_bit!F6</f>
        <v>65.946398594641636</v>
      </c>
      <c r="D68" s="128">
        <f>RGB_8_bit!G6</f>
        <v>17.906585563281674</v>
      </c>
      <c r="E68" s="126">
        <f>RGB_8_bit!H6</f>
        <v>17.871497435791817</v>
      </c>
      <c r="F68" s="127">
        <v>65.943793746191616</v>
      </c>
      <c r="G68" s="128">
        <v>17.908847764814364</v>
      </c>
      <c r="H68" s="126">
        <v>17.875427764748558</v>
      </c>
      <c r="I68" s="191">
        <f t="shared" si="2"/>
        <v>5.229749222503668E-3</v>
      </c>
    </row>
    <row r="69" spans="1:9" ht="12" customHeight="1" x14ac:dyDescent="0.25">
      <c r="A69" s="122">
        <v>3</v>
      </c>
      <c r="B69" s="133" t="s">
        <v>5</v>
      </c>
      <c r="C69" s="127">
        <f>RGB_8_bit!F7</f>
        <v>50.063499870554026</v>
      </c>
      <c r="D69" s="128">
        <f>RGB_8_bit!G7</f>
        <v>-4.5155848669800598</v>
      </c>
      <c r="E69" s="126">
        <f>RGB_8_bit!H7</f>
        <v>-22.254824843902909</v>
      </c>
      <c r="F69" s="127">
        <v>50.061071232008992</v>
      </c>
      <c r="G69" s="128">
        <v>-4.5154536916805563</v>
      </c>
      <c r="H69" s="126">
        <v>-22.252089974056368</v>
      </c>
      <c r="I69" s="191">
        <f t="shared" si="2"/>
        <v>3.659918744883129E-3</v>
      </c>
    </row>
    <row r="70" spans="1:9" ht="12" customHeight="1" x14ac:dyDescent="0.25">
      <c r="A70" s="122">
        <v>4</v>
      </c>
      <c r="B70" s="134" t="s">
        <v>6</v>
      </c>
      <c r="C70" s="127">
        <f>RGB_8_bit!F8</f>
        <v>43.284413399483995</v>
      </c>
      <c r="D70" s="128">
        <f>RGB_8_bit!G8</f>
        <v>-13.214971890190164</v>
      </c>
      <c r="E70" s="126">
        <f>RGB_8_bit!H8</f>
        <v>21.938679325621045</v>
      </c>
      <c r="F70" s="127">
        <v>43.281444238609573</v>
      </c>
      <c r="G70" s="128">
        <v>-13.217999410502882</v>
      </c>
      <c r="H70" s="126">
        <v>21.94121957341487</v>
      </c>
      <c r="I70" s="191">
        <f t="shared" si="2"/>
        <v>4.9431421581974371E-3</v>
      </c>
    </row>
    <row r="71" spans="1:9" ht="12" customHeight="1" x14ac:dyDescent="0.25">
      <c r="A71" s="122">
        <v>5</v>
      </c>
      <c r="B71" s="135" t="s">
        <v>7</v>
      </c>
      <c r="C71" s="127">
        <f>RGB_8_bit!F9</f>
        <v>55.3141600048165</v>
      </c>
      <c r="D71" s="128">
        <f>RGB_8_bit!G9</f>
        <v>8.8209786847420766</v>
      </c>
      <c r="E71" s="126">
        <f>RGB_8_bit!H9</f>
        <v>-24.601779156275015</v>
      </c>
      <c r="F71" s="127">
        <v>55.311988077898171</v>
      </c>
      <c r="G71" s="128">
        <v>8.8197141268355796</v>
      </c>
      <c r="H71" s="126">
        <v>-24.596755656135318</v>
      </c>
      <c r="I71" s="191">
        <f t="shared" si="2"/>
        <v>5.6171101903894063E-3</v>
      </c>
    </row>
    <row r="72" spans="1:9" ht="12" customHeight="1" x14ac:dyDescent="0.25">
      <c r="A72" s="122">
        <v>6</v>
      </c>
      <c r="B72" s="136" t="s">
        <v>8</v>
      </c>
      <c r="C72" s="127">
        <f>RGB_8_bit!F10</f>
        <v>70.693995015142491</v>
      </c>
      <c r="D72" s="128">
        <f>RGB_8_bit!G10</f>
        <v>-33.027562283628576</v>
      </c>
      <c r="E72" s="126">
        <f>RGB_8_bit!H10</f>
        <v>-0.11410764267194562</v>
      </c>
      <c r="F72" s="127">
        <v>70.688819215971705</v>
      </c>
      <c r="G72" s="128">
        <v>-33.02815933562924</v>
      </c>
      <c r="H72" s="126">
        <v>-0.10963804271794997</v>
      </c>
      <c r="I72" s="191">
        <f t="shared" si="2"/>
        <v>6.8645969944755875E-3</v>
      </c>
    </row>
    <row r="73" spans="1:9" ht="12" customHeight="1" x14ac:dyDescent="0.25">
      <c r="A73" s="122">
        <v>7</v>
      </c>
      <c r="B73" s="137" t="s">
        <v>9</v>
      </c>
      <c r="C73" s="127">
        <f>RGB_8_bit!F11</f>
        <v>62.654928589725799</v>
      </c>
      <c r="D73" s="128">
        <f>RGB_8_bit!G11</f>
        <v>35.348225866615124</v>
      </c>
      <c r="E73" s="126">
        <f>RGB_8_bit!H11</f>
        <v>57.855785924790304</v>
      </c>
      <c r="F73" s="127">
        <v>62.65043756260534</v>
      </c>
      <c r="G73" s="128">
        <v>35.344613036137453</v>
      </c>
      <c r="H73" s="126">
        <v>57.864867696710704</v>
      </c>
      <c r="I73" s="191">
        <f t="shared" si="2"/>
        <v>1.0756414359406382E-2</v>
      </c>
    </row>
    <row r="74" spans="1:9" ht="12" customHeight="1" x14ac:dyDescent="0.25">
      <c r="A74" s="122">
        <v>8</v>
      </c>
      <c r="B74" s="138" t="s">
        <v>10</v>
      </c>
      <c r="C74" s="127">
        <f>RGB_8_bit!F12</f>
        <v>40.243717325343802</v>
      </c>
      <c r="D74" s="128">
        <f>RGB_8_bit!G12</f>
        <v>9.7365396804235402</v>
      </c>
      <c r="E74" s="126">
        <f>RGB_8_bit!H12</f>
        <v>-44.354467443681813</v>
      </c>
      <c r="F74" s="127">
        <v>40.240652616871778</v>
      </c>
      <c r="G74" s="128">
        <v>9.7337708795303577</v>
      </c>
      <c r="H74" s="126">
        <v>-44.34653078369945</v>
      </c>
      <c r="I74" s="191">
        <f t="shared" si="2"/>
        <v>8.9470256555029097E-3</v>
      </c>
    </row>
    <row r="75" spans="1:9" ht="12" customHeight="1" x14ac:dyDescent="0.25">
      <c r="A75" s="122">
        <v>9</v>
      </c>
      <c r="B75" s="139" t="s">
        <v>11</v>
      </c>
      <c r="C75" s="127">
        <f>RGB_8_bit!F13</f>
        <v>51.602682767035361</v>
      </c>
      <c r="D75" s="128">
        <f>RGB_8_bit!G13</f>
        <v>47.795691574883612</v>
      </c>
      <c r="E75" s="126">
        <f>RGB_8_bit!H13</f>
        <v>16.896411613615449</v>
      </c>
      <c r="F75" s="127">
        <v>51.599993329538833</v>
      </c>
      <c r="G75" s="128">
        <v>47.796759143400543</v>
      </c>
      <c r="H75" s="126">
        <v>16.898973711355655</v>
      </c>
      <c r="I75" s="191">
        <f t="shared" si="2"/>
        <v>3.8648572310555451E-3</v>
      </c>
    </row>
    <row r="76" spans="1:9" ht="12" customHeight="1" x14ac:dyDescent="0.25">
      <c r="A76" s="122">
        <v>10</v>
      </c>
      <c r="B76" s="140" t="s">
        <v>12</v>
      </c>
      <c r="C76" s="127">
        <f>RGB_8_bit!F14</f>
        <v>30.495120340355697</v>
      </c>
      <c r="D76" s="128">
        <f>RGB_8_bit!G14</f>
        <v>21.066915469176799</v>
      </c>
      <c r="E76" s="126">
        <f>RGB_8_bit!H14</f>
        <v>-20.021482150084001</v>
      </c>
      <c r="F76" s="127">
        <v>30.487056101331653</v>
      </c>
      <c r="G76" s="128">
        <v>21.070223537371291</v>
      </c>
      <c r="H76" s="126">
        <v>-20.015368366112678</v>
      </c>
      <c r="I76" s="191">
        <f t="shared" si="2"/>
        <v>1.0646765737271096E-2</v>
      </c>
    </row>
    <row r="77" spans="1:9" ht="12" customHeight="1" x14ac:dyDescent="0.25">
      <c r="A77" s="122">
        <v>11</v>
      </c>
      <c r="B77" s="141" t="s">
        <v>13</v>
      </c>
      <c r="C77" s="127">
        <f>RGB_8_bit!F15</f>
        <v>72.461013125263165</v>
      </c>
      <c r="D77" s="128">
        <f>RGB_8_bit!G15</f>
        <v>-23.299096820830201</v>
      </c>
      <c r="E77" s="126">
        <f>RGB_8_bit!H15</f>
        <v>56.997895068499972</v>
      </c>
      <c r="F77" s="127">
        <v>72.458729999738409</v>
      </c>
      <c r="G77" s="128">
        <v>-23.298027117957545</v>
      </c>
      <c r="H77" s="126">
        <v>57.000610798931227</v>
      </c>
      <c r="I77" s="191">
        <f t="shared" si="2"/>
        <v>3.7056872740157567E-3</v>
      </c>
    </row>
    <row r="78" spans="1:9" ht="12" customHeight="1" x14ac:dyDescent="0.25">
      <c r="A78" s="122">
        <v>12</v>
      </c>
      <c r="B78" s="142" t="s">
        <v>14</v>
      </c>
      <c r="C78" s="127">
        <f>RGB_8_bit!F16</f>
        <v>71.947931667967694</v>
      </c>
      <c r="D78" s="128">
        <f>RGB_8_bit!G16</f>
        <v>19.464185766610186</v>
      </c>
      <c r="E78" s="126">
        <f>RGB_8_bit!H16</f>
        <v>68.120544785329059</v>
      </c>
      <c r="F78" s="127">
        <v>71.943422066004118</v>
      </c>
      <c r="G78" s="128">
        <v>19.465323262172298</v>
      </c>
      <c r="H78" s="126">
        <v>68.132381138231437</v>
      </c>
      <c r="I78" s="191">
        <f t="shared" si="2"/>
        <v>1.2717297513754769E-2</v>
      </c>
    </row>
    <row r="79" spans="1:9" ht="12" customHeight="1" x14ac:dyDescent="0.25">
      <c r="A79" s="122">
        <v>13</v>
      </c>
      <c r="B79" s="143" t="s">
        <v>15</v>
      </c>
      <c r="C79" s="127">
        <f>RGB_8_bit!F17</f>
        <v>28.87239224711854</v>
      </c>
      <c r="D79" s="128">
        <f>RGB_8_bit!G17</f>
        <v>14.80783612795511</v>
      </c>
      <c r="E79" s="126">
        <f>RGB_8_bit!H17</f>
        <v>-50.147260421302953</v>
      </c>
      <c r="F79" s="127">
        <v>28.861372317919017</v>
      </c>
      <c r="G79" s="128">
        <v>14.806326697594496</v>
      </c>
      <c r="H79" s="126">
        <v>-50.118567769017467</v>
      </c>
      <c r="I79" s="191">
        <f t="shared" si="2"/>
        <v>3.0773129752299091E-2</v>
      </c>
    </row>
    <row r="80" spans="1:9" ht="12" customHeight="1" x14ac:dyDescent="0.25">
      <c r="A80" s="122">
        <v>14</v>
      </c>
      <c r="B80" s="144" t="s">
        <v>16</v>
      </c>
      <c r="C80" s="127">
        <f>RGB_8_bit!F18</f>
        <v>55.145159648720636</v>
      </c>
      <c r="D80" s="128">
        <f>RGB_8_bit!G18</f>
        <v>-37.799631959613222</v>
      </c>
      <c r="E80" s="126">
        <f>RGB_8_bit!H18</f>
        <v>31.638617909819288</v>
      </c>
      <c r="F80" s="127">
        <v>55.141846158060908</v>
      </c>
      <c r="G80" s="128">
        <v>-37.805068148584283</v>
      </c>
      <c r="H80" s="126">
        <v>31.641223914941829</v>
      </c>
      <c r="I80" s="191">
        <f t="shared" si="2"/>
        <v>6.8791448291118133E-3</v>
      </c>
    </row>
    <row r="81" spans="1:9" ht="12" customHeight="1" x14ac:dyDescent="0.25">
      <c r="A81" s="122">
        <v>15</v>
      </c>
      <c r="B81" s="145" t="s">
        <v>17</v>
      </c>
      <c r="C81" s="127">
        <f>RGB_8_bit!F19</f>
        <v>42.279348736930331</v>
      </c>
      <c r="D81" s="128">
        <f>RGB_8_bit!G19</f>
        <v>54.119936235317191</v>
      </c>
      <c r="E81" s="126">
        <f>RGB_8_bit!H19</f>
        <v>28.666599965764796</v>
      </c>
      <c r="F81" s="127">
        <v>42.272874712163464</v>
      </c>
      <c r="G81" s="128">
        <v>54.12397963926076</v>
      </c>
      <c r="H81" s="126">
        <v>28.671595756970941</v>
      </c>
      <c r="I81" s="191">
        <f t="shared" si="2"/>
        <v>9.1225019544132271E-3</v>
      </c>
    </row>
    <row r="82" spans="1:9" ht="12" customHeight="1" x14ac:dyDescent="0.25">
      <c r="A82" s="122">
        <v>16</v>
      </c>
      <c r="B82" s="146" t="s">
        <v>18</v>
      </c>
      <c r="C82" s="127">
        <f>RGB_8_bit!F20</f>
        <v>82.27432208154319</v>
      </c>
      <c r="D82" s="128">
        <f>RGB_8_bit!G20</f>
        <v>4.0173305648384394</v>
      </c>
      <c r="E82" s="126">
        <f>RGB_8_bit!H20</f>
        <v>79.993757008118521</v>
      </c>
      <c r="F82" s="127">
        <v>82.269219194011455</v>
      </c>
      <c r="G82" s="128">
        <v>4.0177334430424922</v>
      </c>
      <c r="H82" s="126">
        <v>79.996488139244562</v>
      </c>
      <c r="I82" s="191">
        <f t="shared" si="2"/>
        <v>5.8017970695688056E-3</v>
      </c>
    </row>
    <row r="83" spans="1:9" ht="12" customHeight="1" x14ac:dyDescent="0.25">
      <c r="A83" s="122">
        <v>17</v>
      </c>
      <c r="B83" s="148" t="s">
        <v>19</v>
      </c>
      <c r="C83" s="127">
        <f>RGB_8_bit!F21</f>
        <v>51.913532709112388</v>
      </c>
      <c r="D83" s="128">
        <f>RGB_8_bit!G21</f>
        <v>49.795032974690344</v>
      </c>
      <c r="E83" s="126">
        <f>RGB_8_bit!H21</f>
        <v>-13.820523012627239</v>
      </c>
      <c r="F83" s="127">
        <v>51.909323383867545</v>
      </c>
      <c r="G83" s="128">
        <v>49.795190485227884</v>
      </c>
      <c r="H83" s="126">
        <v>-13.819909913089138</v>
      </c>
      <c r="I83" s="191">
        <f t="shared" si="2"/>
        <v>4.2566559210178998E-3</v>
      </c>
    </row>
    <row r="84" spans="1:9" ht="12" customHeight="1" x14ac:dyDescent="0.25">
      <c r="A84" s="149">
        <v>18</v>
      </c>
      <c r="B84" s="150" t="s">
        <v>20</v>
      </c>
      <c r="C84" s="154">
        <f>RGB_8_bit!F22</f>
        <v>50.723490643435454</v>
      </c>
      <c r="D84" s="155">
        <f>RGB_8_bit!G22</f>
        <v>-28.114501833989834</v>
      </c>
      <c r="E84" s="153">
        <f>RGB_8_bit!H22</f>
        <v>-27.953915243487472</v>
      </c>
      <c r="F84" s="154">
        <v>50.716456892838231</v>
      </c>
      <c r="G84" s="155">
        <v>-28.116828102517157</v>
      </c>
      <c r="H84" s="153">
        <v>-27.948101518090816</v>
      </c>
      <c r="I84" s="259">
        <f t="shared" si="2"/>
        <v>9.4172488399150173E-3</v>
      </c>
    </row>
    <row r="85" spans="1:9" ht="12" customHeight="1" x14ac:dyDescent="0.25">
      <c r="A85" s="115">
        <v>19</v>
      </c>
      <c r="B85" s="116" t="s">
        <v>21</v>
      </c>
      <c r="C85" s="163">
        <f>RGB_8_bit!F23</f>
        <v>96.529458622292879</v>
      </c>
      <c r="D85" s="164">
        <f>RGB_8_bit!G23</f>
        <v>-0.47087942238410729</v>
      </c>
      <c r="E85" s="162">
        <f>RGB_8_bit!H23</f>
        <v>2.4203363153559643</v>
      </c>
      <c r="F85" s="163">
        <v>96.523156061421119</v>
      </c>
      <c r="G85" s="164">
        <v>-0.47034373192125412</v>
      </c>
      <c r="H85" s="162">
        <v>2.4255369166954273</v>
      </c>
      <c r="I85" s="191">
        <f t="shared" si="2"/>
        <v>8.1887417901805922E-3</v>
      </c>
    </row>
    <row r="86" spans="1:9" ht="12" customHeight="1" x14ac:dyDescent="0.25">
      <c r="A86" s="122">
        <v>20</v>
      </c>
      <c r="B86" s="168" t="s">
        <v>22</v>
      </c>
      <c r="C86" s="127">
        <f>RGB_8_bit!F24</f>
        <v>81.209539357945047</v>
      </c>
      <c r="D86" s="128">
        <f>RGB_8_bit!G24</f>
        <v>-0.63849808905597216</v>
      </c>
      <c r="E86" s="126">
        <f>RGB_8_bit!H24</f>
        <v>0.27432120203658705</v>
      </c>
      <c r="F86" s="127">
        <v>81.206504945911519</v>
      </c>
      <c r="G86" s="128">
        <v>-0.63760171711234048</v>
      </c>
      <c r="H86" s="126">
        <v>0.27658835528522702</v>
      </c>
      <c r="I86" s="191">
        <f t="shared" si="2"/>
        <v>3.8924443352952418E-3</v>
      </c>
    </row>
    <row r="87" spans="1:9" ht="12" customHeight="1" x14ac:dyDescent="0.25">
      <c r="A87" s="122">
        <v>21</v>
      </c>
      <c r="B87" s="169" t="s">
        <v>23</v>
      </c>
      <c r="C87" s="127">
        <f>RGB_8_bit!F25</f>
        <v>66.483437758576528</v>
      </c>
      <c r="D87" s="128">
        <f>RGB_8_bit!G25</f>
        <v>-0.52982937012924225</v>
      </c>
      <c r="E87" s="126">
        <f>RGB_8_bit!H25</f>
        <v>-4.3091352300850261E-3</v>
      </c>
      <c r="F87" s="127">
        <v>66.477021579867426</v>
      </c>
      <c r="G87" s="128">
        <v>-0.52496430814830874</v>
      </c>
      <c r="H87" s="126">
        <v>-3.049639414043348E-3</v>
      </c>
      <c r="I87" s="191">
        <f t="shared" si="2"/>
        <v>8.1500004304349491E-3</v>
      </c>
    </row>
    <row r="88" spans="1:9" ht="12" customHeight="1" x14ac:dyDescent="0.25">
      <c r="A88" s="122">
        <v>22</v>
      </c>
      <c r="B88" s="170" t="s">
        <v>24</v>
      </c>
      <c r="C88" s="127">
        <f>RGB_8_bit!F26</f>
        <v>50.827990797738849</v>
      </c>
      <c r="D88" s="128">
        <f>RGB_8_bit!G26</f>
        <v>-0.64222120782925218</v>
      </c>
      <c r="E88" s="126">
        <f>RGB_8_bit!H26</f>
        <v>-0.13619289097457354</v>
      </c>
      <c r="F88" s="127">
        <v>50.823811304537763</v>
      </c>
      <c r="G88" s="128">
        <v>-0.64296762895122073</v>
      </c>
      <c r="H88" s="126">
        <v>-0.13441016488157911</v>
      </c>
      <c r="I88" s="191">
        <f t="shared" si="2"/>
        <v>4.6047171717584637E-3</v>
      </c>
    </row>
    <row r="89" spans="1:9" ht="12" customHeight="1" x14ac:dyDescent="0.25">
      <c r="A89" s="122">
        <v>23</v>
      </c>
      <c r="B89" s="171" t="s">
        <v>25</v>
      </c>
      <c r="C89" s="127">
        <f>RGB_8_bit!F27</f>
        <v>35.854216213248407</v>
      </c>
      <c r="D89" s="128">
        <f>RGB_8_bit!G27</f>
        <v>-0.5407328544534129</v>
      </c>
      <c r="E89" s="126">
        <f>RGB_8_bit!H27</f>
        <v>-0.49102368400348873</v>
      </c>
      <c r="F89" s="127">
        <v>35.849874984312351</v>
      </c>
      <c r="G89" s="128">
        <v>-0.54002949684075874</v>
      </c>
      <c r="H89" s="126">
        <v>-0.48514111079616046</v>
      </c>
      <c r="I89" s="191">
        <f t="shared" si="2"/>
        <v>7.3447701220736112E-3</v>
      </c>
    </row>
    <row r="90" spans="1:9" ht="12" customHeight="1" thickBot="1" x14ac:dyDescent="0.3">
      <c r="A90" s="172">
        <v>24</v>
      </c>
      <c r="B90" s="173" t="s">
        <v>26</v>
      </c>
      <c r="C90" s="177">
        <f>RGB_8_bit!F28</f>
        <v>20.813329329226946</v>
      </c>
      <c r="D90" s="178">
        <f>RGB_8_bit!G28</f>
        <v>3.0637399999811077E-2</v>
      </c>
      <c r="E90" s="176">
        <f>RGB_8_bit!H28</f>
        <v>-0.38643028730417361</v>
      </c>
      <c r="F90" s="177">
        <v>20.804842984937167</v>
      </c>
      <c r="G90" s="178">
        <v>3.0842014318605004E-2</v>
      </c>
      <c r="H90" s="176">
        <v>-0.38692656224151811</v>
      </c>
      <c r="I90" s="192">
        <f t="shared" si="2"/>
        <v>8.5033049596934512E-3</v>
      </c>
    </row>
    <row r="91" spans="1:9" ht="12" customHeight="1" thickBot="1" x14ac:dyDescent="0.3">
      <c r="A91" s="1"/>
      <c r="B91" s="1"/>
      <c r="C91" s="1"/>
      <c r="D91" s="1"/>
      <c r="E91" s="1"/>
      <c r="F91" s="1"/>
      <c r="G91" s="1"/>
      <c r="H91" s="190" t="s">
        <v>97</v>
      </c>
      <c r="I91" s="198">
        <f>AVERAGE(I67:I90)</f>
        <v>8.3089416469744066E-3</v>
      </c>
    </row>
    <row r="92" spans="1:9" ht="12" customHeight="1" x14ac:dyDescent="0.25">
      <c r="A92" s="1"/>
      <c r="B92" s="1"/>
      <c r="C92" s="1"/>
      <c r="D92" s="1"/>
      <c r="E92" s="1"/>
      <c r="F92" s="1"/>
      <c r="G92" s="1"/>
      <c r="H92" s="193"/>
      <c r="I92" s="243"/>
    </row>
    <row r="93" spans="1:9" ht="13" thickBot="1" x14ac:dyDescent="0.3">
      <c r="A93" s="1"/>
      <c r="B93" s="1"/>
      <c r="C93" s="1"/>
      <c r="D93" s="1"/>
      <c r="E93" s="1"/>
      <c r="F93" s="1"/>
      <c r="G93" s="1"/>
      <c r="H93" s="1"/>
      <c r="I93" s="1"/>
    </row>
    <row r="94" spans="1:9" ht="13" thickBot="1" x14ac:dyDescent="0.3">
      <c r="A94" s="277" t="s">
        <v>95</v>
      </c>
      <c r="B94" s="280"/>
      <c r="C94" s="280"/>
      <c r="D94" s="280"/>
      <c r="E94" s="281"/>
      <c r="F94" s="1"/>
    </row>
    <row r="95" spans="1:9" ht="13" thickBot="1" x14ac:dyDescent="0.3">
      <c r="A95" s="264" t="s">
        <v>98</v>
      </c>
      <c r="B95" s="265"/>
      <c r="C95" s="182"/>
      <c r="D95" s="183" t="s">
        <v>94</v>
      </c>
      <c r="E95" s="184"/>
      <c r="F95" s="1"/>
    </row>
    <row r="96" spans="1:9" ht="13" thickBot="1" x14ac:dyDescent="0.3">
      <c r="A96" s="268" t="s">
        <v>59</v>
      </c>
      <c r="B96" s="269"/>
      <c r="C96" s="107"/>
      <c r="D96" s="105" t="s">
        <v>42</v>
      </c>
      <c r="E96" s="106"/>
      <c r="F96" s="1"/>
    </row>
    <row r="97" spans="1:6" x14ac:dyDescent="0.25">
      <c r="A97" s="185" t="s">
        <v>1</v>
      </c>
      <c r="B97" s="186" t="s">
        <v>2</v>
      </c>
      <c r="C97" s="194" t="s">
        <v>68</v>
      </c>
      <c r="D97" s="195" t="s">
        <v>69</v>
      </c>
      <c r="E97" s="196" t="s">
        <v>70</v>
      </c>
      <c r="F97" s="187" t="s">
        <v>101</v>
      </c>
    </row>
    <row r="98" spans="1:6" ht="12" customHeight="1" x14ac:dyDescent="0.25">
      <c r="A98" s="122">
        <v>1</v>
      </c>
      <c r="B98" s="123" t="s">
        <v>3</v>
      </c>
      <c r="C98" s="127">
        <v>0.59685043206915611</v>
      </c>
      <c r="D98" s="128">
        <v>0.62289828180190987</v>
      </c>
      <c r="E98" s="126">
        <v>0.48830762375778825</v>
      </c>
      <c r="F98" s="188">
        <f t="shared" ref="F98:F121" si="3">SQRT(C98^2+D98^2+E98^2)</f>
        <v>0.99130068251408332</v>
      </c>
    </row>
    <row r="99" spans="1:6" ht="12" customHeight="1" x14ac:dyDescent="0.25">
      <c r="A99" s="122">
        <v>2</v>
      </c>
      <c r="B99" s="132" t="s">
        <v>4</v>
      </c>
      <c r="C99" s="127">
        <v>0.470092225150129</v>
      </c>
      <c r="D99" s="128">
        <v>0.83217600264677072</v>
      </c>
      <c r="E99" s="126">
        <v>0.37646469403675281</v>
      </c>
      <c r="F99" s="189">
        <f t="shared" si="3"/>
        <v>1.0272435277887828</v>
      </c>
    </row>
    <row r="100" spans="1:6" ht="12" customHeight="1" x14ac:dyDescent="0.25">
      <c r="A100" s="122">
        <v>3</v>
      </c>
      <c r="B100" s="133" t="s">
        <v>5</v>
      </c>
      <c r="C100" s="127">
        <v>0.4074324757984269</v>
      </c>
      <c r="D100" s="128">
        <v>0.54915340907976218</v>
      </c>
      <c r="E100" s="126">
        <v>0.66762177542728862</v>
      </c>
      <c r="F100" s="189">
        <f t="shared" si="3"/>
        <v>0.95566182515775189</v>
      </c>
    </row>
    <row r="101" spans="1:6" ht="12" customHeight="1" x14ac:dyDescent="0.25">
      <c r="A101" s="122">
        <v>4</v>
      </c>
      <c r="B101" s="134" t="s">
        <v>6</v>
      </c>
      <c r="C101" s="127">
        <v>0.42667420548095991</v>
      </c>
      <c r="D101" s="128">
        <v>0.52955527119405787</v>
      </c>
      <c r="E101" s="126">
        <v>0.70583538626590225</v>
      </c>
      <c r="F101" s="189">
        <f t="shared" si="3"/>
        <v>0.98014450739539216</v>
      </c>
    </row>
    <row r="102" spans="1:6" ht="12" customHeight="1" x14ac:dyDescent="0.25">
      <c r="A102" s="122">
        <v>5</v>
      </c>
      <c r="B102" s="135" t="s">
        <v>7</v>
      </c>
      <c r="C102" s="127">
        <v>0.40001879593043999</v>
      </c>
      <c r="D102" s="128">
        <v>0.3846047142264718</v>
      </c>
      <c r="E102" s="126">
        <v>0.66580900143117572</v>
      </c>
      <c r="F102" s="189">
        <f t="shared" si="3"/>
        <v>0.86673955124341961</v>
      </c>
    </row>
    <row r="103" spans="1:6" ht="12" customHeight="1" x14ac:dyDescent="0.25">
      <c r="A103" s="122">
        <v>6</v>
      </c>
      <c r="B103" s="136" t="s">
        <v>8</v>
      </c>
      <c r="C103" s="127">
        <v>0.68262103785260164</v>
      </c>
      <c r="D103" s="128">
        <v>0.53912856748427651</v>
      </c>
      <c r="E103" s="126">
        <v>0.5407743722204299</v>
      </c>
      <c r="F103" s="189">
        <f t="shared" si="3"/>
        <v>1.0242402136447344</v>
      </c>
    </row>
    <row r="104" spans="1:6" ht="12" customHeight="1" x14ac:dyDescent="0.25">
      <c r="A104" s="122">
        <v>7</v>
      </c>
      <c r="B104" s="137" t="s">
        <v>9</v>
      </c>
      <c r="C104" s="127">
        <v>0.60483355146208706</v>
      </c>
      <c r="D104" s="128">
        <v>0.63742681681896307</v>
      </c>
      <c r="E104" s="126">
        <v>0.86806202143137512</v>
      </c>
      <c r="F104" s="189">
        <f t="shared" si="3"/>
        <v>1.2351794383107753</v>
      </c>
    </row>
    <row r="105" spans="1:6" ht="12" customHeight="1" x14ac:dyDescent="0.25">
      <c r="A105" s="122">
        <v>8</v>
      </c>
      <c r="B105" s="138" t="s">
        <v>10</v>
      </c>
      <c r="C105" s="127">
        <v>0.42226714672918381</v>
      </c>
      <c r="D105" s="128">
        <v>0.89742182169736429</v>
      </c>
      <c r="E105" s="126">
        <v>1.0104462138616528</v>
      </c>
      <c r="F105" s="189">
        <f t="shared" si="3"/>
        <v>1.4158661731861424</v>
      </c>
    </row>
    <row r="106" spans="1:6" ht="12" customHeight="1" x14ac:dyDescent="0.25">
      <c r="A106" s="122">
        <v>9</v>
      </c>
      <c r="B106" s="139" t="s">
        <v>11</v>
      </c>
      <c r="C106" s="127">
        <v>0.43363712580325658</v>
      </c>
      <c r="D106" s="128">
        <v>0.57179529487766079</v>
      </c>
      <c r="E106" s="126">
        <v>0.53831519479121948</v>
      </c>
      <c r="F106" s="189">
        <f t="shared" si="3"/>
        <v>0.89709211626356911</v>
      </c>
    </row>
    <row r="107" spans="1:6" ht="12" customHeight="1" x14ac:dyDescent="0.25">
      <c r="A107" s="122">
        <v>10</v>
      </c>
      <c r="B107" s="140" t="s">
        <v>12</v>
      </c>
      <c r="C107" s="127">
        <v>0.62305135975246528</v>
      </c>
      <c r="D107" s="128">
        <v>1.3510158858955461</v>
      </c>
      <c r="E107" s="126">
        <v>1.3020054096228388</v>
      </c>
      <c r="F107" s="189">
        <f t="shared" si="3"/>
        <v>1.9770318681090246</v>
      </c>
    </row>
    <row r="108" spans="1:6" ht="12" customHeight="1" x14ac:dyDescent="0.25">
      <c r="A108" s="122">
        <v>11</v>
      </c>
      <c r="B108" s="141" t="s">
        <v>13</v>
      </c>
      <c r="C108" s="127">
        <v>0.45706715944572751</v>
      </c>
      <c r="D108" s="128">
        <v>0.64061374866538101</v>
      </c>
      <c r="E108" s="126">
        <v>0.64221750566791025</v>
      </c>
      <c r="F108" s="189">
        <f t="shared" si="3"/>
        <v>1.0157458775743127</v>
      </c>
    </row>
    <row r="109" spans="1:6" ht="12" customHeight="1" x14ac:dyDescent="0.25">
      <c r="A109" s="122">
        <v>12</v>
      </c>
      <c r="B109" s="142" t="s">
        <v>14</v>
      </c>
      <c r="C109" s="127">
        <v>0.64018532611421519</v>
      </c>
      <c r="D109" s="128">
        <v>0.74120788914437097</v>
      </c>
      <c r="E109" s="126">
        <v>1.4035603030477373</v>
      </c>
      <c r="F109" s="189">
        <f t="shared" si="3"/>
        <v>1.7114928895538171</v>
      </c>
    </row>
    <row r="110" spans="1:6" ht="12" customHeight="1" x14ac:dyDescent="0.25">
      <c r="A110" s="122">
        <v>13</v>
      </c>
      <c r="B110" s="143" t="s">
        <v>15</v>
      </c>
      <c r="C110" s="127">
        <v>0.71553129679492822</v>
      </c>
      <c r="D110" s="128">
        <v>2.0836502421935199</v>
      </c>
      <c r="E110" s="126">
        <v>1.8576380042693312</v>
      </c>
      <c r="F110" s="189">
        <f t="shared" si="3"/>
        <v>2.8817359912719089</v>
      </c>
    </row>
    <row r="111" spans="1:6" ht="12" customHeight="1" x14ac:dyDescent="0.25">
      <c r="A111" s="122">
        <v>14</v>
      </c>
      <c r="B111" s="144" t="s">
        <v>16</v>
      </c>
      <c r="C111" s="127">
        <v>0.49386530308974858</v>
      </c>
      <c r="D111" s="128">
        <v>0.91833170504696104</v>
      </c>
      <c r="E111" s="126">
        <v>0.77952359768336266</v>
      </c>
      <c r="F111" s="189">
        <f t="shared" si="3"/>
        <v>1.3018806002992751</v>
      </c>
    </row>
    <row r="112" spans="1:6" ht="12" customHeight="1" x14ac:dyDescent="0.25">
      <c r="A112" s="122">
        <v>15</v>
      </c>
      <c r="B112" s="145" t="s">
        <v>17</v>
      </c>
      <c r="C112" s="127">
        <v>0.62552316523453533</v>
      </c>
      <c r="D112" s="128">
        <v>2.1193711504175887</v>
      </c>
      <c r="E112" s="126">
        <v>1.2060782818882916</v>
      </c>
      <c r="F112" s="189">
        <f t="shared" si="3"/>
        <v>2.5174666086186761</v>
      </c>
    </row>
    <row r="113" spans="1:7" ht="12" customHeight="1" x14ac:dyDescent="0.25">
      <c r="A113" s="122">
        <v>16</v>
      </c>
      <c r="B113" s="146" t="s">
        <v>18</v>
      </c>
      <c r="C113" s="127">
        <v>0.7210111985553016</v>
      </c>
      <c r="D113" s="128">
        <v>0.60329456129958925</v>
      </c>
      <c r="E113" s="126">
        <v>1.1907137438697644</v>
      </c>
      <c r="F113" s="189">
        <f t="shared" si="3"/>
        <v>1.5171093223549077</v>
      </c>
    </row>
    <row r="114" spans="1:7" ht="12" customHeight="1" x14ac:dyDescent="0.25">
      <c r="A114" s="122">
        <v>17</v>
      </c>
      <c r="B114" s="148" t="s">
        <v>19</v>
      </c>
      <c r="C114" s="127">
        <v>0.54449584074751334</v>
      </c>
      <c r="D114" s="128">
        <v>0.67821814226111332</v>
      </c>
      <c r="E114" s="126">
        <v>0.62689989016339109</v>
      </c>
      <c r="F114" s="189">
        <f t="shared" si="3"/>
        <v>1.0721282765463884</v>
      </c>
    </row>
    <row r="115" spans="1:7" ht="12" customHeight="1" x14ac:dyDescent="0.25">
      <c r="A115" s="149">
        <v>18</v>
      </c>
      <c r="B115" s="150" t="s">
        <v>20</v>
      </c>
      <c r="C115" s="154">
        <v>0.69779667800581591</v>
      </c>
      <c r="D115" s="155">
        <v>0.67924800451005984</v>
      </c>
      <c r="E115" s="153">
        <v>0.77393121309054069</v>
      </c>
      <c r="F115" s="258">
        <f t="shared" si="3"/>
        <v>1.2438921086905594</v>
      </c>
    </row>
    <row r="116" spans="1:7" ht="12" customHeight="1" x14ac:dyDescent="0.25">
      <c r="A116" s="115">
        <v>19</v>
      </c>
      <c r="B116" s="116" t="s">
        <v>21</v>
      </c>
      <c r="C116" s="163">
        <v>0.85659572867846601</v>
      </c>
      <c r="D116" s="164">
        <v>0.31771348767658936</v>
      </c>
      <c r="E116" s="162">
        <v>0.73987927429209621</v>
      </c>
      <c r="F116" s="257">
        <f t="shared" si="3"/>
        <v>1.175635761266564</v>
      </c>
    </row>
    <row r="117" spans="1:7" ht="12" customHeight="1" x14ac:dyDescent="0.25">
      <c r="A117" s="122">
        <v>20</v>
      </c>
      <c r="B117" s="168" t="s">
        <v>22</v>
      </c>
      <c r="C117" s="127">
        <v>0.55265072671606186</v>
      </c>
      <c r="D117" s="128">
        <v>0.30125817303857882</v>
      </c>
      <c r="E117" s="126">
        <v>0.46488023962251929</v>
      </c>
      <c r="F117" s="189">
        <f t="shared" si="3"/>
        <v>0.78249150139399248</v>
      </c>
    </row>
    <row r="118" spans="1:7" ht="12" customHeight="1" x14ac:dyDescent="0.25">
      <c r="A118" s="122">
        <v>21</v>
      </c>
      <c r="B118" s="169" t="s">
        <v>23</v>
      </c>
      <c r="C118" s="127">
        <v>0.73989646489062932</v>
      </c>
      <c r="D118" s="128">
        <v>0.44936658750530317</v>
      </c>
      <c r="E118" s="126">
        <v>0.36380799696239202</v>
      </c>
      <c r="F118" s="189">
        <f t="shared" si="3"/>
        <v>0.93900658537499049</v>
      </c>
    </row>
    <row r="119" spans="1:7" ht="12" customHeight="1" x14ac:dyDescent="0.25">
      <c r="A119" s="122">
        <v>22</v>
      </c>
      <c r="B119" s="170" t="s">
        <v>24</v>
      </c>
      <c r="C119" s="127">
        <v>0.53766281736475863</v>
      </c>
      <c r="D119" s="128">
        <v>0.50053884542619664</v>
      </c>
      <c r="E119" s="126">
        <v>0.43229507412528334</v>
      </c>
      <c r="F119" s="189">
        <f t="shared" si="3"/>
        <v>0.85234938380348702</v>
      </c>
    </row>
    <row r="120" spans="1:7" ht="12" customHeight="1" x14ac:dyDescent="0.25">
      <c r="A120" s="122">
        <v>23</v>
      </c>
      <c r="B120" s="171" t="s">
        <v>25</v>
      </c>
      <c r="C120" s="127">
        <v>0.48202060601562458</v>
      </c>
      <c r="D120" s="128">
        <v>0.21347721447020132</v>
      </c>
      <c r="E120" s="126">
        <v>0.40824720332920272</v>
      </c>
      <c r="F120" s="189">
        <f t="shared" si="3"/>
        <v>0.66676994889372576</v>
      </c>
    </row>
    <row r="121" spans="1:7" ht="12" customHeight="1" thickBot="1" x14ac:dyDescent="0.3">
      <c r="A121" s="172">
        <v>24</v>
      </c>
      <c r="B121" s="223" t="s">
        <v>26</v>
      </c>
      <c r="C121" s="220">
        <v>0.569117851459364</v>
      </c>
      <c r="D121" s="221">
        <v>0.14262796137408343</v>
      </c>
      <c r="E121" s="222">
        <v>0.34559787022570415</v>
      </c>
      <c r="F121" s="224">
        <f t="shared" si="3"/>
        <v>0.68093740690315463</v>
      </c>
    </row>
    <row r="122" spans="1:7" ht="12" customHeight="1" thickBot="1" x14ac:dyDescent="0.3">
      <c r="A122" s="1"/>
      <c r="B122" s="190" t="s">
        <v>97</v>
      </c>
      <c r="C122" s="225">
        <f>AVERAGE(C98:C121)</f>
        <v>0.57087077163089139</v>
      </c>
      <c r="D122" s="225">
        <f>AVERAGE(D98:D121)</f>
        <v>0.72100390744801324</v>
      </c>
      <c r="E122" s="226">
        <f>AVERAGE(E98:E121)</f>
        <v>0.76662132879516465</v>
      </c>
      <c r="F122" s="227">
        <f>AVERAGE(F98:F121)</f>
        <v>1.2387142569233096</v>
      </c>
      <c r="G122" s="1"/>
    </row>
  </sheetData>
  <mergeCells count="20">
    <mergeCell ref="A1:H1"/>
    <mergeCell ref="A2:B2"/>
    <mergeCell ref="A3:B3"/>
    <mergeCell ref="L9:N9"/>
    <mergeCell ref="L5:N5"/>
    <mergeCell ref="L6:N6"/>
    <mergeCell ref="L7:N7"/>
    <mergeCell ref="L8:N8"/>
    <mergeCell ref="J1:M1"/>
    <mergeCell ref="I3:J3"/>
    <mergeCell ref="I34:J34"/>
    <mergeCell ref="A34:B34"/>
    <mergeCell ref="A33:B33"/>
    <mergeCell ref="A32:H32"/>
    <mergeCell ref="A95:B95"/>
    <mergeCell ref="A96:B96"/>
    <mergeCell ref="A63:H63"/>
    <mergeCell ref="A64:B64"/>
    <mergeCell ref="A65:B65"/>
    <mergeCell ref="A94:E94"/>
  </mergeCells>
  <phoneticPr fontId="9" type="noConversion"/>
  <conditionalFormatting sqref="F98:F121 I67:I90 I5:J28 I36:J59">
    <cfRule type="cellIs" dxfId="5" priority="1" stopIfTrue="1" operator="between">
      <formula>1</formula>
      <formula>2</formula>
    </cfRule>
    <cfRule type="cellIs" dxfId="4" priority="2" stopIfTrue="1" operator="between">
      <formula>2</formula>
      <formula>4</formula>
    </cfRule>
    <cfRule type="cellIs" dxfId="3" priority="3" stopIfTrue="1" operator="greaterThan">
      <formula>4</formula>
    </cfRule>
  </conditionalFormatting>
  <printOptions horizontalCentered="1"/>
  <pageMargins left="0.39370078740157483" right="0.39370078740157483" top="0.27559055118110237" bottom="0.39370078740157483" header="0.23622047244094491" footer="0.27559055118110237"/>
  <pageSetup orientation="portrait" horizontalDpi="1200" verticalDpi="1200" r:id="rId1"/>
  <headerFooter alignWithMargins="0">
    <oddFooter>&amp;L&amp;"Times New Roman,Normal"&amp;8for info: see the ColorChecker page at www.BabelColor.com&amp;R&amp;"Times New Roman,Normal"&amp;8p. &amp;P of &amp;N</oddFooter>
  </headerFooter>
  <rowBreaks count="1" manualBreakCount="1">
    <brk id="6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A30B7-26D1-44C7-A8C8-B6DD15E1F219}">
  <sheetPr>
    <pageSetUpPr fitToPage="1"/>
  </sheetPr>
  <dimension ref="A1:AL63"/>
  <sheetViews>
    <sheetView zoomScaleNormal="100" zoomScaleSheetLayoutView="100" workbookViewId="0">
      <selection activeCell="H1" sqref="H1"/>
    </sheetView>
  </sheetViews>
  <sheetFormatPr defaultRowHeight="12.5" x14ac:dyDescent="0.25"/>
  <cols>
    <col min="1" max="1" width="3.54296875" customWidth="1"/>
    <col min="2" max="2" width="15.453125" bestFit="1" customWidth="1"/>
    <col min="3" max="38" width="5" customWidth="1"/>
    <col min="39" max="256" width="10.90625" customWidth="1"/>
  </cols>
  <sheetData>
    <row r="1" spans="1:38" ht="13.5" thickBot="1" x14ac:dyDescent="0.35">
      <c r="A1" s="313" t="s">
        <v>96</v>
      </c>
      <c r="B1" s="314"/>
      <c r="C1" s="315" t="s">
        <v>75</v>
      </c>
      <c r="D1" s="316"/>
      <c r="E1" s="316"/>
      <c r="F1" s="316"/>
      <c r="G1" s="199">
        <v>30</v>
      </c>
      <c r="H1" s="2"/>
      <c r="I1" s="2"/>
      <c r="J1" s="2"/>
      <c r="K1" s="201" t="s">
        <v>0</v>
      </c>
      <c r="L1" s="201"/>
      <c r="M1" s="201"/>
      <c r="N1" s="2"/>
      <c r="O1" s="2"/>
      <c r="P1" s="2"/>
      <c r="Q1" s="2"/>
      <c r="R1" s="2"/>
      <c r="S1" s="2"/>
      <c r="T1" s="2"/>
      <c r="U1" s="2"/>
      <c r="V1" s="201"/>
      <c r="W1" s="2"/>
      <c r="X1" s="2"/>
      <c r="Y1" s="2"/>
      <c r="Z1" s="2"/>
      <c r="AA1" s="201"/>
      <c r="AB1" s="201" t="s">
        <v>0</v>
      </c>
      <c r="AC1" s="201"/>
      <c r="AD1" s="2"/>
      <c r="AE1" s="2"/>
      <c r="AF1" s="2"/>
      <c r="AG1" s="2"/>
      <c r="AH1" s="2"/>
      <c r="AI1" s="2"/>
      <c r="AJ1" s="2"/>
      <c r="AK1" s="2"/>
      <c r="AL1" s="3"/>
    </row>
    <row r="2" spans="1:38" ht="13" x14ac:dyDescent="0.3">
      <c r="A2" s="4" t="s">
        <v>1</v>
      </c>
      <c r="B2" s="5" t="s">
        <v>2</v>
      </c>
      <c r="C2" s="6">
        <v>380</v>
      </c>
      <c r="D2" s="7">
        <v>390</v>
      </c>
      <c r="E2" s="7">
        <v>400</v>
      </c>
      <c r="F2" s="7">
        <v>410</v>
      </c>
      <c r="G2" s="7">
        <v>420</v>
      </c>
      <c r="H2" s="7">
        <v>430</v>
      </c>
      <c r="I2" s="7">
        <v>440</v>
      </c>
      <c r="J2" s="7">
        <v>450</v>
      </c>
      <c r="K2" s="7">
        <v>460</v>
      </c>
      <c r="L2" s="7">
        <v>470</v>
      </c>
      <c r="M2" s="7">
        <v>480</v>
      </c>
      <c r="N2" s="7">
        <v>490</v>
      </c>
      <c r="O2" s="7">
        <v>500</v>
      </c>
      <c r="P2" s="7">
        <v>510</v>
      </c>
      <c r="Q2" s="7">
        <v>520</v>
      </c>
      <c r="R2" s="7">
        <v>530</v>
      </c>
      <c r="S2" s="7">
        <v>540</v>
      </c>
      <c r="T2" s="7">
        <v>550</v>
      </c>
      <c r="U2" s="7">
        <v>560</v>
      </c>
      <c r="V2" s="7">
        <v>570</v>
      </c>
      <c r="W2" s="7">
        <v>580</v>
      </c>
      <c r="X2" s="7">
        <v>590</v>
      </c>
      <c r="Y2" s="7">
        <v>600</v>
      </c>
      <c r="Z2" s="7">
        <v>610</v>
      </c>
      <c r="AA2" s="7">
        <v>620</v>
      </c>
      <c r="AB2" s="7">
        <v>630</v>
      </c>
      <c r="AC2" s="7">
        <v>640</v>
      </c>
      <c r="AD2" s="7">
        <v>650</v>
      </c>
      <c r="AE2" s="7">
        <v>660</v>
      </c>
      <c r="AF2" s="7">
        <v>670</v>
      </c>
      <c r="AG2" s="7">
        <v>680</v>
      </c>
      <c r="AH2" s="7">
        <v>690</v>
      </c>
      <c r="AI2" s="7">
        <v>700</v>
      </c>
      <c r="AJ2" s="7">
        <v>710</v>
      </c>
      <c r="AK2" s="7">
        <v>720</v>
      </c>
      <c r="AL2" s="8">
        <v>730</v>
      </c>
    </row>
    <row r="3" spans="1:38" x14ac:dyDescent="0.25">
      <c r="A3" s="9">
        <v>1</v>
      </c>
      <c r="B3" s="10" t="s">
        <v>3</v>
      </c>
      <c r="C3" s="11">
        <v>5.4745776666666669E-2</v>
      </c>
      <c r="D3" s="12">
        <v>5.8326798333333332E-2</v>
      </c>
      <c r="E3" s="12">
        <v>6.116376166666667E-2</v>
      </c>
      <c r="F3" s="12">
        <v>6.2384768333333333E-2</v>
      </c>
      <c r="G3" s="12">
        <v>6.2310751666666685E-2</v>
      </c>
      <c r="H3" s="12">
        <v>6.2070028333333339E-2</v>
      </c>
      <c r="I3" s="12">
        <v>6.1828534999999997E-2</v>
      </c>
      <c r="J3" s="12">
        <v>6.1585718333333345E-2</v>
      </c>
      <c r="K3" s="12">
        <v>6.1541410000000005E-2</v>
      </c>
      <c r="L3" s="12">
        <v>6.1623114999999999E-2</v>
      </c>
      <c r="M3" s="12">
        <v>6.2027578333333347E-2</v>
      </c>
      <c r="N3" s="12">
        <v>6.2964219999999987E-2</v>
      </c>
      <c r="O3" s="12">
        <v>6.518080666666666E-2</v>
      </c>
      <c r="P3" s="12">
        <v>7.0271460000000008E-2</v>
      </c>
      <c r="Q3" s="12">
        <v>7.6395878333333347E-2</v>
      </c>
      <c r="R3" s="12">
        <v>7.9490669999999999E-2</v>
      </c>
      <c r="S3" s="12">
        <v>8.1275829999999993E-2</v>
      </c>
      <c r="T3" s="12">
        <v>8.4289564999999997E-2</v>
      </c>
      <c r="U3" s="12">
        <v>9.0583705E-2</v>
      </c>
      <c r="V3" s="12">
        <v>0.10290174166666669</v>
      </c>
      <c r="W3" s="12">
        <v>0.11905133333333331</v>
      </c>
      <c r="X3" s="12">
        <v>0.13426457500000002</v>
      </c>
      <c r="Y3" s="12">
        <v>0.14319794999999999</v>
      </c>
      <c r="Z3" s="12">
        <v>0.14687942500000001</v>
      </c>
      <c r="AA3" s="12">
        <v>0.15077500000000002</v>
      </c>
      <c r="AB3" s="12">
        <v>0.158095925</v>
      </c>
      <c r="AC3" s="12">
        <v>0.16819101666666672</v>
      </c>
      <c r="AD3" s="12">
        <v>0.17890426666666667</v>
      </c>
      <c r="AE3" s="12">
        <v>0.18755131666666669</v>
      </c>
      <c r="AF3" s="12">
        <v>0.18963596666666666</v>
      </c>
      <c r="AG3" s="12">
        <v>0.18577250833333331</v>
      </c>
      <c r="AH3" s="12">
        <v>0.18149335833333333</v>
      </c>
      <c r="AI3" s="12">
        <v>0.1816050333333333</v>
      </c>
      <c r="AJ3" s="12">
        <v>0.18721109999999996</v>
      </c>
      <c r="AK3" s="12">
        <v>0.19605351666666662</v>
      </c>
      <c r="AL3" s="13">
        <v>0.20949270000000003</v>
      </c>
    </row>
    <row r="4" spans="1:38" x14ac:dyDescent="0.25">
      <c r="A4" s="9">
        <v>2</v>
      </c>
      <c r="B4" s="14" t="s">
        <v>4</v>
      </c>
      <c r="C4" s="15">
        <v>0.11713294333333334</v>
      </c>
      <c r="D4" s="16">
        <v>0.14345419999999998</v>
      </c>
      <c r="E4" s="16">
        <v>0.17452905833333332</v>
      </c>
      <c r="F4" s="16">
        <v>0.19093480833333334</v>
      </c>
      <c r="G4" s="16">
        <v>0.19560212500000004</v>
      </c>
      <c r="H4" s="16">
        <v>0.19899796666666664</v>
      </c>
      <c r="I4" s="16">
        <v>0.20423493333333331</v>
      </c>
      <c r="J4" s="16">
        <v>0.21318490000000001</v>
      </c>
      <c r="K4" s="16">
        <v>0.22842331666666668</v>
      </c>
      <c r="L4" s="16">
        <v>0.25127326666666666</v>
      </c>
      <c r="M4" s="16">
        <v>0.28004684999999996</v>
      </c>
      <c r="N4" s="16">
        <v>0.30878109166666673</v>
      </c>
      <c r="O4" s="16">
        <v>0.32945159166666665</v>
      </c>
      <c r="P4" s="16">
        <v>0.33336444999999987</v>
      </c>
      <c r="Q4" s="16">
        <v>0.31459659999999995</v>
      </c>
      <c r="R4" s="16">
        <v>0.28627900000000001</v>
      </c>
      <c r="S4" s="16">
        <v>0.27348898333333332</v>
      </c>
      <c r="T4" s="16">
        <v>0.27645675000000008</v>
      </c>
      <c r="U4" s="16">
        <v>0.27720293333333335</v>
      </c>
      <c r="V4" s="16">
        <v>0.28929745833333337</v>
      </c>
      <c r="W4" s="16">
        <v>0.33937629999999985</v>
      </c>
      <c r="X4" s="16">
        <v>0.42021606666666661</v>
      </c>
      <c r="Y4" s="16">
        <v>0.48778946666666656</v>
      </c>
      <c r="Z4" s="16">
        <v>0.52510819166666678</v>
      </c>
      <c r="AA4" s="16">
        <v>0.54573726666666666</v>
      </c>
      <c r="AB4" s="16">
        <v>0.56155975000000002</v>
      </c>
      <c r="AC4" s="16">
        <v>0.57788308333333327</v>
      </c>
      <c r="AD4" s="16">
        <v>0.5949712083333335</v>
      </c>
      <c r="AE4" s="16">
        <v>0.61179725000000007</v>
      </c>
      <c r="AF4" s="16">
        <v>0.62474697500000009</v>
      </c>
      <c r="AG4" s="16">
        <v>0.63810139166666668</v>
      </c>
      <c r="AH4" s="16">
        <v>0.65595821666666676</v>
      </c>
      <c r="AI4" s="16">
        <v>0.67821565000000006</v>
      </c>
      <c r="AJ4" s="16">
        <v>0.69958098333333363</v>
      </c>
      <c r="AK4" s="16">
        <v>0.71708872499999998</v>
      </c>
      <c r="AL4" s="17">
        <v>0.73382426666666656</v>
      </c>
    </row>
    <row r="5" spans="1:38" x14ac:dyDescent="0.25">
      <c r="A5" s="9">
        <v>3</v>
      </c>
      <c r="B5" s="18" t="s">
        <v>5</v>
      </c>
      <c r="C5" s="15">
        <v>0.13036252499999998</v>
      </c>
      <c r="D5" s="16">
        <v>0.17707405000000004</v>
      </c>
      <c r="E5" s="16">
        <v>0.25100990833333336</v>
      </c>
      <c r="F5" s="16">
        <v>0.30624508333333333</v>
      </c>
      <c r="G5" s="16">
        <v>0.32391549999999991</v>
      </c>
      <c r="H5" s="16">
        <v>0.32993155000000002</v>
      </c>
      <c r="I5" s="16">
        <v>0.33282910833333335</v>
      </c>
      <c r="J5" s="16">
        <v>0.33097493333333333</v>
      </c>
      <c r="K5" s="16">
        <v>0.3234239416666666</v>
      </c>
      <c r="L5" s="16">
        <v>0.31133905000000001</v>
      </c>
      <c r="M5" s="16">
        <v>0.29822598333333333</v>
      </c>
      <c r="N5" s="16">
        <v>0.28533059999999999</v>
      </c>
      <c r="O5" s="16">
        <v>0.26942757500000003</v>
      </c>
      <c r="P5" s="16">
        <v>0.25037432499999995</v>
      </c>
      <c r="Q5" s="16">
        <v>0.23144281666666669</v>
      </c>
      <c r="R5" s="16">
        <v>0.21425589166666667</v>
      </c>
      <c r="S5" s="16">
        <v>0.19942239166666667</v>
      </c>
      <c r="T5" s="16">
        <v>0.1845116416666667</v>
      </c>
      <c r="U5" s="16">
        <v>0.16938429999999999</v>
      </c>
      <c r="V5" s="16">
        <v>0.15728792500000002</v>
      </c>
      <c r="W5" s="16">
        <v>0.14910803333333333</v>
      </c>
      <c r="X5" s="16">
        <v>0.14482330000000002</v>
      </c>
      <c r="Y5" s="16">
        <v>0.14185823333333333</v>
      </c>
      <c r="Z5" s="16">
        <v>0.14057073333333331</v>
      </c>
      <c r="AA5" s="16">
        <v>0.14067464999999998</v>
      </c>
      <c r="AB5" s="16">
        <v>0.14109325833333333</v>
      </c>
      <c r="AC5" s="16">
        <v>0.14256815833333333</v>
      </c>
      <c r="AD5" s="16">
        <v>0.14653959166666666</v>
      </c>
      <c r="AE5" s="16">
        <v>0.15183760833333332</v>
      </c>
      <c r="AF5" s="16">
        <v>0.15351474166666668</v>
      </c>
      <c r="AG5" s="16">
        <v>0.15008934999999998</v>
      </c>
      <c r="AH5" s="16">
        <v>0.14395249166666668</v>
      </c>
      <c r="AI5" s="16">
        <v>0.13639470000000001</v>
      </c>
      <c r="AJ5" s="16">
        <v>0.13235144499999998</v>
      </c>
      <c r="AK5" s="16">
        <v>0.13495744166666668</v>
      </c>
      <c r="AL5" s="17">
        <v>0.1467335433333333</v>
      </c>
    </row>
    <row r="6" spans="1:38" x14ac:dyDescent="0.25">
      <c r="A6" s="9">
        <v>4</v>
      </c>
      <c r="B6" s="19" t="s">
        <v>6</v>
      </c>
      <c r="C6" s="15">
        <v>5.123929E-2</v>
      </c>
      <c r="D6" s="16">
        <v>5.4234009999999985E-2</v>
      </c>
      <c r="E6" s="16">
        <v>5.5990265000000011E-2</v>
      </c>
      <c r="F6" s="16">
        <v>5.7038865000000001E-2</v>
      </c>
      <c r="G6" s="16">
        <v>5.7862218333333354E-2</v>
      </c>
      <c r="H6" s="16">
        <v>5.8950429999999998E-2</v>
      </c>
      <c r="I6" s="16">
        <v>6.0300084999999989E-2</v>
      </c>
      <c r="J6" s="16">
        <v>6.1314050000000016E-2</v>
      </c>
      <c r="K6" s="16">
        <v>6.2276550000000007E-2</v>
      </c>
      <c r="L6" s="16">
        <v>6.3245069999999987E-2</v>
      </c>
      <c r="M6" s="16">
        <v>6.4783435E-2</v>
      </c>
      <c r="N6" s="16">
        <v>6.7377563333333321E-2</v>
      </c>
      <c r="O6" s="16">
        <v>7.5312803333333317E-2</v>
      </c>
      <c r="P6" s="16">
        <v>0.10119850833333333</v>
      </c>
      <c r="Q6" s="16">
        <v>0.14536074166666665</v>
      </c>
      <c r="R6" s="16">
        <v>0.17826421666666667</v>
      </c>
      <c r="S6" s="16">
        <v>0.18394409166666667</v>
      </c>
      <c r="T6" s="16">
        <v>0.17011105833333331</v>
      </c>
      <c r="U6" s="16">
        <v>0.14938090000000001</v>
      </c>
      <c r="V6" s="16">
        <v>0.13274413333333335</v>
      </c>
      <c r="W6" s="16">
        <v>0.12186105833333336</v>
      </c>
      <c r="X6" s="16">
        <v>0.11517310833333336</v>
      </c>
      <c r="Y6" s="16">
        <v>0.10948136666666668</v>
      </c>
      <c r="Z6" s="16">
        <v>0.10535899166666667</v>
      </c>
      <c r="AA6" s="16">
        <v>0.10434214666666669</v>
      </c>
      <c r="AB6" s="16">
        <v>0.10598920833333331</v>
      </c>
      <c r="AC6" s="16">
        <v>0.10890635000000003</v>
      </c>
      <c r="AD6" s="16">
        <v>0.11189438166666665</v>
      </c>
      <c r="AE6" s="16">
        <v>0.114062225</v>
      </c>
      <c r="AF6" s="16">
        <v>0.11395301666666664</v>
      </c>
      <c r="AG6" s="16">
        <v>0.11239803333333329</v>
      </c>
      <c r="AH6" s="16">
        <v>0.11215318333333332</v>
      </c>
      <c r="AI6" s="16">
        <v>0.11481899999999999</v>
      </c>
      <c r="AJ6" s="16">
        <v>0.11976542499999998</v>
      </c>
      <c r="AK6" s="16">
        <v>0.12459475833333333</v>
      </c>
      <c r="AL6" s="17">
        <v>0.13030454999999999</v>
      </c>
    </row>
    <row r="7" spans="1:38" x14ac:dyDescent="0.25">
      <c r="A7" s="9">
        <v>5</v>
      </c>
      <c r="B7" s="20" t="s">
        <v>7</v>
      </c>
      <c r="C7" s="15">
        <v>0.14423467500000001</v>
      </c>
      <c r="D7" s="16">
        <v>0.19826913333333337</v>
      </c>
      <c r="E7" s="16">
        <v>0.29443387500000001</v>
      </c>
      <c r="F7" s="16">
        <v>0.37543752499999999</v>
      </c>
      <c r="G7" s="16">
        <v>0.4083734833333334</v>
      </c>
      <c r="H7" s="16">
        <v>0.42094948333333337</v>
      </c>
      <c r="I7" s="16">
        <v>0.42618221666666656</v>
      </c>
      <c r="J7" s="16">
        <v>0.42608661666666664</v>
      </c>
      <c r="K7" s="16">
        <v>0.41932302500000007</v>
      </c>
      <c r="L7" s="16">
        <v>0.40343499166666663</v>
      </c>
      <c r="M7" s="16">
        <v>0.37927369166666663</v>
      </c>
      <c r="N7" s="16">
        <v>0.34635903333333329</v>
      </c>
      <c r="O7" s="16">
        <v>0.31112164999999997</v>
      </c>
      <c r="P7" s="16">
        <v>0.28123512500000003</v>
      </c>
      <c r="Q7" s="16">
        <v>0.2538760166666667</v>
      </c>
      <c r="R7" s="16">
        <v>0.22888982500000002</v>
      </c>
      <c r="S7" s="16">
        <v>0.21420464166666661</v>
      </c>
      <c r="T7" s="16">
        <v>0.20835477499999999</v>
      </c>
      <c r="U7" s="16">
        <v>0.20162233333333332</v>
      </c>
      <c r="V7" s="16">
        <v>0.19439629999999999</v>
      </c>
      <c r="W7" s="16">
        <v>0.19256667500000005</v>
      </c>
      <c r="X7" s="16">
        <v>0.20018149166666663</v>
      </c>
      <c r="Y7" s="16">
        <v>0.21440988333333333</v>
      </c>
      <c r="Z7" s="16">
        <v>0.22951794166666656</v>
      </c>
      <c r="AA7" s="16">
        <v>0.24057660833333333</v>
      </c>
      <c r="AB7" s="16">
        <v>0.25396096666666668</v>
      </c>
      <c r="AC7" s="16">
        <v>0.27851124166666669</v>
      </c>
      <c r="AD7" s="16">
        <v>0.31322096666666666</v>
      </c>
      <c r="AE7" s="16">
        <v>0.34779155833333331</v>
      </c>
      <c r="AF7" s="16">
        <v>0.36587072500000006</v>
      </c>
      <c r="AG7" s="16">
        <v>0.36579127499999992</v>
      </c>
      <c r="AH7" s="16">
        <v>0.35942412499999998</v>
      </c>
      <c r="AI7" s="16">
        <v>0.35799325000000004</v>
      </c>
      <c r="AJ7" s="16">
        <v>0.36492684999999997</v>
      </c>
      <c r="AK7" s="16">
        <v>0.37722593333333337</v>
      </c>
      <c r="AL7" s="17">
        <v>0.39782626666666665</v>
      </c>
    </row>
    <row r="8" spans="1:38" x14ac:dyDescent="0.25">
      <c r="A8" s="9">
        <v>6</v>
      </c>
      <c r="B8" s="21" t="s">
        <v>8</v>
      </c>
      <c r="C8" s="15">
        <v>0.13626895111111109</v>
      </c>
      <c r="D8" s="16">
        <v>0.17945812</v>
      </c>
      <c r="E8" s="16">
        <v>0.2468920701754386</v>
      </c>
      <c r="F8" s="16">
        <v>0.29681899122807021</v>
      </c>
      <c r="G8" s="16">
        <v>0.3202815</v>
      </c>
      <c r="H8" s="16">
        <v>0.33708444736842114</v>
      </c>
      <c r="I8" s="16">
        <v>0.35549821052631575</v>
      </c>
      <c r="J8" s="16">
        <v>0.38118624561403514</v>
      </c>
      <c r="K8" s="16">
        <v>0.41912628947368419</v>
      </c>
      <c r="L8" s="16">
        <v>0.4659589122807018</v>
      </c>
      <c r="M8" s="16">
        <v>0.51047998245614035</v>
      </c>
      <c r="N8" s="16">
        <v>0.54580657017543843</v>
      </c>
      <c r="O8" s="16">
        <v>0.56719242982456142</v>
      </c>
      <c r="P8" s="16">
        <v>0.57426471052631567</v>
      </c>
      <c r="Q8" s="16">
        <v>0.56908342982456139</v>
      </c>
      <c r="R8" s="16">
        <v>0.55068391228070179</v>
      </c>
      <c r="S8" s="16">
        <v>0.52350553508771935</v>
      </c>
      <c r="T8" s="16">
        <v>0.48843353508771936</v>
      </c>
      <c r="U8" s="16">
        <v>0.44521108771929813</v>
      </c>
      <c r="V8" s="16">
        <v>0.39987279824561406</v>
      </c>
      <c r="W8" s="16">
        <v>0.35043208771929824</v>
      </c>
      <c r="X8" s="16">
        <v>0.29938849999999995</v>
      </c>
      <c r="Y8" s="16">
        <v>0.25243408771929826</v>
      </c>
      <c r="Z8" s="16">
        <v>0.22096198245614038</v>
      </c>
      <c r="AA8" s="16">
        <v>0.20431409649122806</v>
      </c>
      <c r="AB8" s="16">
        <v>0.19579253508771929</v>
      </c>
      <c r="AC8" s="16">
        <v>0.19087707017543862</v>
      </c>
      <c r="AD8" s="16">
        <v>0.18822911403508769</v>
      </c>
      <c r="AE8" s="16">
        <v>0.19071964035087721</v>
      </c>
      <c r="AF8" s="16">
        <v>0.19942212280701757</v>
      </c>
      <c r="AG8" s="16">
        <v>0.21158588596491221</v>
      </c>
      <c r="AH8" s="16">
        <v>0.22310147368421049</v>
      </c>
      <c r="AI8" s="16">
        <v>0.23163941228070178</v>
      </c>
      <c r="AJ8" s="16">
        <v>0.23331705333333341</v>
      </c>
      <c r="AK8" s="16">
        <v>0.22941277777777774</v>
      </c>
      <c r="AL8" s="17">
        <v>0.22935328888888881</v>
      </c>
    </row>
    <row r="9" spans="1:38" x14ac:dyDescent="0.25">
      <c r="A9" s="9">
        <v>7</v>
      </c>
      <c r="B9" s="22" t="s">
        <v>9</v>
      </c>
      <c r="C9" s="15">
        <v>5.3807993333333332E-2</v>
      </c>
      <c r="D9" s="16">
        <v>5.3688536666666661E-2</v>
      </c>
      <c r="E9" s="16">
        <v>5.3258249999999993E-2</v>
      </c>
      <c r="F9" s="16">
        <v>5.3697168333333344E-2</v>
      </c>
      <c r="G9" s="16">
        <v>5.4019548333333327E-2</v>
      </c>
      <c r="H9" s="16">
        <v>5.451839833333335E-2</v>
      </c>
      <c r="I9" s="16">
        <v>5.4946856666666676E-2</v>
      </c>
      <c r="J9" s="16">
        <v>5.5157203333333328E-2</v>
      </c>
      <c r="K9" s="16">
        <v>5.5676085E-2</v>
      </c>
      <c r="L9" s="16">
        <v>5.6638236666666661E-2</v>
      </c>
      <c r="M9" s="16">
        <v>5.8397406666666672E-2</v>
      </c>
      <c r="N9" s="16">
        <v>6.1215998333333341E-2</v>
      </c>
      <c r="O9" s="16">
        <v>6.821759333333334E-2</v>
      </c>
      <c r="P9" s="16">
        <v>8.9419393333333333E-2</v>
      </c>
      <c r="Q9" s="16">
        <v>0.12461448499999998</v>
      </c>
      <c r="R9" s="16">
        <v>0.15350303333333334</v>
      </c>
      <c r="S9" s="16">
        <v>0.17379346666666665</v>
      </c>
      <c r="T9" s="16">
        <v>0.19944286666666666</v>
      </c>
      <c r="U9" s="16">
        <v>0.24827033333333329</v>
      </c>
      <c r="V9" s="16">
        <v>0.33542334166666665</v>
      </c>
      <c r="W9" s="16">
        <v>0.44399372499999995</v>
      </c>
      <c r="X9" s="16">
        <v>0.53847324166666677</v>
      </c>
      <c r="Y9" s="16">
        <v>0.58667338333333341</v>
      </c>
      <c r="Z9" s="16">
        <v>0.5948389999999999</v>
      </c>
      <c r="AA9" s="16">
        <v>0.5905891333333334</v>
      </c>
      <c r="AB9" s="16">
        <v>0.58661715833333339</v>
      </c>
      <c r="AC9" s="16">
        <v>0.58417432499999999</v>
      </c>
      <c r="AD9" s="16">
        <v>0.5838580000000001</v>
      </c>
      <c r="AE9" s="16">
        <v>0.5897472416666667</v>
      </c>
      <c r="AF9" s="16">
        <v>0.60251146666666666</v>
      </c>
      <c r="AG9" s="16">
        <v>0.62039025833333339</v>
      </c>
      <c r="AH9" s="16">
        <v>0.63879686666666669</v>
      </c>
      <c r="AI9" s="16">
        <v>0.65480991666666655</v>
      </c>
      <c r="AJ9" s="16">
        <v>0.66254609166666667</v>
      </c>
      <c r="AK9" s="16">
        <v>0.66254843333333346</v>
      </c>
      <c r="AL9" s="17">
        <v>0.66681495833333315</v>
      </c>
    </row>
    <row r="10" spans="1:38" x14ac:dyDescent="0.25">
      <c r="A10" s="9">
        <v>8</v>
      </c>
      <c r="B10" s="23" t="s">
        <v>10</v>
      </c>
      <c r="C10" s="15">
        <v>0.12236492500000004</v>
      </c>
      <c r="D10" s="16">
        <v>0.16448238333333334</v>
      </c>
      <c r="E10" s="16">
        <v>0.22850429999999999</v>
      </c>
      <c r="F10" s="16">
        <v>0.28607930833333334</v>
      </c>
      <c r="G10" s="16">
        <v>0.32730463333333326</v>
      </c>
      <c r="H10" s="16">
        <v>0.36108267500000008</v>
      </c>
      <c r="I10" s="16">
        <v>0.38756668333333338</v>
      </c>
      <c r="J10" s="16">
        <v>0.39963421666666665</v>
      </c>
      <c r="K10" s="16">
        <v>0.39156907499999999</v>
      </c>
      <c r="L10" s="16">
        <v>0.36242769166666661</v>
      </c>
      <c r="M10" s="16">
        <v>0.31611836666666676</v>
      </c>
      <c r="N10" s="16">
        <v>0.26024364166666669</v>
      </c>
      <c r="O10" s="16">
        <v>0.20858144166666673</v>
      </c>
      <c r="P10" s="16">
        <v>0.16830880000000001</v>
      </c>
      <c r="Q10" s="16">
        <v>0.13768434166666665</v>
      </c>
      <c r="R10" s="16">
        <v>0.11655959999999999</v>
      </c>
      <c r="S10" s="16">
        <v>0.10424936666666668</v>
      </c>
      <c r="T10" s="16">
        <v>9.6365210000000034E-2</v>
      </c>
      <c r="U10" s="16">
        <v>8.9796273333333329E-2</v>
      </c>
      <c r="V10" s="16">
        <v>8.5507440000000004E-2</v>
      </c>
      <c r="W10" s="16">
        <v>8.3723356666666665E-2</v>
      </c>
      <c r="X10" s="16">
        <v>8.3963895000000024E-2</v>
      </c>
      <c r="Y10" s="16">
        <v>8.4315061666666677E-2</v>
      </c>
      <c r="Z10" s="16">
        <v>8.4110750000000012E-2</v>
      </c>
      <c r="AA10" s="16">
        <v>8.3860701666666648E-2</v>
      </c>
      <c r="AB10" s="16">
        <v>8.5170120000000002E-2</v>
      </c>
      <c r="AC10" s="16">
        <v>8.9766905000000022E-2</v>
      </c>
      <c r="AD10" s="16">
        <v>9.7848283333333327E-2</v>
      </c>
      <c r="AE10" s="16">
        <v>0.10912378333333331</v>
      </c>
      <c r="AF10" s="16">
        <v>0.12346420833333334</v>
      </c>
      <c r="AG10" s="16">
        <v>0.14269239166666664</v>
      </c>
      <c r="AH10" s="16">
        <v>0.16930491666666664</v>
      </c>
      <c r="AI10" s="16">
        <v>0.20465172499999998</v>
      </c>
      <c r="AJ10" s="16">
        <v>0.24395294166666667</v>
      </c>
      <c r="AK10" s="16">
        <v>0.28718730000000003</v>
      </c>
      <c r="AL10" s="17">
        <v>0.33248511666666669</v>
      </c>
    </row>
    <row r="11" spans="1:38" x14ac:dyDescent="0.25">
      <c r="A11" s="9">
        <v>9</v>
      </c>
      <c r="B11" s="24" t="s">
        <v>11</v>
      </c>
      <c r="C11" s="15">
        <v>9.600494833333334E-2</v>
      </c>
      <c r="D11" s="16">
        <v>0.1146623333333333</v>
      </c>
      <c r="E11" s="16">
        <v>0.13058243333333333</v>
      </c>
      <c r="F11" s="16">
        <v>0.13508178333333334</v>
      </c>
      <c r="G11" s="16">
        <v>0.13344809166666666</v>
      </c>
      <c r="H11" s="16">
        <v>0.13159177499999999</v>
      </c>
      <c r="I11" s="16">
        <v>0.13021055000000001</v>
      </c>
      <c r="J11" s="16">
        <v>0.12810689166666667</v>
      </c>
      <c r="K11" s="16">
        <v>0.12505079999999999</v>
      </c>
      <c r="L11" s="16">
        <v>0.12047583333333331</v>
      </c>
      <c r="M11" s="16">
        <v>0.11512378333333333</v>
      </c>
      <c r="N11" s="16">
        <v>0.10984815000000002</v>
      </c>
      <c r="O11" s="16">
        <v>0.10493985833333333</v>
      </c>
      <c r="P11" s="16">
        <v>9.9820501666666686E-2</v>
      </c>
      <c r="Q11" s="16">
        <v>9.5163071666666654E-2</v>
      </c>
      <c r="R11" s="16">
        <v>9.2654703333333324E-2</v>
      </c>
      <c r="S11" s="16">
        <v>9.2467271666666642E-2</v>
      </c>
      <c r="T11" s="16">
        <v>9.3189238333333341E-2</v>
      </c>
      <c r="U11" s="16">
        <v>9.6205713333333345E-2</v>
      </c>
      <c r="V11" s="16">
        <v>0.10811634166666667</v>
      </c>
      <c r="W11" s="16">
        <v>0.15556720833333332</v>
      </c>
      <c r="X11" s="16">
        <v>0.26539007499999995</v>
      </c>
      <c r="Y11" s="16">
        <v>0.39871153333333331</v>
      </c>
      <c r="Z11" s="16">
        <v>0.50008147499999989</v>
      </c>
      <c r="AA11" s="16">
        <v>0.55631910000000007</v>
      </c>
      <c r="AB11" s="16">
        <v>0.57945065000000007</v>
      </c>
      <c r="AC11" s="16">
        <v>0.58772500000000005</v>
      </c>
      <c r="AD11" s="16">
        <v>0.5906266916666667</v>
      </c>
      <c r="AE11" s="16">
        <v>0.59250999166666674</v>
      </c>
      <c r="AF11" s="16">
        <v>0.59445076666666663</v>
      </c>
      <c r="AG11" s="16">
        <v>0.59784915833333341</v>
      </c>
      <c r="AH11" s="16">
        <v>0.60219014166666651</v>
      </c>
      <c r="AI11" s="16">
        <v>0.60690356666666667</v>
      </c>
      <c r="AJ11" s="16">
        <v>0.60925177500000005</v>
      </c>
      <c r="AK11" s="16">
        <v>0.60896286666666666</v>
      </c>
      <c r="AL11" s="17">
        <v>0.61023541666666692</v>
      </c>
    </row>
    <row r="12" spans="1:38" x14ac:dyDescent="0.25">
      <c r="A12" s="9">
        <v>10</v>
      </c>
      <c r="B12" s="25" t="s">
        <v>12</v>
      </c>
      <c r="C12" s="15">
        <v>9.1993694999999973E-2</v>
      </c>
      <c r="D12" s="16">
        <v>0.11601397499999998</v>
      </c>
      <c r="E12" s="16">
        <v>0.14560849166666665</v>
      </c>
      <c r="F12" s="16">
        <v>0.16853444166666665</v>
      </c>
      <c r="G12" s="16">
        <v>0.17846618333333328</v>
      </c>
      <c r="H12" s="16">
        <v>0.17301370000000002</v>
      </c>
      <c r="I12" s="16">
        <v>0.15796593333333331</v>
      </c>
      <c r="J12" s="16">
        <v>0.13878458333333332</v>
      </c>
      <c r="K12" s="16">
        <v>0.11913145833333331</v>
      </c>
      <c r="L12" s="16">
        <v>0.10139543333333337</v>
      </c>
      <c r="M12" s="16">
        <v>8.6946361666666666E-2</v>
      </c>
      <c r="N12" s="16">
        <v>7.5181310000000001E-2</v>
      </c>
      <c r="O12" s="16">
        <v>6.6094966666666671E-2</v>
      </c>
      <c r="P12" s="16">
        <v>6.0318506666666681E-2</v>
      </c>
      <c r="Q12" s="16">
        <v>5.6459995000000013E-2</v>
      </c>
      <c r="R12" s="16">
        <v>5.3118276666666651E-2</v>
      </c>
      <c r="S12" s="16">
        <v>5.1209053333333324E-2</v>
      </c>
      <c r="T12" s="16">
        <v>5.1240914999999991E-2</v>
      </c>
      <c r="U12" s="16">
        <v>5.1950186666666655E-2</v>
      </c>
      <c r="V12" s="16">
        <v>5.1872516666666674E-2</v>
      </c>
      <c r="W12" s="16">
        <v>5.1198130000000001E-2</v>
      </c>
      <c r="X12" s="16">
        <v>5.2420011666666662E-2</v>
      </c>
      <c r="Y12" s="16">
        <v>5.8412533333333336E-2</v>
      </c>
      <c r="Z12" s="16">
        <v>7.3179203333333345E-2</v>
      </c>
      <c r="AA12" s="16">
        <v>9.5515593333333343E-2</v>
      </c>
      <c r="AB12" s="16">
        <v>0.11892533333333334</v>
      </c>
      <c r="AC12" s="16">
        <v>0.14139448333333335</v>
      </c>
      <c r="AD12" s="16">
        <v>0.16554086666666665</v>
      </c>
      <c r="AE12" s="16">
        <v>0.19404581666666665</v>
      </c>
      <c r="AF12" s="16">
        <v>0.22706210833333335</v>
      </c>
      <c r="AG12" s="16">
        <v>0.26539437499999996</v>
      </c>
      <c r="AH12" s="16">
        <v>0.30892437499999997</v>
      </c>
      <c r="AI12" s="16">
        <v>0.35455254166666667</v>
      </c>
      <c r="AJ12" s="16">
        <v>0.39576543333333325</v>
      </c>
      <c r="AK12" s="16">
        <v>0.43583709166666662</v>
      </c>
      <c r="AL12" s="17">
        <v>0.47846903333333352</v>
      </c>
    </row>
    <row r="13" spans="1:38" x14ac:dyDescent="0.25">
      <c r="A13" s="9">
        <v>11</v>
      </c>
      <c r="B13" s="26" t="s">
        <v>13</v>
      </c>
      <c r="C13" s="15">
        <v>6.1031216666666672E-2</v>
      </c>
      <c r="D13" s="16">
        <v>6.1247691666666673E-2</v>
      </c>
      <c r="E13" s="16">
        <v>6.1923811666666682E-2</v>
      </c>
      <c r="F13" s="16">
        <v>6.2914751666666671E-2</v>
      </c>
      <c r="G13" s="16">
        <v>6.3970271666666662E-2</v>
      </c>
      <c r="H13" s="16">
        <v>6.592827833333334E-2</v>
      </c>
      <c r="I13" s="16">
        <v>6.9210055000000006E-2</v>
      </c>
      <c r="J13" s="16">
        <v>7.4725328333333327E-2</v>
      </c>
      <c r="K13" s="16">
        <v>8.5489716666666674E-2</v>
      </c>
      <c r="L13" s="16">
        <v>0.10506226666666667</v>
      </c>
      <c r="M13" s="16">
        <v>0.138668125</v>
      </c>
      <c r="N13" s="16">
        <v>0.19208710000000001</v>
      </c>
      <c r="O13" s="16">
        <v>0.27072843333333335</v>
      </c>
      <c r="P13" s="16">
        <v>0.37610672500000003</v>
      </c>
      <c r="Q13" s="16">
        <v>0.4757763499999999</v>
      </c>
      <c r="R13" s="16">
        <v>0.53122386666666666</v>
      </c>
      <c r="S13" s="16">
        <v>0.54915749166666672</v>
      </c>
      <c r="T13" s="16">
        <v>0.5457149416666669</v>
      </c>
      <c r="U13" s="16">
        <v>0.5280724166666666</v>
      </c>
      <c r="V13" s="16">
        <v>0.50445602499999997</v>
      </c>
      <c r="W13" s="16">
        <v>0.47052008333333339</v>
      </c>
      <c r="X13" s="16">
        <v>0.42763790833333332</v>
      </c>
      <c r="Y13" s="16">
        <v>0.3812450750000001</v>
      </c>
      <c r="Z13" s="16">
        <v>0.34679870833333326</v>
      </c>
      <c r="AA13" s="16">
        <v>0.32744335000000008</v>
      </c>
      <c r="AB13" s="16">
        <v>0.31770719999999997</v>
      </c>
      <c r="AC13" s="16">
        <v>0.31246699166666664</v>
      </c>
      <c r="AD13" s="16">
        <v>0.30993556666666666</v>
      </c>
      <c r="AE13" s="16">
        <v>0.31441070000000004</v>
      </c>
      <c r="AF13" s="16">
        <v>0.32740668333333328</v>
      </c>
      <c r="AG13" s="16">
        <v>0.34522598333333337</v>
      </c>
      <c r="AH13" s="16">
        <v>0.36255035833333321</v>
      </c>
      <c r="AI13" s="16">
        <v>0.37621602500000001</v>
      </c>
      <c r="AJ13" s="16">
        <v>0.38054289166666672</v>
      </c>
      <c r="AK13" s="16">
        <v>0.37767426666666665</v>
      </c>
      <c r="AL13" s="17">
        <v>0.37940626666666677</v>
      </c>
    </row>
    <row r="14" spans="1:38" x14ac:dyDescent="0.25">
      <c r="A14" s="9">
        <v>12</v>
      </c>
      <c r="B14" s="27" t="s">
        <v>14</v>
      </c>
      <c r="C14" s="15">
        <v>6.2817449999999997E-2</v>
      </c>
      <c r="D14" s="16">
        <v>6.2840986666666668E-2</v>
      </c>
      <c r="E14" s="16">
        <v>6.3336806666666662E-2</v>
      </c>
      <c r="F14" s="16">
        <v>6.3542248333333343E-2</v>
      </c>
      <c r="G14" s="16">
        <v>6.3709046666666672E-2</v>
      </c>
      <c r="H14" s="16">
        <v>6.4418293333333321E-2</v>
      </c>
      <c r="I14" s="16">
        <v>6.5360396666666667E-2</v>
      </c>
      <c r="J14" s="16">
        <v>6.5990156666666661E-2</v>
      </c>
      <c r="K14" s="16">
        <v>6.6936670000000004E-2</v>
      </c>
      <c r="L14" s="16">
        <v>6.8412669999999995E-2</v>
      </c>
      <c r="M14" s="16">
        <v>7.1282416666666654E-2</v>
      </c>
      <c r="N14" s="16">
        <v>7.5705936666666668E-2</v>
      </c>
      <c r="O14" s="16">
        <v>8.7221761666666633E-2</v>
      </c>
      <c r="P14" s="16">
        <v>0.12530845833333332</v>
      </c>
      <c r="Q14" s="16">
        <v>0.20583289166666663</v>
      </c>
      <c r="R14" s="16">
        <v>0.30526295000000003</v>
      </c>
      <c r="S14" s="16">
        <v>0.38315455000000009</v>
      </c>
      <c r="T14" s="16">
        <v>0.43094287499999984</v>
      </c>
      <c r="U14" s="16">
        <v>0.4691505749999999</v>
      </c>
      <c r="V14" s="16">
        <v>0.51789027499999996</v>
      </c>
      <c r="W14" s="16">
        <v>0.56792810000000005</v>
      </c>
      <c r="X14" s="16">
        <v>0.60687985833333324</v>
      </c>
      <c r="Y14" s="16">
        <v>0.62804645000000003</v>
      </c>
      <c r="Z14" s="16">
        <v>0.6370308166666665</v>
      </c>
      <c r="AA14" s="16">
        <v>0.63999127499999997</v>
      </c>
      <c r="AB14" s="16">
        <v>0.64197920833333333</v>
      </c>
      <c r="AC14" s="16">
        <v>0.64544881666666654</v>
      </c>
      <c r="AD14" s="16">
        <v>0.64823961666666641</v>
      </c>
      <c r="AE14" s="16">
        <v>0.6510184166666666</v>
      </c>
      <c r="AF14" s="16">
        <v>0.65306666666666657</v>
      </c>
      <c r="AG14" s="16">
        <v>0.65735580000000005</v>
      </c>
      <c r="AH14" s="16">
        <v>0.6640327416666667</v>
      </c>
      <c r="AI14" s="16">
        <v>0.67265222499999988</v>
      </c>
      <c r="AJ14" s="16">
        <v>0.67970147499999989</v>
      </c>
      <c r="AK14" s="16">
        <v>0.68376308333333347</v>
      </c>
      <c r="AL14" s="17">
        <v>0.6882872333333333</v>
      </c>
    </row>
    <row r="15" spans="1:38" x14ac:dyDescent="0.25">
      <c r="A15" s="9">
        <v>13</v>
      </c>
      <c r="B15" s="28" t="s">
        <v>15</v>
      </c>
      <c r="C15" s="15">
        <v>6.6244793333333343E-2</v>
      </c>
      <c r="D15" s="16">
        <v>7.8636151666666654E-2</v>
      </c>
      <c r="E15" s="16">
        <v>0.10158902</v>
      </c>
      <c r="F15" s="16">
        <v>0.14554145833333332</v>
      </c>
      <c r="G15" s="16">
        <v>0.19951425</v>
      </c>
      <c r="H15" s="16">
        <v>0.24439939999999996</v>
      </c>
      <c r="I15" s="16">
        <v>0.28249712499999996</v>
      </c>
      <c r="J15" s="16">
        <v>0.30935777499999995</v>
      </c>
      <c r="K15" s="16">
        <v>0.30758933333333327</v>
      </c>
      <c r="L15" s="16">
        <v>0.27780770833333329</v>
      </c>
      <c r="M15" s="16">
        <v>0.23086725833333335</v>
      </c>
      <c r="N15" s="16">
        <v>0.1775398</v>
      </c>
      <c r="O15" s="16">
        <v>0.1297134833333333</v>
      </c>
      <c r="P15" s="16">
        <v>9.427922499999998E-2</v>
      </c>
      <c r="Q15" s="16">
        <v>6.9541328333333333E-2</v>
      </c>
      <c r="R15" s="16">
        <v>5.3989398333333334E-2</v>
      </c>
      <c r="S15" s="16">
        <v>4.5821586666666657E-2</v>
      </c>
      <c r="T15" s="16">
        <v>4.1667020000000006E-2</v>
      </c>
      <c r="U15" s="16">
        <v>3.943856166666667E-2</v>
      </c>
      <c r="V15" s="16">
        <v>3.8310046666666674E-2</v>
      </c>
      <c r="W15" s="16">
        <v>3.774989833333333E-2</v>
      </c>
      <c r="X15" s="16">
        <v>3.7752858333333326E-2</v>
      </c>
      <c r="Y15" s="16">
        <v>3.7969446666666663E-2</v>
      </c>
      <c r="Z15" s="16">
        <v>3.8520499999999992E-2</v>
      </c>
      <c r="AA15" s="16">
        <v>3.9246943333333333E-2</v>
      </c>
      <c r="AB15" s="16">
        <v>3.986566833333334E-2</v>
      </c>
      <c r="AC15" s="16">
        <v>4.0795713333333344E-2</v>
      </c>
      <c r="AD15" s="16">
        <v>4.2323726666666658E-2</v>
      </c>
      <c r="AE15" s="16">
        <v>4.4179011666666677E-2</v>
      </c>
      <c r="AF15" s="16">
        <v>4.5473491666666657E-2</v>
      </c>
      <c r="AG15" s="16">
        <v>4.5844298333333332E-2</v>
      </c>
      <c r="AH15" s="16">
        <v>4.6417776666666653E-2</v>
      </c>
      <c r="AI15" s="16">
        <v>4.8367741666666658E-2</v>
      </c>
      <c r="AJ15" s="16">
        <v>5.2171875000000006E-2</v>
      </c>
      <c r="AK15" s="16">
        <v>5.7311021666666663E-2</v>
      </c>
      <c r="AL15" s="17">
        <v>6.4983178333333322E-2</v>
      </c>
    </row>
    <row r="16" spans="1:38" x14ac:dyDescent="0.25">
      <c r="A16" s="9">
        <v>14</v>
      </c>
      <c r="B16" s="29" t="s">
        <v>16</v>
      </c>
      <c r="C16" s="15">
        <v>5.1950585000000001E-2</v>
      </c>
      <c r="D16" s="16">
        <v>5.3060478333333341E-2</v>
      </c>
      <c r="E16" s="16">
        <v>5.4199813333333319E-2</v>
      </c>
      <c r="F16" s="16">
        <v>5.5447223333333344E-2</v>
      </c>
      <c r="G16" s="16">
        <v>5.6766230000000001E-2</v>
      </c>
      <c r="H16" s="16">
        <v>5.8562460000000004E-2</v>
      </c>
      <c r="I16" s="16">
        <v>6.1373238333333344E-2</v>
      </c>
      <c r="J16" s="16">
        <v>6.5759441666666654E-2</v>
      </c>
      <c r="K16" s="16">
        <v>7.483413333333333E-2</v>
      </c>
      <c r="L16" s="16">
        <v>9.2692154999999984E-2</v>
      </c>
      <c r="M16" s="16">
        <v>0.12488222499999999</v>
      </c>
      <c r="N16" s="16">
        <v>0.17789125833333333</v>
      </c>
      <c r="O16" s="16">
        <v>0.24578515833333331</v>
      </c>
      <c r="P16" s="16">
        <v>0.30725077499999998</v>
      </c>
      <c r="Q16" s="16">
        <v>0.33715770000000006</v>
      </c>
      <c r="R16" s="16">
        <v>0.33353582500000006</v>
      </c>
      <c r="S16" s="16">
        <v>0.31652869999999994</v>
      </c>
      <c r="T16" s="16">
        <v>0.29299385000000006</v>
      </c>
      <c r="U16" s="16">
        <v>0.2618644</v>
      </c>
      <c r="V16" s="16">
        <v>0.22999249166666669</v>
      </c>
      <c r="W16" s="16">
        <v>0.197653675</v>
      </c>
      <c r="X16" s="16">
        <v>0.16503741666666669</v>
      </c>
      <c r="Y16" s="16">
        <v>0.13501274166666669</v>
      </c>
      <c r="Z16" s="16">
        <v>0.11490038333333331</v>
      </c>
      <c r="AA16" s="16">
        <v>0.10397176333333333</v>
      </c>
      <c r="AB16" s="16">
        <v>9.7914645000000036E-2</v>
      </c>
      <c r="AC16" s="16">
        <v>9.4389604999999988E-2</v>
      </c>
      <c r="AD16" s="16">
        <v>9.2348633333333346E-2</v>
      </c>
      <c r="AE16" s="16">
        <v>9.276993666666665E-2</v>
      </c>
      <c r="AF16" s="16">
        <v>9.6526669999999995E-2</v>
      </c>
      <c r="AG16" s="16">
        <v>0.10240156333333332</v>
      </c>
      <c r="AH16" s="16">
        <v>0.10842288666666669</v>
      </c>
      <c r="AI16" s="16">
        <v>0.11345308999999999</v>
      </c>
      <c r="AJ16" s="16">
        <v>0.11532589000000001</v>
      </c>
      <c r="AK16" s="16">
        <v>0.11392289833333334</v>
      </c>
      <c r="AL16" s="17">
        <v>0.11427009833333335</v>
      </c>
    </row>
    <row r="17" spans="1:38" x14ac:dyDescent="0.25">
      <c r="A17" s="9">
        <v>15</v>
      </c>
      <c r="B17" s="30" t="s">
        <v>17</v>
      </c>
      <c r="C17" s="15">
        <v>4.9923225000000002E-2</v>
      </c>
      <c r="D17" s="16">
        <v>4.8772241666666674E-2</v>
      </c>
      <c r="E17" s="16">
        <v>4.7593495000000006E-2</v>
      </c>
      <c r="F17" s="16">
        <v>4.7235858333333346E-2</v>
      </c>
      <c r="G17" s="16">
        <v>4.7163109999999994E-2</v>
      </c>
      <c r="H17" s="16">
        <v>4.7354438333333325E-2</v>
      </c>
      <c r="I17" s="16">
        <v>4.7418793333333327E-2</v>
      </c>
      <c r="J17" s="16">
        <v>4.6920133333333336E-2</v>
      </c>
      <c r="K17" s="16">
        <v>4.6072473333333329E-2</v>
      </c>
      <c r="L17" s="16">
        <v>4.517525166666668E-2</v>
      </c>
      <c r="M17" s="16">
        <v>4.4439310000000003E-2</v>
      </c>
      <c r="N17" s="16">
        <v>4.4288720000000011E-2</v>
      </c>
      <c r="O17" s="16">
        <v>4.4680819999999989E-2</v>
      </c>
      <c r="P17" s="16">
        <v>4.5595713333333329E-2</v>
      </c>
      <c r="Q17" s="16">
        <v>4.6780213333333334E-2</v>
      </c>
      <c r="R17" s="16">
        <v>4.7640060000000005E-2</v>
      </c>
      <c r="S17" s="16">
        <v>4.8585868333333337E-2</v>
      </c>
      <c r="T17" s="16">
        <v>5.0365253333333332E-2</v>
      </c>
      <c r="U17" s="16">
        <v>5.3846846666666663E-2</v>
      </c>
      <c r="V17" s="16">
        <v>5.9860634999999988E-2</v>
      </c>
      <c r="W17" s="16">
        <v>7.2117415000000004E-2</v>
      </c>
      <c r="X17" s="16">
        <v>0.10355886499999999</v>
      </c>
      <c r="Y17" s="16">
        <v>0.1775223083333333</v>
      </c>
      <c r="Z17" s="16">
        <v>0.3120716916666666</v>
      </c>
      <c r="AA17" s="16">
        <v>0.46683287499999998</v>
      </c>
      <c r="AB17" s="16">
        <v>0.58083155833333333</v>
      </c>
      <c r="AC17" s="16">
        <v>0.64443485833333336</v>
      </c>
      <c r="AD17" s="16">
        <v>0.67483810000000011</v>
      </c>
      <c r="AE17" s="16">
        <v>0.6901755283333334</v>
      </c>
      <c r="AF17" s="16">
        <v>0.69824450833333329</v>
      </c>
      <c r="AG17" s="16">
        <v>0.70591686666666675</v>
      </c>
      <c r="AH17" s="16">
        <v>0.71495444166666666</v>
      </c>
      <c r="AI17" s="16">
        <v>0.72370286666666683</v>
      </c>
      <c r="AJ17" s="16">
        <v>0.73010432500000022</v>
      </c>
      <c r="AK17" s="16">
        <v>0.73371400833333345</v>
      </c>
      <c r="AL17" s="17">
        <v>0.73840710000000009</v>
      </c>
    </row>
    <row r="18" spans="1:38" x14ac:dyDescent="0.25">
      <c r="A18" s="9">
        <v>16</v>
      </c>
      <c r="B18" s="31" t="s">
        <v>18</v>
      </c>
      <c r="C18" s="15">
        <v>5.7984714999999992E-2</v>
      </c>
      <c r="D18" s="16">
        <v>5.4418081666666653E-2</v>
      </c>
      <c r="E18" s="16">
        <v>5.2161384999999998E-2</v>
      </c>
      <c r="F18" s="16">
        <v>5.1984519999999992E-2</v>
      </c>
      <c r="G18" s="16">
        <v>5.2625083333333315E-2</v>
      </c>
      <c r="H18" s="16">
        <v>5.3983561666666666E-2</v>
      </c>
      <c r="I18" s="16">
        <v>5.6077268333333326E-2</v>
      </c>
      <c r="J18" s="16">
        <v>5.9422578333333344E-2</v>
      </c>
      <c r="K18" s="16">
        <v>6.6588805000000001E-2</v>
      </c>
      <c r="L18" s="16">
        <v>8.0680693333333317E-2</v>
      </c>
      <c r="M18" s="16">
        <v>0.10688392166666666</v>
      </c>
      <c r="N18" s="16">
        <v>0.15204183333333335</v>
      </c>
      <c r="O18" s="16">
        <v>0.22507274999999999</v>
      </c>
      <c r="P18" s="16">
        <v>0.33553063333333349</v>
      </c>
      <c r="Q18" s="16">
        <v>0.46239250833333334</v>
      </c>
      <c r="R18" s="16">
        <v>0.55873254999999999</v>
      </c>
      <c r="S18" s="16">
        <v>0.61572680833333326</v>
      </c>
      <c r="T18" s="16">
        <v>0.64972505833333327</v>
      </c>
      <c r="U18" s="16">
        <v>0.67221923333333322</v>
      </c>
      <c r="V18" s="16">
        <v>0.69386825000000019</v>
      </c>
      <c r="W18" s="16">
        <v>0.70995190833333333</v>
      </c>
      <c r="X18" s="16">
        <v>0.72318983333333342</v>
      </c>
      <c r="Y18" s="16">
        <v>0.73143508333333351</v>
      </c>
      <c r="Z18" s="16">
        <v>0.73904127499999983</v>
      </c>
      <c r="AA18" s="16">
        <v>0.74620015000000017</v>
      </c>
      <c r="AB18" s="16">
        <v>0.75180381666666674</v>
      </c>
      <c r="AC18" s="16">
        <v>0.75815850833333343</v>
      </c>
      <c r="AD18" s="16">
        <v>0.7639408666666665</v>
      </c>
      <c r="AE18" s="16">
        <v>0.76868908333333352</v>
      </c>
      <c r="AF18" s="16">
        <v>0.7709818249999999</v>
      </c>
      <c r="AG18" s="16">
        <v>0.77550842499999983</v>
      </c>
      <c r="AH18" s="16">
        <v>0.78240208333333305</v>
      </c>
      <c r="AI18" s="16">
        <v>0.79017699166666688</v>
      </c>
      <c r="AJ18" s="16">
        <v>0.79618977499999999</v>
      </c>
      <c r="AK18" s="16">
        <v>0.79929620833333315</v>
      </c>
      <c r="AL18" s="17">
        <v>0.80366093333333355</v>
      </c>
    </row>
    <row r="19" spans="1:38" x14ac:dyDescent="0.25">
      <c r="A19" s="9">
        <v>17</v>
      </c>
      <c r="B19" s="32" t="s">
        <v>19</v>
      </c>
      <c r="C19" s="15">
        <v>0.14454729166666663</v>
      </c>
      <c r="D19" s="16">
        <v>0.19511432500000001</v>
      </c>
      <c r="E19" s="16">
        <v>0.28259317499999997</v>
      </c>
      <c r="F19" s="16">
        <v>0.34576877499999997</v>
      </c>
      <c r="G19" s="16">
        <v>0.36182406666666667</v>
      </c>
      <c r="H19" s="16">
        <v>0.35432335833333339</v>
      </c>
      <c r="I19" s="16">
        <v>0.33361042500000004</v>
      </c>
      <c r="J19" s="16">
        <v>0.30571021666666665</v>
      </c>
      <c r="K19" s="16">
        <v>0.27622666666666668</v>
      </c>
      <c r="L19" s="16">
        <v>0.24755615833333339</v>
      </c>
      <c r="M19" s="16">
        <v>0.21805285833333332</v>
      </c>
      <c r="N19" s="16">
        <v>0.18988172500000003</v>
      </c>
      <c r="O19" s="16">
        <v>0.16785840833333332</v>
      </c>
      <c r="P19" s="16">
        <v>0.14895508333333335</v>
      </c>
      <c r="Q19" s="16">
        <v>0.12697034166666665</v>
      </c>
      <c r="R19" s="16">
        <v>0.10723302500000001</v>
      </c>
      <c r="S19" s="16">
        <v>9.9615650000000014E-2</v>
      </c>
      <c r="T19" s="16">
        <v>0.10188859166666669</v>
      </c>
      <c r="U19" s="16">
        <v>0.10356040833333333</v>
      </c>
      <c r="V19" s="16">
        <v>0.10906664166666667</v>
      </c>
      <c r="W19" s="16">
        <v>0.13680310833333337</v>
      </c>
      <c r="X19" s="16">
        <v>0.19962652500000003</v>
      </c>
      <c r="Y19" s="16">
        <v>0.29012802499999996</v>
      </c>
      <c r="Z19" s="16">
        <v>0.40005980833333327</v>
      </c>
      <c r="AA19" s="16">
        <v>0.51579829999999993</v>
      </c>
      <c r="AB19" s="16">
        <v>0.61486172500000003</v>
      </c>
      <c r="AC19" s="16">
        <v>0.68655250833333337</v>
      </c>
      <c r="AD19" s="16">
        <v>0.73176912500000002</v>
      </c>
      <c r="AE19" s="16">
        <v>0.75974908333333313</v>
      </c>
      <c r="AF19" s="16">
        <v>0.7743274750000001</v>
      </c>
      <c r="AG19" s="16">
        <v>0.78314423333333338</v>
      </c>
      <c r="AH19" s="16">
        <v>0.79255961666666686</v>
      </c>
      <c r="AI19" s="16">
        <v>0.80337270000000027</v>
      </c>
      <c r="AJ19" s="16">
        <v>0.81155197500000009</v>
      </c>
      <c r="AK19" s="16">
        <v>0.81718194166666658</v>
      </c>
      <c r="AL19" s="17">
        <v>0.82540950000000002</v>
      </c>
    </row>
    <row r="20" spans="1:38" x14ac:dyDescent="0.25">
      <c r="A20" s="33">
        <v>18</v>
      </c>
      <c r="B20" s="34" t="s">
        <v>20</v>
      </c>
      <c r="C20" s="15">
        <v>0.10773141666666666</v>
      </c>
      <c r="D20" s="16">
        <v>0.14118746666666668</v>
      </c>
      <c r="E20" s="16">
        <v>0.19246814166666668</v>
      </c>
      <c r="F20" s="16">
        <v>0.23641261666666666</v>
      </c>
      <c r="G20" s="16">
        <v>0.26085389999999997</v>
      </c>
      <c r="H20" s="16">
        <v>0.28550200833333333</v>
      </c>
      <c r="I20" s="16">
        <v>0.31739692499999994</v>
      </c>
      <c r="J20" s="16">
        <v>0.35313365000000002</v>
      </c>
      <c r="K20" s="16">
        <v>0.39023531666666661</v>
      </c>
      <c r="L20" s="16">
        <v>0.42596649166666667</v>
      </c>
      <c r="M20" s="16">
        <v>0.4456067583333333</v>
      </c>
      <c r="N20" s="16">
        <v>0.4442305083333335</v>
      </c>
      <c r="O20" s="16">
        <v>0.42321365</v>
      </c>
      <c r="P20" s="16">
        <v>0.38548756666666667</v>
      </c>
      <c r="Q20" s="16">
        <v>0.33671907500000003</v>
      </c>
      <c r="R20" s="16">
        <v>0.28273100833333331</v>
      </c>
      <c r="S20" s="16">
        <v>0.23128248333333337</v>
      </c>
      <c r="T20" s="16">
        <v>0.18505535833333331</v>
      </c>
      <c r="U20" s="16">
        <v>0.14553980833333335</v>
      </c>
      <c r="V20" s="16">
        <v>0.11806755000000001</v>
      </c>
      <c r="W20" s="16">
        <v>0.10052612</v>
      </c>
      <c r="X20" s="16">
        <v>8.9582411666666667E-2</v>
      </c>
      <c r="Y20" s="16">
        <v>8.1558781666666677E-2</v>
      </c>
      <c r="Z20" s="16">
        <v>7.6396166666666668E-2</v>
      </c>
      <c r="AA20" s="16">
        <v>7.4059041666666672E-2</v>
      </c>
      <c r="AB20" s="16">
        <v>7.3053128333333342E-2</v>
      </c>
      <c r="AC20" s="16">
        <v>7.2943794999999992E-2</v>
      </c>
      <c r="AD20" s="16">
        <v>7.3808721666666688E-2</v>
      </c>
      <c r="AE20" s="16">
        <v>7.5589033333333333E-2</v>
      </c>
      <c r="AF20" s="16">
        <v>7.6750423333333345E-2</v>
      </c>
      <c r="AG20" s="16">
        <v>7.6478591666666651E-2</v>
      </c>
      <c r="AH20" s="16">
        <v>7.4991581666666654E-2</v>
      </c>
      <c r="AI20" s="16">
        <v>7.2769558333333331E-2</v>
      </c>
      <c r="AJ20" s="16">
        <v>7.199863166666666E-2</v>
      </c>
      <c r="AK20" s="16">
        <v>7.3744959999999998E-2</v>
      </c>
      <c r="AL20" s="17">
        <v>7.9354906666666655E-2</v>
      </c>
    </row>
    <row r="21" spans="1:38" x14ac:dyDescent="0.25">
      <c r="A21" s="35">
        <v>19</v>
      </c>
      <c r="B21" s="36" t="s">
        <v>21</v>
      </c>
      <c r="C21" s="15">
        <v>0.18936221666666672</v>
      </c>
      <c r="D21" s="16">
        <v>0.25463909166666671</v>
      </c>
      <c r="E21" s="16">
        <v>0.42260320000000007</v>
      </c>
      <c r="F21" s="16">
        <v>0.66020928333333317</v>
      </c>
      <c r="G21" s="16">
        <v>0.8109753333333336</v>
      </c>
      <c r="H21" s="16">
        <v>0.86211784166666683</v>
      </c>
      <c r="I21" s="16">
        <v>0.87657571666666656</v>
      </c>
      <c r="J21" s="16">
        <v>0.88417361666666672</v>
      </c>
      <c r="K21" s="16">
        <v>0.8910357666666664</v>
      </c>
      <c r="L21" s="16">
        <v>0.89566405833333318</v>
      </c>
      <c r="M21" s="16">
        <v>0.89931640833333337</v>
      </c>
      <c r="N21" s="16">
        <v>0.9036963166666665</v>
      </c>
      <c r="O21" s="16">
        <v>0.90718365833333325</v>
      </c>
      <c r="P21" s="16">
        <v>0.90908444999999993</v>
      </c>
      <c r="Q21" s="16">
        <v>0.91091105000000006</v>
      </c>
      <c r="R21" s="16">
        <v>0.91005279166666631</v>
      </c>
      <c r="S21" s="16">
        <v>0.91121528333333357</v>
      </c>
      <c r="T21" s="16">
        <v>0.91401962500000011</v>
      </c>
      <c r="U21" s="16">
        <v>0.91342640833333333</v>
      </c>
      <c r="V21" s="16">
        <v>0.91601871666666668</v>
      </c>
      <c r="W21" s="16">
        <v>0.91548002499999981</v>
      </c>
      <c r="X21" s="16">
        <v>0.91584150833333322</v>
      </c>
      <c r="Y21" s="16">
        <v>0.9143345249999999</v>
      </c>
      <c r="Z21" s="16">
        <v>0.91546715000000001</v>
      </c>
      <c r="AA21" s="16">
        <v>0.91763659999999991</v>
      </c>
      <c r="AB21" s="16">
        <v>0.9186266833333333</v>
      </c>
      <c r="AC21" s="16">
        <v>0.92101409166666659</v>
      </c>
      <c r="AD21" s="16">
        <v>0.92290979166666665</v>
      </c>
      <c r="AE21" s="16">
        <v>0.92385541666666671</v>
      </c>
      <c r="AF21" s="16">
        <v>0.92198851166666651</v>
      </c>
      <c r="AG21" s="16">
        <v>0.92242030833333344</v>
      </c>
      <c r="AH21" s="16">
        <v>0.92477104166666646</v>
      </c>
      <c r="AI21" s="16">
        <v>0.92748684166666662</v>
      </c>
      <c r="AJ21" s="16">
        <v>0.92977089999999984</v>
      </c>
      <c r="AK21" s="16">
        <v>0.9304115833333334</v>
      </c>
      <c r="AL21" s="17">
        <v>0.93328930833333346</v>
      </c>
    </row>
    <row r="22" spans="1:38" x14ac:dyDescent="0.25">
      <c r="A22" s="9">
        <v>20</v>
      </c>
      <c r="B22" s="37" t="s">
        <v>22</v>
      </c>
      <c r="C22" s="15">
        <v>0.17084874999999997</v>
      </c>
      <c r="D22" s="16">
        <v>0.23205840833333333</v>
      </c>
      <c r="E22" s="16">
        <v>0.36506675833333341</v>
      </c>
      <c r="F22" s="16">
        <v>0.50655672500000004</v>
      </c>
      <c r="G22" s="16">
        <v>0.5674874166666668</v>
      </c>
      <c r="H22" s="16">
        <v>0.58269558333333338</v>
      </c>
      <c r="I22" s="16">
        <v>0.5877010416666667</v>
      </c>
      <c r="J22" s="16">
        <v>0.59009179166666681</v>
      </c>
      <c r="K22" s="16">
        <v>0.59099203333333317</v>
      </c>
      <c r="L22" s="16">
        <v>0.58977116666666674</v>
      </c>
      <c r="M22" s="16">
        <v>0.58840650833333341</v>
      </c>
      <c r="N22" s="16">
        <v>0.58842537500000003</v>
      </c>
      <c r="O22" s="16">
        <v>0.5889789666666666</v>
      </c>
      <c r="P22" s="16">
        <v>0.58948388333333335</v>
      </c>
      <c r="Q22" s="16">
        <v>0.59059091666666663</v>
      </c>
      <c r="R22" s="16">
        <v>0.59001854166666656</v>
      </c>
      <c r="S22" s="16">
        <v>0.58989701666666672</v>
      </c>
      <c r="T22" s="16">
        <v>0.59030225000000003</v>
      </c>
      <c r="U22" s="16">
        <v>0.58929232500000017</v>
      </c>
      <c r="V22" s="16">
        <v>0.59094326666666674</v>
      </c>
      <c r="W22" s="16">
        <v>0.59030813333333343</v>
      </c>
      <c r="X22" s="16">
        <v>0.58971344166666673</v>
      </c>
      <c r="Y22" s="16">
        <v>0.58713160000000009</v>
      </c>
      <c r="Z22" s="16">
        <v>0.58514774999999986</v>
      </c>
      <c r="AA22" s="16">
        <v>0.58304103333333346</v>
      </c>
      <c r="AB22" s="16">
        <v>0.57996207500000019</v>
      </c>
      <c r="AC22" s="16">
        <v>0.57778947499999989</v>
      </c>
      <c r="AD22" s="16">
        <v>0.57594806666666687</v>
      </c>
      <c r="AE22" s="16">
        <v>0.57439903333333342</v>
      </c>
      <c r="AF22" s="16">
        <v>0.57221039166666676</v>
      </c>
      <c r="AG22" s="16">
        <v>0.57061189999999995</v>
      </c>
      <c r="AH22" s="16">
        <v>0.56922402500000002</v>
      </c>
      <c r="AI22" s="16">
        <v>0.56827665833333341</v>
      </c>
      <c r="AJ22" s="16">
        <v>0.56796933333333344</v>
      </c>
      <c r="AK22" s="16">
        <v>0.56648150833333344</v>
      </c>
      <c r="AL22" s="17">
        <v>0.56630907500000005</v>
      </c>
    </row>
    <row r="23" spans="1:38" x14ac:dyDescent="0.25">
      <c r="A23" s="9">
        <v>21</v>
      </c>
      <c r="B23" s="38" t="s">
        <v>23</v>
      </c>
      <c r="C23" s="15">
        <v>0.14420820000000001</v>
      </c>
      <c r="D23" s="16">
        <v>0.19245511666666668</v>
      </c>
      <c r="E23" s="16">
        <v>0.27183985833333335</v>
      </c>
      <c r="F23" s="16">
        <v>0.33081377500000003</v>
      </c>
      <c r="G23" s="16">
        <v>0.35041952500000006</v>
      </c>
      <c r="H23" s="16">
        <v>0.35691864166666654</v>
      </c>
      <c r="I23" s="16">
        <v>0.36123140000000009</v>
      </c>
      <c r="J23" s="16">
        <v>0.36326178333333325</v>
      </c>
      <c r="K23" s="16">
        <v>0.36296977499999999</v>
      </c>
      <c r="L23" s="16">
        <v>0.36081002500000009</v>
      </c>
      <c r="M23" s="16">
        <v>0.35873606666666674</v>
      </c>
      <c r="N23" s="16">
        <v>0.35810809999999998</v>
      </c>
      <c r="O23" s="16">
        <v>0.35845529166666668</v>
      </c>
      <c r="P23" s="16">
        <v>0.35918600833333325</v>
      </c>
      <c r="Q23" s="16">
        <v>0.36041196666666669</v>
      </c>
      <c r="R23" s="16">
        <v>0.36045582500000001</v>
      </c>
      <c r="S23" s="16">
        <v>0.36056023333333337</v>
      </c>
      <c r="T23" s="16">
        <v>0.3608293500000001</v>
      </c>
      <c r="U23" s="16">
        <v>0.36042625833333336</v>
      </c>
      <c r="V23" s="16">
        <v>0.36184815000000004</v>
      </c>
      <c r="W23" s="16">
        <v>0.36175061666666669</v>
      </c>
      <c r="X23" s="16">
        <v>0.36132579166666667</v>
      </c>
      <c r="Y23" s="16">
        <v>0.35932281666666666</v>
      </c>
      <c r="Z23" s="16">
        <v>0.35753359166666665</v>
      </c>
      <c r="AA23" s="16">
        <v>0.35543389999999991</v>
      </c>
      <c r="AB23" s="16">
        <v>0.35241499166666673</v>
      </c>
      <c r="AC23" s="16">
        <v>0.34989749166666662</v>
      </c>
      <c r="AD23" s="16">
        <v>0.34764038333333336</v>
      </c>
      <c r="AE23" s="16">
        <v>0.34546812499999996</v>
      </c>
      <c r="AF23" s="16">
        <v>0.34271730833333336</v>
      </c>
      <c r="AG23" s="16">
        <v>0.34016676666666673</v>
      </c>
      <c r="AH23" s="16">
        <v>0.33760040000000013</v>
      </c>
      <c r="AI23" s="16">
        <v>0.33530812500000001</v>
      </c>
      <c r="AJ23" s="16">
        <v>0.33383276666666661</v>
      </c>
      <c r="AK23" s="16">
        <v>0.3318030833333333</v>
      </c>
      <c r="AL23" s="17">
        <v>0.3305434416666666</v>
      </c>
    </row>
    <row r="24" spans="1:38" x14ac:dyDescent="0.25">
      <c r="A24" s="9">
        <v>22</v>
      </c>
      <c r="B24" s="39" t="s">
        <v>24</v>
      </c>
      <c r="C24" s="15">
        <v>0.10519212166666664</v>
      </c>
      <c r="D24" s="16">
        <v>0.13132604999999997</v>
      </c>
      <c r="E24" s="16">
        <v>0.16259793333333331</v>
      </c>
      <c r="F24" s="16">
        <v>0.1801656833333333</v>
      </c>
      <c r="G24" s="16">
        <v>0.18591685833333332</v>
      </c>
      <c r="H24" s="16">
        <v>0.18953383333333332</v>
      </c>
      <c r="I24" s="16">
        <v>0.19286083333333337</v>
      </c>
      <c r="J24" s="16">
        <v>0.19423227499999995</v>
      </c>
      <c r="K24" s="16">
        <v>0.19378337500000001</v>
      </c>
      <c r="L24" s="16">
        <v>0.19232811666666666</v>
      </c>
      <c r="M24" s="16">
        <v>0.19105973333333329</v>
      </c>
      <c r="N24" s="16">
        <v>0.1908462916666667</v>
      </c>
      <c r="O24" s="16">
        <v>0.19124635833333331</v>
      </c>
      <c r="P24" s="16">
        <v>0.19157932500000005</v>
      </c>
      <c r="Q24" s="16">
        <v>0.19205149999999999</v>
      </c>
      <c r="R24" s="16">
        <v>0.19210119166666667</v>
      </c>
      <c r="S24" s="16">
        <v>0.19217038333333333</v>
      </c>
      <c r="T24" s="16">
        <v>0.19231270833333333</v>
      </c>
      <c r="U24" s="16">
        <v>0.1920581666666667</v>
      </c>
      <c r="V24" s="16">
        <v>0.19263221666666666</v>
      </c>
      <c r="W24" s="16">
        <v>0.19238150833333331</v>
      </c>
      <c r="X24" s="16">
        <v>0.19192907499999998</v>
      </c>
      <c r="Y24" s="16">
        <v>0.19059474999999995</v>
      </c>
      <c r="Z24" s="16">
        <v>0.18938618333333329</v>
      </c>
      <c r="AA24" s="16">
        <v>0.18798600833333329</v>
      </c>
      <c r="AB24" s="16">
        <v>0.18586741666666662</v>
      </c>
      <c r="AC24" s="16">
        <v>0.18397521666666666</v>
      </c>
      <c r="AD24" s="16">
        <v>0.18231740000000002</v>
      </c>
      <c r="AE24" s="16">
        <v>0.18085162499999999</v>
      </c>
      <c r="AF24" s="16">
        <v>0.17925228333333335</v>
      </c>
      <c r="AG24" s="16">
        <v>0.17777185833333337</v>
      </c>
      <c r="AH24" s="16">
        <v>0.17604476666666671</v>
      </c>
      <c r="AI24" s="16">
        <v>0.17433875000000001</v>
      </c>
      <c r="AJ24" s="16">
        <v>0.17336829166666667</v>
      </c>
      <c r="AK24" s="16">
        <v>0.17218856666666665</v>
      </c>
      <c r="AL24" s="17">
        <v>0.17138879166666668</v>
      </c>
    </row>
    <row r="25" spans="1:38" x14ac:dyDescent="0.25">
      <c r="A25" s="9">
        <v>23</v>
      </c>
      <c r="B25" s="40" t="s">
        <v>25</v>
      </c>
      <c r="C25" s="15">
        <v>6.795998666666668E-2</v>
      </c>
      <c r="D25" s="16">
        <v>7.6722958333333327E-2</v>
      </c>
      <c r="E25" s="16">
        <v>8.3881776666666671E-2</v>
      </c>
      <c r="F25" s="16">
        <v>8.7412565000000012E-2</v>
      </c>
      <c r="G25" s="16">
        <v>8.8884930000000001E-2</v>
      </c>
      <c r="H25" s="16">
        <v>9.044284166666669E-2</v>
      </c>
      <c r="I25" s="16">
        <v>9.1865874999999972E-2</v>
      </c>
      <c r="J25" s="16">
        <v>9.2043781666666671E-2</v>
      </c>
      <c r="K25" s="16">
        <v>9.1350823333333331E-2</v>
      </c>
      <c r="L25" s="16">
        <v>9.0392671666666702E-2</v>
      </c>
      <c r="M25" s="16">
        <v>8.9747216666666657E-2</v>
      </c>
      <c r="N25" s="16">
        <v>8.9649576666666675E-2</v>
      </c>
      <c r="O25" s="16">
        <v>8.9812308333333354E-2</v>
      </c>
      <c r="P25" s="16">
        <v>8.9879099999999976E-2</v>
      </c>
      <c r="Q25" s="16">
        <v>8.9969768333333366E-2</v>
      </c>
      <c r="R25" s="16">
        <v>8.9963418333333336E-2</v>
      </c>
      <c r="S25" s="16">
        <v>9.0013728333333334E-2</v>
      </c>
      <c r="T25" s="16">
        <v>9.0062035000000012E-2</v>
      </c>
      <c r="U25" s="16">
        <v>8.9862064999999991E-2</v>
      </c>
      <c r="V25" s="16">
        <v>8.9903781666666654E-2</v>
      </c>
      <c r="W25" s="16">
        <v>8.9512599999999998E-2</v>
      </c>
      <c r="X25" s="16">
        <v>8.9164920000000009E-2</v>
      </c>
      <c r="Y25" s="16">
        <v>8.8521574999999991E-2</v>
      </c>
      <c r="Z25" s="16">
        <v>8.8062719999999983E-2</v>
      </c>
      <c r="AA25" s="16">
        <v>8.7493856666666675E-2</v>
      </c>
      <c r="AB25" s="16">
        <v>8.6448968333333334E-2</v>
      </c>
      <c r="AC25" s="16">
        <v>8.5510016666666661E-2</v>
      </c>
      <c r="AD25" s="16">
        <v>8.4778198333333332E-2</v>
      </c>
      <c r="AE25" s="16">
        <v>8.4201243333333328E-2</v>
      </c>
      <c r="AF25" s="16">
        <v>8.3680528333333309E-2</v>
      </c>
      <c r="AG25" s="16">
        <v>8.3213175000000014E-2</v>
      </c>
      <c r="AH25" s="16">
        <v>8.2538628333333322E-2</v>
      </c>
      <c r="AI25" s="16">
        <v>8.1762811666666671E-2</v>
      </c>
      <c r="AJ25" s="16">
        <v>8.1428073333333323E-2</v>
      </c>
      <c r="AK25" s="16">
        <v>8.0929021666666684E-2</v>
      </c>
      <c r="AL25" s="17">
        <v>8.0676678333333335E-2</v>
      </c>
    </row>
    <row r="26" spans="1:38" ht="13" thickBot="1" x14ac:dyDescent="0.3">
      <c r="A26" s="41">
        <v>24</v>
      </c>
      <c r="B26" s="42" t="s">
        <v>26</v>
      </c>
      <c r="C26" s="43">
        <v>3.1023515000000002E-2</v>
      </c>
      <c r="D26" s="44">
        <v>3.1989098333333341E-2</v>
      </c>
      <c r="E26" s="44">
        <v>3.2279888333333333E-2</v>
      </c>
      <c r="F26" s="44">
        <v>3.2560003333333323E-2</v>
      </c>
      <c r="G26" s="44">
        <v>3.2753593333333324E-2</v>
      </c>
      <c r="H26" s="44">
        <v>3.2821775000000004E-2</v>
      </c>
      <c r="I26" s="44">
        <v>3.2822549999999999E-2</v>
      </c>
      <c r="J26" s="44">
        <v>3.262162833333334E-2</v>
      </c>
      <c r="K26" s="44">
        <v>3.2483540000000005E-2</v>
      </c>
      <c r="L26" s="44">
        <v>3.2403561666666671E-2</v>
      </c>
      <c r="M26" s="44">
        <v>3.2325961666666667E-2</v>
      </c>
      <c r="N26" s="44">
        <v>3.2307445000000004E-2</v>
      </c>
      <c r="O26" s="44">
        <v>3.228158833333334E-2</v>
      </c>
      <c r="P26" s="44">
        <v>3.2154531666666666E-2</v>
      </c>
      <c r="Q26" s="44">
        <v>3.2086668333333332E-2</v>
      </c>
      <c r="R26" s="44">
        <v>3.1982216666666667E-2</v>
      </c>
      <c r="S26" s="44">
        <v>3.196098499999999E-2</v>
      </c>
      <c r="T26" s="44">
        <v>3.1976361666666661E-2</v>
      </c>
      <c r="U26" s="44">
        <v>3.1919643333333338E-2</v>
      </c>
      <c r="V26" s="44">
        <v>3.1947816666666656E-2</v>
      </c>
      <c r="W26" s="44">
        <v>3.1817339999999993E-2</v>
      </c>
      <c r="X26" s="44">
        <v>3.179289166666667E-2</v>
      </c>
      <c r="Y26" s="44">
        <v>3.1730429999999997E-2</v>
      </c>
      <c r="Z26" s="44">
        <v>3.1848683333333329E-2</v>
      </c>
      <c r="AA26" s="44">
        <v>3.1934163333333335E-2</v>
      </c>
      <c r="AB26" s="44">
        <v>3.1904118333333328E-2</v>
      </c>
      <c r="AC26" s="44">
        <v>3.1907638333333342E-2</v>
      </c>
      <c r="AD26" s="44">
        <v>3.194081666666667E-2</v>
      </c>
      <c r="AE26" s="44">
        <v>3.2015288333333343E-2</v>
      </c>
      <c r="AF26" s="44">
        <v>3.2121724999999997E-2</v>
      </c>
      <c r="AG26" s="44">
        <v>3.2216643333333343E-2</v>
      </c>
      <c r="AH26" s="44">
        <v>3.2225984999999999E-2</v>
      </c>
      <c r="AI26" s="44">
        <v>3.2242825000000003E-2</v>
      </c>
      <c r="AJ26" s="44">
        <v>3.2329086666666666E-2</v>
      </c>
      <c r="AK26" s="44">
        <v>3.2372633333333331E-2</v>
      </c>
      <c r="AL26" s="45">
        <v>3.2503143333333331E-2</v>
      </c>
    </row>
    <row r="27" spans="1:38" x14ac:dyDescent="0.25">
      <c r="A27" s="55"/>
      <c r="B27" s="55"/>
      <c r="C27" s="200"/>
      <c r="D27" s="200"/>
      <c r="E27" s="200"/>
      <c r="F27" s="200"/>
      <c r="G27" s="200"/>
      <c r="H27" s="200"/>
      <c r="I27" s="200"/>
      <c r="J27" s="200"/>
      <c r="K27" s="200"/>
      <c r="L27" s="200"/>
      <c r="M27" s="200"/>
      <c r="N27" s="200"/>
      <c r="O27" s="200"/>
      <c r="P27" s="200"/>
      <c r="Q27" s="200"/>
      <c r="R27" s="200"/>
      <c r="S27" s="200"/>
      <c r="T27" s="200"/>
      <c r="U27" s="200"/>
      <c r="V27" s="200"/>
      <c r="W27" s="200"/>
      <c r="X27" s="200"/>
      <c r="Y27" s="200"/>
      <c r="Z27" s="200"/>
      <c r="AA27" s="200"/>
      <c r="AB27" s="200"/>
      <c r="AC27" s="200"/>
      <c r="AD27" s="200"/>
      <c r="AE27" s="200"/>
      <c r="AF27" s="200"/>
      <c r="AG27" s="200"/>
      <c r="AH27" s="200"/>
      <c r="AI27" s="200"/>
      <c r="AJ27" s="200"/>
      <c r="AK27" s="200"/>
      <c r="AL27" s="200"/>
    </row>
    <row r="28" spans="1:38" ht="13" thickBo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row>
    <row r="29" spans="1:38" ht="13.5" thickBot="1" x14ac:dyDescent="0.35">
      <c r="A29" s="313" t="s">
        <v>71</v>
      </c>
      <c r="B29" s="314"/>
      <c r="C29" s="315" t="s">
        <v>75</v>
      </c>
      <c r="D29" s="316"/>
      <c r="E29" s="316"/>
      <c r="F29" s="316"/>
      <c r="G29" s="199">
        <v>30</v>
      </c>
      <c r="H29" s="2"/>
      <c r="I29" s="2"/>
      <c r="J29" s="2"/>
      <c r="K29" s="201" t="s">
        <v>0</v>
      </c>
      <c r="L29" s="201"/>
      <c r="M29" s="201"/>
      <c r="N29" s="2"/>
      <c r="O29" s="2"/>
      <c r="P29" s="2"/>
      <c r="Q29" s="2"/>
      <c r="R29" s="2"/>
      <c r="S29" s="2"/>
      <c r="T29" s="2"/>
      <c r="U29" s="2"/>
      <c r="V29" s="2"/>
      <c r="W29" s="2"/>
      <c r="X29" s="2"/>
      <c r="Y29" s="2"/>
      <c r="Z29" s="2"/>
      <c r="AA29" s="201"/>
      <c r="AB29" s="201" t="s">
        <v>0</v>
      </c>
      <c r="AC29" s="201"/>
      <c r="AD29" s="2"/>
      <c r="AE29" s="2"/>
      <c r="AF29" s="2"/>
      <c r="AG29" s="2"/>
      <c r="AH29" s="2"/>
      <c r="AI29" s="2"/>
      <c r="AJ29" s="2"/>
      <c r="AK29" s="2"/>
      <c r="AL29" s="3"/>
    </row>
    <row r="30" spans="1:38" ht="13" x14ac:dyDescent="0.3">
      <c r="A30" s="4" t="s">
        <v>1</v>
      </c>
      <c r="B30" s="5" t="s">
        <v>2</v>
      </c>
      <c r="C30" s="6">
        <v>380</v>
      </c>
      <c r="D30" s="7">
        <v>390</v>
      </c>
      <c r="E30" s="7">
        <v>400</v>
      </c>
      <c r="F30" s="7">
        <v>410</v>
      </c>
      <c r="G30" s="7">
        <v>420</v>
      </c>
      <c r="H30" s="7">
        <v>430</v>
      </c>
      <c r="I30" s="7">
        <v>440</v>
      </c>
      <c r="J30" s="7">
        <v>450</v>
      </c>
      <c r="K30" s="7">
        <v>460</v>
      </c>
      <c r="L30" s="7">
        <v>470</v>
      </c>
      <c r="M30" s="7">
        <v>480</v>
      </c>
      <c r="N30" s="7">
        <v>490</v>
      </c>
      <c r="O30" s="7">
        <v>500</v>
      </c>
      <c r="P30" s="7">
        <v>510</v>
      </c>
      <c r="Q30" s="7">
        <v>520</v>
      </c>
      <c r="R30" s="7">
        <v>530</v>
      </c>
      <c r="S30" s="7">
        <v>540</v>
      </c>
      <c r="T30" s="7">
        <v>550</v>
      </c>
      <c r="U30" s="7">
        <v>560</v>
      </c>
      <c r="V30" s="7">
        <v>570</v>
      </c>
      <c r="W30" s="7">
        <v>580</v>
      </c>
      <c r="X30" s="7">
        <v>590</v>
      </c>
      <c r="Y30" s="7">
        <v>600</v>
      </c>
      <c r="Z30" s="7">
        <v>610</v>
      </c>
      <c r="AA30" s="7">
        <v>620</v>
      </c>
      <c r="AB30" s="7">
        <v>630</v>
      </c>
      <c r="AC30" s="7">
        <v>640</v>
      </c>
      <c r="AD30" s="7">
        <v>650</v>
      </c>
      <c r="AE30" s="7">
        <v>660</v>
      </c>
      <c r="AF30" s="7">
        <v>670</v>
      </c>
      <c r="AG30" s="7">
        <v>680</v>
      </c>
      <c r="AH30" s="7">
        <v>690</v>
      </c>
      <c r="AI30" s="7">
        <v>700</v>
      </c>
      <c r="AJ30" s="7">
        <v>710</v>
      </c>
      <c r="AK30" s="7">
        <v>720</v>
      </c>
      <c r="AL30" s="8">
        <v>730</v>
      </c>
    </row>
    <row r="31" spans="1:38" x14ac:dyDescent="0.25">
      <c r="A31" s="9">
        <v>1</v>
      </c>
      <c r="B31" s="10" t="s">
        <v>3</v>
      </c>
      <c r="C31" s="46">
        <v>3.7776480543507797E-3</v>
      </c>
      <c r="D31" s="47">
        <v>2.7054841869701253E-3</v>
      </c>
      <c r="E31" s="47">
        <v>3.4894312925056745E-3</v>
      </c>
      <c r="F31" s="47">
        <v>3.8696029809378819E-3</v>
      </c>
      <c r="G31" s="47">
        <v>3.4589576839054929E-3</v>
      </c>
      <c r="H31" s="47">
        <v>3.1370216367759699E-3</v>
      </c>
      <c r="I31" s="47">
        <v>3.1191854103261286E-3</v>
      </c>
      <c r="J31" s="47">
        <v>3.2540040063791576E-3</v>
      </c>
      <c r="K31" s="47">
        <v>3.3286231228594333E-3</v>
      </c>
      <c r="L31" s="47">
        <v>3.274774285118613E-3</v>
      </c>
      <c r="M31" s="47">
        <v>3.2447636725399672E-3</v>
      </c>
      <c r="N31" s="47">
        <v>3.2398964170756005E-3</v>
      </c>
      <c r="O31" s="47">
        <v>3.2776116745153842E-3</v>
      </c>
      <c r="P31" s="47">
        <v>3.2994220040945721E-3</v>
      </c>
      <c r="Q31" s="47">
        <v>3.3317040496978409E-3</v>
      </c>
      <c r="R31" s="47">
        <v>3.3146040087144958E-3</v>
      </c>
      <c r="S31" s="47">
        <v>3.4202979727170576E-3</v>
      </c>
      <c r="T31" s="47">
        <v>3.6014641842170621E-3</v>
      </c>
      <c r="U31" s="47">
        <v>3.91743129152937E-3</v>
      </c>
      <c r="V31" s="47">
        <v>4.3094002804631376E-3</v>
      </c>
      <c r="W31" s="47">
        <v>4.4947112701817487E-3</v>
      </c>
      <c r="X31" s="47">
        <v>4.1894237038612057E-3</v>
      </c>
      <c r="Y31" s="47">
        <v>3.7029747462751818E-3</v>
      </c>
      <c r="Z31" s="47">
        <v>3.3741241987225645E-3</v>
      </c>
      <c r="AA31" s="47">
        <v>3.4377846916592764E-3</v>
      </c>
      <c r="AB31" s="47">
        <v>3.5455385656447359E-3</v>
      </c>
      <c r="AC31" s="47">
        <v>3.7359262030372386E-3</v>
      </c>
      <c r="AD31" s="47">
        <v>4.4052637475022367E-3</v>
      </c>
      <c r="AE31" s="47">
        <v>6.2927999695373419E-3</v>
      </c>
      <c r="AF31" s="47">
        <v>9.7811411381478267E-3</v>
      </c>
      <c r="AG31" s="47">
        <v>1.5209273807518938E-2</v>
      </c>
      <c r="AH31" s="47">
        <v>2.1413480857990649E-2</v>
      </c>
      <c r="AI31" s="47">
        <v>2.7101476837839783E-2</v>
      </c>
      <c r="AJ31" s="47">
        <v>3.2107554288188643E-2</v>
      </c>
      <c r="AK31" s="47">
        <v>3.7797109576701633E-2</v>
      </c>
      <c r="AL31" s="48">
        <v>4.5047142321357876E-2</v>
      </c>
    </row>
    <row r="32" spans="1:38" x14ac:dyDescent="0.25">
      <c r="A32" s="9">
        <v>2</v>
      </c>
      <c r="B32" s="14" t="s">
        <v>4</v>
      </c>
      <c r="C32" s="49">
        <v>3.4536454935455436E-2</v>
      </c>
      <c r="D32" s="50">
        <v>2.2281495548765566E-2</v>
      </c>
      <c r="E32" s="50">
        <v>1.9784484759232238E-2</v>
      </c>
      <c r="F32" s="50">
        <v>2.2624889496366176E-2</v>
      </c>
      <c r="G32" s="50">
        <v>2.1867854535504355E-2</v>
      </c>
      <c r="H32" s="50">
        <v>1.9860499622988692E-2</v>
      </c>
      <c r="I32" s="50">
        <v>1.6711053504695341E-2</v>
      </c>
      <c r="J32" s="50">
        <v>1.1679705568295335E-2</v>
      </c>
      <c r="K32" s="50">
        <v>6.5440124574160218E-3</v>
      </c>
      <c r="L32" s="50">
        <v>1.256223473127604E-2</v>
      </c>
      <c r="M32" s="50">
        <v>2.3275167745294766E-2</v>
      </c>
      <c r="N32" s="50">
        <v>2.8654647917083571E-2</v>
      </c>
      <c r="O32" s="50">
        <v>2.7494579461113437E-2</v>
      </c>
      <c r="P32" s="50">
        <v>2.1215736245058386E-2</v>
      </c>
      <c r="Q32" s="50">
        <v>9.9956575419805054E-3</v>
      </c>
      <c r="R32" s="50">
        <v>1.2074420700032746E-2</v>
      </c>
      <c r="S32" s="50">
        <v>1.6951354452283587E-2</v>
      </c>
      <c r="T32" s="50">
        <v>1.3926618014553135E-2</v>
      </c>
      <c r="U32" s="50">
        <v>1.2208263684992185E-2</v>
      </c>
      <c r="V32" s="50">
        <v>1.6778099474448742E-2</v>
      </c>
      <c r="W32" s="50">
        <v>1.8988352564503819E-2</v>
      </c>
      <c r="X32" s="50">
        <v>1.4545897383285003E-2</v>
      </c>
      <c r="Y32" s="50">
        <v>8.3791192967104713E-3</v>
      </c>
      <c r="Z32" s="50">
        <v>1.5593377248558965E-2</v>
      </c>
      <c r="AA32" s="50">
        <v>2.0636064953232312E-2</v>
      </c>
      <c r="AB32" s="50">
        <v>1.9620217313442906E-2</v>
      </c>
      <c r="AC32" s="50">
        <v>1.822296943140685E-2</v>
      </c>
      <c r="AD32" s="50">
        <v>1.9780418702866339E-2</v>
      </c>
      <c r="AE32" s="50">
        <v>2.5384512258443289E-2</v>
      </c>
      <c r="AF32" s="50">
        <v>3.6652723384274853E-2</v>
      </c>
      <c r="AG32" s="50">
        <v>5.4157912375550808E-2</v>
      </c>
      <c r="AH32" s="50">
        <v>7.3832228336728464E-2</v>
      </c>
      <c r="AI32" s="50">
        <v>9.1353146765643364E-2</v>
      </c>
      <c r="AJ32" s="206">
        <v>0.10325737787019676</v>
      </c>
      <c r="AK32" s="206">
        <v>0.11105019426123677</v>
      </c>
      <c r="AL32" s="207">
        <v>0.11487430747468579</v>
      </c>
    </row>
    <row r="33" spans="1:38" x14ac:dyDescent="0.25">
      <c r="A33" s="9">
        <v>3</v>
      </c>
      <c r="B33" s="18" t="s">
        <v>5</v>
      </c>
      <c r="C33" s="49">
        <v>5.0762336548758689E-2</v>
      </c>
      <c r="D33" s="50">
        <v>3.202177631796424E-2</v>
      </c>
      <c r="E33" s="50">
        <v>1.0934833393257081E-2</v>
      </c>
      <c r="F33" s="50">
        <v>1.2443182163187383E-2</v>
      </c>
      <c r="G33" s="50">
        <v>1.2021638329308099E-2</v>
      </c>
      <c r="H33" s="50">
        <v>1.0825950765246978E-2</v>
      </c>
      <c r="I33" s="50">
        <v>8.5242036986988429E-3</v>
      </c>
      <c r="J33" s="50">
        <v>7.6784909703410563E-3</v>
      </c>
      <c r="K33" s="50">
        <v>8.6341759774155574E-3</v>
      </c>
      <c r="L33" s="50">
        <v>9.0846739397867915E-3</v>
      </c>
      <c r="M33" s="50">
        <v>9.2419500372536122E-3</v>
      </c>
      <c r="N33" s="50">
        <v>9.0109306595780748E-3</v>
      </c>
      <c r="O33" s="50">
        <v>8.3010655457364073E-3</v>
      </c>
      <c r="P33" s="50">
        <v>7.5593325658528726E-3</v>
      </c>
      <c r="Q33" s="50">
        <v>6.8237543166390878E-3</v>
      </c>
      <c r="R33" s="50">
        <v>4.0669042077287687E-3</v>
      </c>
      <c r="S33" s="50">
        <v>6.3444899008575466E-3</v>
      </c>
      <c r="T33" s="50">
        <v>6.4754098544507442E-3</v>
      </c>
      <c r="U33" s="50">
        <v>1.0380750425169423E-2</v>
      </c>
      <c r="V33" s="50">
        <v>1.0064677760731869E-2</v>
      </c>
      <c r="W33" s="50">
        <v>8.2218164721853792E-3</v>
      </c>
      <c r="X33" s="50">
        <v>8.7358523424034499E-3</v>
      </c>
      <c r="Y33" s="50">
        <v>6.5602199168527308E-3</v>
      </c>
      <c r="Z33" s="50">
        <v>3.734079057705579E-3</v>
      </c>
      <c r="AA33" s="50">
        <v>5.2303249472963297E-3</v>
      </c>
      <c r="AB33" s="50">
        <v>7.643116849459855E-3</v>
      </c>
      <c r="AC33" s="50">
        <v>1.0274846196198346E-2</v>
      </c>
      <c r="AD33" s="50">
        <v>1.3089171000013692E-2</v>
      </c>
      <c r="AE33" s="50">
        <v>1.5697807648885325E-2</v>
      </c>
      <c r="AF33" s="50">
        <v>1.710267397379173E-2</v>
      </c>
      <c r="AG33" s="50">
        <v>1.6794054622842159E-2</v>
      </c>
      <c r="AH33" s="50">
        <v>1.5547282799310386E-2</v>
      </c>
      <c r="AI33" s="50">
        <v>1.3979312757884506E-2</v>
      </c>
      <c r="AJ33" s="50">
        <v>1.3980175358689756E-2</v>
      </c>
      <c r="AK33" s="50">
        <v>1.5017440921636481E-2</v>
      </c>
      <c r="AL33" s="51">
        <v>1.830843099459745E-2</v>
      </c>
    </row>
    <row r="34" spans="1:38" x14ac:dyDescent="0.25">
      <c r="A34" s="9">
        <v>4</v>
      </c>
      <c r="B34" s="19" t="s">
        <v>6</v>
      </c>
      <c r="C34" s="49">
        <v>3.3822590582025351E-3</v>
      </c>
      <c r="D34" s="50">
        <v>3.3026676196309282E-3</v>
      </c>
      <c r="E34" s="50">
        <v>3.7405269399015573E-3</v>
      </c>
      <c r="F34" s="50">
        <v>3.7032489364105491E-3</v>
      </c>
      <c r="G34" s="50">
        <v>3.011674402779821E-3</v>
      </c>
      <c r="H34" s="50">
        <v>2.4171711378714205E-3</v>
      </c>
      <c r="I34" s="50">
        <v>2.0113907914824361E-3</v>
      </c>
      <c r="J34" s="50">
        <v>1.9205917559260315E-3</v>
      </c>
      <c r="K34" s="50">
        <v>2.2446816817182297E-3</v>
      </c>
      <c r="L34" s="50">
        <v>2.6294736498538758E-3</v>
      </c>
      <c r="M34" s="50">
        <v>2.8388587225159994E-3</v>
      </c>
      <c r="N34" s="50">
        <v>2.9612086576474897E-3</v>
      </c>
      <c r="O34" s="50">
        <v>3.333371545601089E-3</v>
      </c>
      <c r="P34" s="50">
        <v>5.7859119458549303E-3</v>
      </c>
      <c r="Q34" s="50">
        <v>5.2630238278415708E-3</v>
      </c>
      <c r="R34" s="50">
        <v>5.6578703189684677E-3</v>
      </c>
      <c r="S34" s="50">
        <v>3.9404833801609546E-3</v>
      </c>
      <c r="T34" s="50">
        <v>3.7784738433449512E-3</v>
      </c>
      <c r="U34" s="50">
        <v>4.9464485926076635E-3</v>
      </c>
      <c r="V34" s="50">
        <v>5.1733887562204848E-3</v>
      </c>
      <c r="W34" s="50">
        <v>4.851555127359416E-3</v>
      </c>
      <c r="X34" s="50">
        <v>4.1155761242919519E-3</v>
      </c>
      <c r="Y34" s="50">
        <v>3.4006899957400478E-3</v>
      </c>
      <c r="Z34" s="50">
        <v>3.1562523093083619E-3</v>
      </c>
      <c r="AA34" s="50">
        <v>3.3333732066764608E-3</v>
      </c>
      <c r="AB34" s="50">
        <v>4.3778118777039856E-3</v>
      </c>
      <c r="AC34" s="50">
        <v>6.5804009037679738E-3</v>
      </c>
      <c r="AD34" s="50">
        <v>8.7913113710942816E-3</v>
      </c>
      <c r="AE34" s="50">
        <v>9.8862471646984744E-3</v>
      </c>
      <c r="AF34" s="50">
        <v>8.8995765944261326E-3</v>
      </c>
      <c r="AG34" s="50">
        <v>8.1538351394671461E-3</v>
      </c>
      <c r="AH34" s="50">
        <v>1.682322307595981E-2</v>
      </c>
      <c r="AI34" s="50">
        <v>3.2109659614385951E-2</v>
      </c>
      <c r="AJ34" s="50">
        <v>4.5883014948492451E-2</v>
      </c>
      <c r="AK34" s="50">
        <v>5.3816749355731247E-2</v>
      </c>
      <c r="AL34" s="51">
        <v>5.6875135362377774E-2</v>
      </c>
    </row>
    <row r="35" spans="1:38" x14ac:dyDescent="0.25">
      <c r="A35" s="9">
        <v>5</v>
      </c>
      <c r="B35" s="20" t="s">
        <v>7</v>
      </c>
      <c r="C35" s="49">
        <v>6.6549285290701907E-2</v>
      </c>
      <c r="D35" s="50">
        <v>4.5659092485531162E-2</v>
      </c>
      <c r="E35" s="50">
        <v>2.4356514562308255E-2</v>
      </c>
      <c r="F35" s="50">
        <v>2.5857811705552781E-2</v>
      </c>
      <c r="G35" s="50">
        <v>2.3248033761307456E-2</v>
      </c>
      <c r="H35" s="50">
        <v>1.8850400949949327E-2</v>
      </c>
      <c r="I35" s="50">
        <v>1.382514472187352E-2</v>
      </c>
      <c r="J35" s="50">
        <v>1.0401660845238508E-2</v>
      </c>
      <c r="K35" s="50">
        <v>1.0330798202535404E-2</v>
      </c>
      <c r="L35" s="50">
        <v>1.2427766966673677E-2</v>
      </c>
      <c r="M35" s="50">
        <v>1.3519819778193866E-2</v>
      </c>
      <c r="N35" s="50">
        <v>1.2342406674392643E-2</v>
      </c>
      <c r="O35" s="50">
        <v>1.1333175643117808E-2</v>
      </c>
      <c r="P35" s="50">
        <v>9.7997311813830187E-3</v>
      </c>
      <c r="Q35" s="50">
        <v>6.402983820176086E-3</v>
      </c>
      <c r="R35" s="50">
        <v>4.4305216577880894E-3</v>
      </c>
      <c r="S35" s="50">
        <v>3.8371239957785976E-3</v>
      </c>
      <c r="T35" s="50">
        <v>3.3789908514114723E-3</v>
      </c>
      <c r="U35" s="50">
        <v>3.1907184504253961E-3</v>
      </c>
      <c r="V35" s="50">
        <v>3.4051114534394949E-3</v>
      </c>
      <c r="W35" s="50">
        <v>4.9079752370372312E-3</v>
      </c>
      <c r="X35" s="50">
        <v>7.7379441943924354E-3</v>
      </c>
      <c r="Y35" s="50">
        <v>8.3810489958239896E-3</v>
      </c>
      <c r="Z35" s="50">
        <v>5.9721096167516174E-3</v>
      </c>
      <c r="AA35" s="50">
        <v>3.3898148889568761E-3</v>
      </c>
      <c r="AB35" s="50">
        <v>6.7028009558708313E-3</v>
      </c>
      <c r="AC35" s="50">
        <v>8.4880387580983565E-3</v>
      </c>
      <c r="AD35" s="50">
        <v>9.7080754102584332E-3</v>
      </c>
      <c r="AE35" s="50">
        <v>1.7575536778196517E-2</v>
      </c>
      <c r="AF35" s="50">
        <v>3.0994381049880997E-2</v>
      </c>
      <c r="AG35" s="50">
        <v>4.3412572318831874E-2</v>
      </c>
      <c r="AH35" s="50">
        <v>5.1881578040464199E-2</v>
      </c>
      <c r="AI35" s="50">
        <v>5.5903300338504332E-2</v>
      </c>
      <c r="AJ35" s="50">
        <v>5.6368747009306011E-2</v>
      </c>
      <c r="AK35" s="50">
        <v>5.6132339731998181E-2</v>
      </c>
      <c r="AL35" s="51">
        <v>5.7805554393622539E-2</v>
      </c>
    </row>
    <row r="36" spans="1:38" x14ac:dyDescent="0.25">
      <c r="A36" s="9">
        <v>6</v>
      </c>
      <c r="B36" s="21" t="s">
        <v>8</v>
      </c>
      <c r="C36" s="49">
        <v>4.8045340018347239E-2</v>
      </c>
      <c r="D36" s="50">
        <v>2.8960249002045212E-2</v>
      </c>
      <c r="E36" s="50">
        <v>1.0972956609952044E-2</v>
      </c>
      <c r="F36" s="50">
        <v>1.1635015560177217E-2</v>
      </c>
      <c r="G36" s="50">
        <v>1.1302152294455643E-2</v>
      </c>
      <c r="H36" s="50">
        <v>1.1214493496630198E-2</v>
      </c>
      <c r="I36" s="50">
        <v>1.0841217428557993E-2</v>
      </c>
      <c r="J36" s="50">
        <v>1.1230717963063071E-2</v>
      </c>
      <c r="K36" s="50">
        <v>1.1366883645341275E-2</v>
      </c>
      <c r="L36" s="50">
        <v>1.3338362452971783E-2</v>
      </c>
      <c r="M36" s="50">
        <v>1.7212294952238215E-2</v>
      </c>
      <c r="N36" s="50">
        <v>2.0691224732517402E-2</v>
      </c>
      <c r="O36" s="50">
        <v>2.1276735047976135E-2</v>
      </c>
      <c r="P36" s="50">
        <v>1.853461139019846E-2</v>
      </c>
      <c r="Q36" s="50">
        <v>1.4310120838627229E-2</v>
      </c>
      <c r="R36" s="50">
        <v>1.1992187146232311E-2</v>
      </c>
      <c r="S36" s="50">
        <v>1.128782002259422E-2</v>
      </c>
      <c r="T36" s="50">
        <v>1.0503807435711488E-2</v>
      </c>
      <c r="U36" s="50">
        <v>1.1063221396839448E-2</v>
      </c>
      <c r="V36" s="50">
        <v>1.0877197702063468E-2</v>
      </c>
      <c r="W36" s="50">
        <v>9.6496240579369424E-3</v>
      </c>
      <c r="X36" s="50">
        <v>8.1991530252762419E-3</v>
      </c>
      <c r="Y36" s="50">
        <v>7.6564183491850046E-3</v>
      </c>
      <c r="Z36" s="50">
        <v>7.6636457838157035E-3</v>
      </c>
      <c r="AA36" s="50">
        <v>7.8069243736340584E-3</v>
      </c>
      <c r="AB36" s="50">
        <v>7.9900737013863677E-3</v>
      </c>
      <c r="AC36" s="50">
        <v>8.3040373880815463E-3</v>
      </c>
      <c r="AD36" s="50">
        <v>7.8340768592435744E-3</v>
      </c>
      <c r="AE36" s="50">
        <v>7.5136592979892043E-3</v>
      </c>
      <c r="AF36" s="50">
        <v>7.610090718018804E-3</v>
      </c>
      <c r="AG36" s="50">
        <v>8.023610430133013E-3</v>
      </c>
      <c r="AH36" s="50">
        <v>8.5481581180059385E-3</v>
      </c>
      <c r="AI36" s="50">
        <v>9.2499148136625797E-3</v>
      </c>
      <c r="AJ36" s="50">
        <v>9.2380030656254788E-3</v>
      </c>
      <c r="AK36" s="50">
        <v>8.9503732802070704E-3</v>
      </c>
      <c r="AL36" s="51">
        <v>9.0157357622991704E-3</v>
      </c>
    </row>
    <row r="37" spans="1:38" x14ac:dyDescent="0.25">
      <c r="A37" s="9">
        <v>7</v>
      </c>
      <c r="B37" s="22" t="s">
        <v>9</v>
      </c>
      <c r="C37" s="49">
        <v>1.3273152019095655E-2</v>
      </c>
      <c r="D37" s="50">
        <v>7.5235639905787653E-3</v>
      </c>
      <c r="E37" s="50">
        <v>3.0872062787273861E-3</v>
      </c>
      <c r="F37" s="50">
        <v>2.688483350313132E-3</v>
      </c>
      <c r="G37" s="50">
        <v>2.6766691862914163E-3</v>
      </c>
      <c r="H37" s="50">
        <v>2.6922445897647959E-3</v>
      </c>
      <c r="I37" s="50">
        <v>2.7210312109228162E-3</v>
      </c>
      <c r="J37" s="50">
        <v>2.5822405982460044E-3</v>
      </c>
      <c r="K37" s="50">
        <v>2.7412630433090632E-3</v>
      </c>
      <c r="L37" s="50">
        <v>2.615609712065349E-3</v>
      </c>
      <c r="M37" s="50">
        <v>2.6071976123050577E-3</v>
      </c>
      <c r="N37" s="50">
        <v>3.003378038845803E-3</v>
      </c>
      <c r="O37" s="50">
        <v>3.8635654595145703E-3</v>
      </c>
      <c r="P37" s="50">
        <v>6.8993121371243417E-3</v>
      </c>
      <c r="Q37" s="50">
        <v>1.1043926134783005E-2</v>
      </c>
      <c r="R37" s="50">
        <v>1.0784875071561811E-2</v>
      </c>
      <c r="S37" s="50">
        <v>5.9125978346259104E-3</v>
      </c>
      <c r="T37" s="50">
        <v>1.0574871241519332E-2</v>
      </c>
      <c r="U37" s="50">
        <v>1.5892659805022184E-2</v>
      </c>
      <c r="V37" s="50">
        <v>1.6287528434421328E-2</v>
      </c>
      <c r="W37" s="50">
        <v>1.2572570811223647E-2</v>
      </c>
      <c r="X37" s="50">
        <v>1.5523160419426691E-2</v>
      </c>
      <c r="Y37" s="50">
        <v>1.945993782536197E-2</v>
      </c>
      <c r="Z37" s="50">
        <v>1.8534295272315569E-2</v>
      </c>
      <c r="AA37" s="50">
        <v>1.7274748299445499E-2</v>
      </c>
      <c r="AB37" s="50">
        <v>1.76489226347071E-2</v>
      </c>
      <c r="AC37" s="50">
        <v>1.9061982607466905E-2</v>
      </c>
      <c r="AD37" s="50">
        <v>2.0849994441411657E-2</v>
      </c>
      <c r="AE37" s="50">
        <v>2.4173662797457616E-2</v>
      </c>
      <c r="AF37" s="50">
        <v>2.9756534643361331E-2</v>
      </c>
      <c r="AG37" s="50">
        <v>3.5604633176354532E-2</v>
      </c>
      <c r="AH37" s="50">
        <v>3.8688269475592417E-2</v>
      </c>
      <c r="AI37" s="50">
        <v>3.8176930754437267E-2</v>
      </c>
      <c r="AJ37" s="50">
        <v>3.4750437846068558E-2</v>
      </c>
      <c r="AK37" s="50">
        <v>3.0434366153253737E-2</v>
      </c>
      <c r="AL37" s="51">
        <v>2.8181648262543883E-2</v>
      </c>
    </row>
    <row r="38" spans="1:38" x14ac:dyDescent="0.25">
      <c r="A38" s="9">
        <v>8</v>
      </c>
      <c r="B38" s="23" t="s">
        <v>10</v>
      </c>
      <c r="C38" s="49">
        <v>4.5225259943647213E-2</v>
      </c>
      <c r="D38" s="50">
        <v>2.9504442689920751E-2</v>
      </c>
      <c r="E38" s="50">
        <v>1.9867717143474507E-2</v>
      </c>
      <c r="F38" s="50">
        <v>2.4323162764165449E-2</v>
      </c>
      <c r="G38" s="50">
        <v>2.1720311081604202E-2</v>
      </c>
      <c r="H38" s="50">
        <v>1.8843778475148606E-2</v>
      </c>
      <c r="I38" s="50">
        <v>1.4839279375618061E-2</v>
      </c>
      <c r="J38" s="50">
        <v>1.1439975991416912E-2</v>
      </c>
      <c r="K38" s="50">
        <v>1.0458555489520082E-2</v>
      </c>
      <c r="L38" s="50">
        <v>1.0200516473926306E-2</v>
      </c>
      <c r="M38" s="50">
        <v>9.926074233477496E-3</v>
      </c>
      <c r="N38" s="50">
        <v>8.0699688409226616E-3</v>
      </c>
      <c r="O38" s="50">
        <v>5.4185829700953616E-3</v>
      </c>
      <c r="P38" s="50">
        <v>3.9827852790867762E-3</v>
      </c>
      <c r="Q38" s="50">
        <v>3.6380672803792528E-3</v>
      </c>
      <c r="R38" s="50">
        <v>3.7661873028302772E-3</v>
      </c>
      <c r="S38" s="50">
        <v>3.4902078535410386E-3</v>
      </c>
      <c r="T38" s="50">
        <v>3.1671325051328332E-3</v>
      </c>
      <c r="U38" s="50">
        <v>3.0805811163539835E-3</v>
      </c>
      <c r="V38" s="50">
        <v>2.9821521760472649E-3</v>
      </c>
      <c r="W38" s="50">
        <v>2.4950437546689716E-3</v>
      </c>
      <c r="X38" s="50">
        <v>2.0578688288158875E-3</v>
      </c>
      <c r="Y38" s="50">
        <v>2.1304725522304844E-3</v>
      </c>
      <c r="Z38" s="50">
        <v>2.2011310626584681E-3</v>
      </c>
      <c r="AA38" s="50">
        <v>2.2611032113765022E-3</v>
      </c>
      <c r="AB38" s="50">
        <v>2.584244901173528E-3</v>
      </c>
      <c r="AC38" s="50">
        <v>4.1591313614899577E-3</v>
      </c>
      <c r="AD38" s="50">
        <v>7.1858975422930526E-3</v>
      </c>
      <c r="AE38" s="50">
        <v>1.1285901242551246E-2</v>
      </c>
      <c r="AF38" s="50">
        <v>1.6554060539232241E-2</v>
      </c>
      <c r="AG38" s="50">
        <v>2.4455600703611826E-2</v>
      </c>
      <c r="AH38" s="50">
        <v>3.5637004028669018E-2</v>
      </c>
      <c r="AI38" s="50">
        <v>4.9546065701106985E-2</v>
      </c>
      <c r="AJ38" s="50">
        <v>6.8092326242151502E-2</v>
      </c>
      <c r="AK38" s="50">
        <v>8.8071837950677148E-2</v>
      </c>
      <c r="AL38" s="207">
        <v>0.1076447933727888</v>
      </c>
    </row>
    <row r="39" spans="1:38" x14ac:dyDescent="0.25">
      <c r="A39" s="9">
        <v>9</v>
      </c>
      <c r="B39" s="24" t="s">
        <v>11</v>
      </c>
      <c r="C39" s="49">
        <v>1.5530902104405737E-2</v>
      </c>
      <c r="D39" s="50">
        <v>8.7444710545000054E-3</v>
      </c>
      <c r="E39" s="50">
        <v>5.2826254488969153E-3</v>
      </c>
      <c r="F39" s="50">
        <v>4.7507607225386649E-3</v>
      </c>
      <c r="G39" s="50">
        <v>3.5854499492100349E-3</v>
      </c>
      <c r="H39" s="50">
        <v>3.2556582868628818E-3</v>
      </c>
      <c r="I39" s="50">
        <v>3.2675749954457155E-3</v>
      </c>
      <c r="J39" s="50">
        <v>3.2875945755921052E-3</v>
      </c>
      <c r="K39" s="50">
        <v>3.3726492134880217E-3</v>
      </c>
      <c r="L39" s="50">
        <v>3.7425478513360678E-3</v>
      </c>
      <c r="M39" s="50">
        <v>3.589846893486983E-3</v>
      </c>
      <c r="N39" s="50">
        <v>3.0096787981615998E-3</v>
      </c>
      <c r="O39" s="50">
        <v>2.8788789811817774E-3</v>
      </c>
      <c r="P39" s="50">
        <v>2.7713865162580825E-3</v>
      </c>
      <c r="Q39" s="50">
        <v>2.5691937947764504E-3</v>
      </c>
      <c r="R39" s="50">
        <v>2.4346424980758014E-3</v>
      </c>
      <c r="S39" s="50">
        <v>2.486014974907158E-3</v>
      </c>
      <c r="T39" s="50">
        <v>3.6974391553055712E-3</v>
      </c>
      <c r="U39" s="50">
        <v>4.2330473776223451E-3</v>
      </c>
      <c r="V39" s="50">
        <v>5.2713304839526846E-3</v>
      </c>
      <c r="W39" s="50">
        <v>7.7956320257817242E-3</v>
      </c>
      <c r="X39" s="50">
        <v>1.2270486396640084E-2</v>
      </c>
      <c r="Y39" s="50">
        <v>1.1705416057751102E-2</v>
      </c>
      <c r="Z39" s="50">
        <v>7.9537330842596541E-3</v>
      </c>
      <c r="AA39" s="50">
        <v>7.4657089570270866E-3</v>
      </c>
      <c r="AB39" s="50">
        <v>8.912628000870268E-3</v>
      </c>
      <c r="AC39" s="50">
        <v>1.0236001320558848E-2</v>
      </c>
      <c r="AD39" s="50">
        <v>1.0308833019861824E-2</v>
      </c>
      <c r="AE39" s="50">
        <v>9.8360353513556372E-3</v>
      </c>
      <c r="AF39" s="50">
        <v>1.0657576497766616E-2</v>
      </c>
      <c r="AG39" s="50">
        <v>1.6676863985474428E-2</v>
      </c>
      <c r="AH39" s="50">
        <v>2.4570643149743148E-2</v>
      </c>
      <c r="AI39" s="50">
        <v>3.1016231356570195E-2</v>
      </c>
      <c r="AJ39" s="50">
        <v>3.3143585268231246E-2</v>
      </c>
      <c r="AK39" s="50">
        <v>3.2781456961724145E-2</v>
      </c>
      <c r="AL39" s="51">
        <v>3.3797401156991855E-2</v>
      </c>
    </row>
    <row r="40" spans="1:38" x14ac:dyDescent="0.25">
      <c r="A40" s="9">
        <v>10</v>
      </c>
      <c r="B40" s="25" t="s">
        <v>12</v>
      </c>
      <c r="C40" s="49">
        <v>2.2208787708241126E-2</v>
      </c>
      <c r="D40" s="50">
        <v>1.587739507324358E-2</v>
      </c>
      <c r="E40" s="50">
        <v>1.9239677521502348E-2</v>
      </c>
      <c r="F40" s="50">
        <v>2.1340987725348183E-2</v>
      </c>
      <c r="G40" s="50">
        <v>1.7586356273368992E-2</v>
      </c>
      <c r="H40" s="50">
        <v>1.3425755747429779E-2</v>
      </c>
      <c r="I40" s="50">
        <v>9.015759772269023E-3</v>
      </c>
      <c r="J40" s="50">
        <v>5.9917384790590415E-3</v>
      </c>
      <c r="K40" s="50">
        <v>5.3861000245536781E-3</v>
      </c>
      <c r="L40" s="50">
        <v>5.5793726997126541E-3</v>
      </c>
      <c r="M40" s="50">
        <v>5.3824858155983851E-3</v>
      </c>
      <c r="N40" s="50">
        <v>5.018231298963464E-3</v>
      </c>
      <c r="O40" s="50">
        <v>4.4162082460685297E-3</v>
      </c>
      <c r="P40" s="50">
        <v>3.6654757929796156E-3</v>
      </c>
      <c r="Q40" s="50">
        <v>3.1092110959808892E-3</v>
      </c>
      <c r="R40" s="50">
        <v>2.5880479663895973E-3</v>
      </c>
      <c r="S40" s="50">
        <v>2.1950322691420081E-3</v>
      </c>
      <c r="T40" s="50">
        <v>2.0600722900418517E-3</v>
      </c>
      <c r="U40" s="50">
        <v>2.1264563345092954E-3</v>
      </c>
      <c r="V40" s="50">
        <v>2.2178830142469325E-3</v>
      </c>
      <c r="W40" s="50">
        <v>2.8595875198272418E-3</v>
      </c>
      <c r="X40" s="50">
        <v>3.8963919982572762E-3</v>
      </c>
      <c r="Y40" s="50">
        <v>4.8601901665883702E-3</v>
      </c>
      <c r="Z40" s="50">
        <v>5.6656814879061379E-3</v>
      </c>
      <c r="AA40" s="50">
        <v>5.7014441125840696E-3</v>
      </c>
      <c r="AB40" s="50">
        <v>6.860431133196611E-3</v>
      </c>
      <c r="AC40" s="50">
        <v>9.1822649941137313E-3</v>
      </c>
      <c r="AD40" s="50">
        <v>1.2035776317621401E-2</v>
      </c>
      <c r="AE40" s="50">
        <v>1.6834104700794415E-2</v>
      </c>
      <c r="AF40" s="50">
        <v>2.3297686209453633E-2</v>
      </c>
      <c r="AG40" s="50">
        <v>3.121619304548931E-2</v>
      </c>
      <c r="AH40" s="50">
        <v>4.2403691666851553E-2</v>
      </c>
      <c r="AI40" s="50">
        <v>5.8520235944282691E-2</v>
      </c>
      <c r="AJ40" s="50">
        <v>7.9688317138662451E-2</v>
      </c>
      <c r="AK40" s="50">
        <v>9.8947944407620142E-2</v>
      </c>
      <c r="AL40" s="207">
        <v>0.11268383076631275</v>
      </c>
    </row>
    <row r="41" spans="1:38" x14ac:dyDescent="0.25">
      <c r="A41" s="9">
        <v>11</v>
      </c>
      <c r="B41" s="26" t="s">
        <v>13</v>
      </c>
      <c r="C41" s="49">
        <v>1.6972346443839527E-2</v>
      </c>
      <c r="D41" s="50">
        <v>7.9190345118372168E-3</v>
      </c>
      <c r="E41" s="50">
        <v>3.0780795332558978E-3</v>
      </c>
      <c r="F41" s="50">
        <v>2.5869134665053618E-3</v>
      </c>
      <c r="G41" s="50">
        <v>2.2381580399224586E-3</v>
      </c>
      <c r="H41" s="50">
        <v>2.2377714814953015E-3</v>
      </c>
      <c r="I41" s="50">
        <v>2.3835617977836137E-3</v>
      </c>
      <c r="J41" s="50">
        <v>2.067092717574335E-3</v>
      </c>
      <c r="K41" s="50">
        <v>1.9850042204564429E-3</v>
      </c>
      <c r="L41" s="50">
        <v>3.7064681016441728E-3</v>
      </c>
      <c r="M41" s="50">
        <v>7.5551079480495192E-3</v>
      </c>
      <c r="N41" s="50">
        <v>1.1048778373258255E-2</v>
      </c>
      <c r="O41" s="50">
        <v>1.1845504110561665E-2</v>
      </c>
      <c r="P41" s="50">
        <v>1.1250558781209025E-2</v>
      </c>
      <c r="Q41" s="50">
        <v>1.1436043832421642E-2</v>
      </c>
      <c r="R41" s="50">
        <v>1.1071282163337269E-2</v>
      </c>
      <c r="S41" s="50">
        <v>1.0905563386939999E-2</v>
      </c>
      <c r="T41" s="50">
        <v>9.5014997200268143E-3</v>
      </c>
      <c r="U41" s="50">
        <v>8.245920345617247E-3</v>
      </c>
      <c r="V41" s="50">
        <v>7.9154990291717582E-3</v>
      </c>
      <c r="W41" s="50">
        <v>7.4079831473743011E-3</v>
      </c>
      <c r="X41" s="50">
        <v>6.2609046272949455E-3</v>
      </c>
      <c r="Y41" s="50">
        <v>6.1033606412390414E-3</v>
      </c>
      <c r="Z41" s="50">
        <v>6.4689217403766609E-3</v>
      </c>
      <c r="AA41" s="50">
        <v>7.1113395619007806E-3</v>
      </c>
      <c r="AB41" s="50">
        <v>7.4563507132256518E-3</v>
      </c>
      <c r="AC41" s="50">
        <v>7.7966148469094457E-3</v>
      </c>
      <c r="AD41" s="50">
        <v>8.0129410876851291E-3</v>
      </c>
      <c r="AE41" s="50">
        <v>8.4525773794253186E-3</v>
      </c>
      <c r="AF41" s="50">
        <v>9.0123824383583455E-3</v>
      </c>
      <c r="AG41" s="50">
        <v>9.4415255127724609E-3</v>
      </c>
      <c r="AH41" s="50">
        <v>9.7692476949096316E-3</v>
      </c>
      <c r="AI41" s="50">
        <v>1.0549813313503917E-2</v>
      </c>
      <c r="AJ41" s="50">
        <v>1.055244735089745E-2</v>
      </c>
      <c r="AK41" s="50">
        <v>1.0607922071973261E-2</v>
      </c>
      <c r="AL41" s="51">
        <v>1.1203635742805602E-2</v>
      </c>
    </row>
    <row r="42" spans="1:38" x14ac:dyDescent="0.25">
      <c r="A42" s="9">
        <v>12</v>
      </c>
      <c r="B42" s="27" t="s">
        <v>14</v>
      </c>
      <c r="C42" s="49">
        <v>2.0026594317225404E-2</v>
      </c>
      <c r="D42" s="50">
        <v>9.3226754606151301E-3</v>
      </c>
      <c r="E42" s="50">
        <v>3.8359538863983658E-3</v>
      </c>
      <c r="F42" s="50">
        <v>3.4219361671146728E-3</v>
      </c>
      <c r="G42" s="50">
        <v>3.1326104020210641E-3</v>
      </c>
      <c r="H42" s="50">
        <v>3.0412372932323325E-3</v>
      </c>
      <c r="I42" s="50">
        <v>3.2673217231246588E-3</v>
      </c>
      <c r="J42" s="50">
        <v>3.0921444592746611E-3</v>
      </c>
      <c r="K42" s="50">
        <v>3.2323043249466729E-3</v>
      </c>
      <c r="L42" s="50">
        <v>4.0600014345292161E-3</v>
      </c>
      <c r="M42" s="50">
        <v>6.3993392953186345E-3</v>
      </c>
      <c r="N42" s="50">
        <v>9.3238853493549639E-3</v>
      </c>
      <c r="O42" s="50">
        <v>1.1084545986236162E-2</v>
      </c>
      <c r="P42" s="50">
        <v>1.3430731364095529E-2</v>
      </c>
      <c r="Q42" s="50">
        <v>1.136261393358973E-2</v>
      </c>
      <c r="R42" s="50">
        <v>1.6707440864698983E-2</v>
      </c>
      <c r="S42" s="50">
        <v>2.3018398862179879E-2</v>
      </c>
      <c r="T42" s="50">
        <v>2.3396652435247793E-2</v>
      </c>
      <c r="U42" s="50">
        <v>1.9173425696865774E-2</v>
      </c>
      <c r="V42" s="50">
        <v>1.9451955117402463E-2</v>
      </c>
      <c r="W42" s="50">
        <v>2.8467259052375574E-2</v>
      </c>
      <c r="X42" s="50">
        <v>2.7603031840886683E-2</v>
      </c>
      <c r="Y42" s="50">
        <v>1.9627882575187387E-2</v>
      </c>
      <c r="Z42" s="50">
        <v>1.2325759285895965E-2</v>
      </c>
      <c r="AA42" s="50">
        <v>1.6274328597617554E-2</v>
      </c>
      <c r="AB42" s="50">
        <v>2.3816802601973955E-2</v>
      </c>
      <c r="AC42" s="50">
        <v>3.0119800351518497E-2</v>
      </c>
      <c r="AD42" s="50">
        <v>3.6494396621307941E-2</v>
      </c>
      <c r="AE42" s="50">
        <v>4.0943932335632795E-2</v>
      </c>
      <c r="AF42" s="50">
        <v>4.0214886720641899E-2</v>
      </c>
      <c r="AG42" s="50">
        <v>3.632638771623635E-2</v>
      </c>
      <c r="AH42" s="50">
        <v>3.1071259780491991E-2</v>
      </c>
      <c r="AI42" s="50">
        <v>2.6593177646653948E-2</v>
      </c>
      <c r="AJ42" s="50">
        <v>2.3096280871897478E-2</v>
      </c>
      <c r="AK42" s="50">
        <v>2.3205567824778665E-2</v>
      </c>
      <c r="AL42" s="51">
        <v>2.4676669547938623E-2</v>
      </c>
    </row>
    <row r="43" spans="1:38" x14ac:dyDescent="0.25">
      <c r="A43" s="9">
        <v>13</v>
      </c>
      <c r="B43" s="28" t="s">
        <v>15</v>
      </c>
      <c r="C43" s="49">
        <v>1.9024759184717806E-2</v>
      </c>
      <c r="D43" s="50">
        <v>2.6706499342457932E-2</v>
      </c>
      <c r="E43" s="50">
        <v>4.0784334187514863E-2</v>
      </c>
      <c r="F43" s="50">
        <v>4.0853042667363233E-2</v>
      </c>
      <c r="G43" s="50">
        <v>2.9998720309128871E-2</v>
      </c>
      <c r="H43" s="50">
        <v>2.3034621030991329E-2</v>
      </c>
      <c r="I43" s="50">
        <v>1.822930680590833E-2</v>
      </c>
      <c r="J43" s="50">
        <v>1.9966072106973244E-2</v>
      </c>
      <c r="K43" s="50">
        <v>2.3485538196257635E-2</v>
      </c>
      <c r="L43" s="50">
        <v>2.1146600194269193E-2</v>
      </c>
      <c r="M43" s="50">
        <v>1.59337102743057E-2</v>
      </c>
      <c r="N43" s="50">
        <v>1.3618743909875173E-2</v>
      </c>
      <c r="O43" s="50">
        <v>1.3348309260418897E-2</v>
      </c>
      <c r="P43" s="50">
        <v>1.1479393844014403E-2</v>
      </c>
      <c r="Q43" s="50">
        <v>8.4795399384563624E-3</v>
      </c>
      <c r="R43" s="50">
        <v>5.6446971344256969E-3</v>
      </c>
      <c r="S43" s="50">
        <v>3.8254931664705193E-3</v>
      </c>
      <c r="T43" s="50">
        <v>2.8524569837972652E-3</v>
      </c>
      <c r="U43" s="50">
        <v>2.2066303174470433E-3</v>
      </c>
      <c r="V43" s="50">
        <v>2.2201002199704052E-3</v>
      </c>
      <c r="W43" s="50">
        <v>2.5186294594920595E-3</v>
      </c>
      <c r="X43" s="50">
        <v>2.4548288387585345E-3</v>
      </c>
      <c r="Y43" s="50">
        <v>2.2740297917154023E-3</v>
      </c>
      <c r="Z43" s="50">
        <v>2.0795981810154476E-3</v>
      </c>
      <c r="AA43" s="50">
        <v>1.9413154043307734E-3</v>
      </c>
      <c r="AB43" s="50">
        <v>1.6924837937635612E-3</v>
      </c>
      <c r="AC43" s="50">
        <v>2.5282712826033482E-3</v>
      </c>
      <c r="AD43" s="50">
        <v>4.1573676776117084E-3</v>
      </c>
      <c r="AE43" s="50">
        <v>5.9568370826228673E-3</v>
      </c>
      <c r="AF43" s="50">
        <v>7.0292154996877106E-3</v>
      </c>
      <c r="AG43" s="50">
        <v>7.7577702181757802E-3</v>
      </c>
      <c r="AH43" s="50">
        <v>1.025860017743515E-2</v>
      </c>
      <c r="AI43" s="50">
        <v>1.4936695132227836E-2</v>
      </c>
      <c r="AJ43" s="50">
        <v>2.1002051437816253E-2</v>
      </c>
      <c r="AK43" s="50">
        <v>2.7467363143599346E-2</v>
      </c>
      <c r="AL43" s="51">
        <v>3.38997508960375E-2</v>
      </c>
    </row>
    <row r="44" spans="1:38" x14ac:dyDescent="0.25">
      <c r="A44" s="9">
        <v>14</v>
      </c>
      <c r="B44" s="29" t="s">
        <v>16</v>
      </c>
      <c r="C44" s="49">
        <v>9.1166402717413938E-3</v>
      </c>
      <c r="D44" s="50">
        <v>4.0139985715442394E-3</v>
      </c>
      <c r="E44" s="50">
        <v>2.6752985428937074E-3</v>
      </c>
      <c r="F44" s="50">
        <v>2.0757006349636509E-3</v>
      </c>
      <c r="G44" s="50">
        <v>2.2202219240039013E-3</v>
      </c>
      <c r="H44" s="50">
        <v>2.5643242260439424E-3</v>
      </c>
      <c r="I44" s="50">
        <v>2.7997686409244648E-3</v>
      </c>
      <c r="J44" s="50">
        <v>2.5318844053556894E-3</v>
      </c>
      <c r="K44" s="50">
        <v>2.6651133117313831E-3</v>
      </c>
      <c r="L44" s="50">
        <v>3.2794725412824939E-3</v>
      </c>
      <c r="M44" s="50">
        <v>6.2843150095646567E-3</v>
      </c>
      <c r="N44" s="50">
        <v>1.4482151625672741E-2</v>
      </c>
      <c r="O44" s="50">
        <v>2.3442515440239713E-2</v>
      </c>
      <c r="P44" s="50">
        <v>2.1867873647907189E-2</v>
      </c>
      <c r="Q44" s="50">
        <v>9.6790565233786392E-3</v>
      </c>
      <c r="R44" s="50">
        <v>1.0154374929647488E-2</v>
      </c>
      <c r="S44" s="50">
        <v>1.3683371779343135E-2</v>
      </c>
      <c r="T44" s="50">
        <v>1.2049946015868486E-2</v>
      </c>
      <c r="U44" s="50">
        <v>1.0082382985290177E-2</v>
      </c>
      <c r="V44" s="50">
        <v>8.4051321653856523E-3</v>
      </c>
      <c r="W44" s="50">
        <v>5.8916996168887096E-3</v>
      </c>
      <c r="X44" s="50">
        <v>5.2827273619549123E-3</v>
      </c>
      <c r="Y44" s="50">
        <v>5.2318640643933276E-3</v>
      </c>
      <c r="Z44" s="50">
        <v>5.9091769799818243E-3</v>
      </c>
      <c r="AA44" s="50">
        <v>7.7599647775810727E-3</v>
      </c>
      <c r="AB44" s="50">
        <v>8.7575459014453561E-3</v>
      </c>
      <c r="AC44" s="50">
        <v>9.5655887793294134E-3</v>
      </c>
      <c r="AD44" s="50">
        <v>1.0578878897296935E-2</v>
      </c>
      <c r="AE44" s="50">
        <v>1.2082410098796917E-2</v>
      </c>
      <c r="AF44" s="50">
        <v>1.4539965877163155E-2</v>
      </c>
      <c r="AG44" s="50">
        <v>1.7426503137195466E-2</v>
      </c>
      <c r="AH44" s="50">
        <v>1.9647248151712846E-2</v>
      </c>
      <c r="AI44" s="50">
        <v>2.0658285034344994E-2</v>
      </c>
      <c r="AJ44" s="50">
        <v>2.0075921675657492E-2</v>
      </c>
      <c r="AK44" s="50">
        <v>1.8611339437745563E-2</v>
      </c>
      <c r="AL44" s="51">
        <v>1.8582530794235184E-2</v>
      </c>
    </row>
    <row r="45" spans="1:38" x14ac:dyDescent="0.25">
      <c r="A45" s="9">
        <v>15</v>
      </c>
      <c r="B45" s="30" t="s">
        <v>17</v>
      </c>
      <c r="C45" s="49">
        <v>1.3454856083270024E-2</v>
      </c>
      <c r="D45" s="50">
        <v>6.966248245822722E-3</v>
      </c>
      <c r="E45" s="50">
        <v>3.8652370378834296E-3</v>
      </c>
      <c r="F45" s="50">
        <v>3.0901099917395908E-3</v>
      </c>
      <c r="G45" s="50">
        <v>2.7219160149892898E-3</v>
      </c>
      <c r="H45" s="50">
        <v>2.6351388382477984E-3</v>
      </c>
      <c r="I45" s="50">
        <v>2.5539951078630721E-3</v>
      </c>
      <c r="J45" s="50">
        <v>2.4123884121891254E-3</v>
      </c>
      <c r="K45" s="50">
        <v>2.4795545364569753E-3</v>
      </c>
      <c r="L45" s="50">
        <v>2.1954427199622085E-3</v>
      </c>
      <c r="M45" s="50">
        <v>1.9148449362537301E-3</v>
      </c>
      <c r="N45" s="50">
        <v>1.9229450553235009E-3</v>
      </c>
      <c r="O45" s="50">
        <v>2.3382512602665119E-3</v>
      </c>
      <c r="P45" s="50">
        <v>3.3800487921119529E-3</v>
      </c>
      <c r="Q45" s="50">
        <v>4.8579642373673595E-3</v>
      </c>
      <c r="R45" s="50">
        <v>5.4137672571146697E-3</v>
      </c>
      <c r="S45" s="50">
        <v>5.2792111032655209E-3</v>
      </c>
      <c r="T45" s="50">
        <v>5.4229419581252559E-3</v>
      </c>
      <c r="U45" s="50">
        <v>6.242465215830246E-3</v>
      </c>
      <c r="V45" s="50">
        <v>7.3560878682470002E-3</v>
      </c>
      <c r="W45" s="50">
        <v>6.4139047161716799E-3</v>
      </c>
      <c r="X45" s="50">
        <v>1.0467980842345679E-2</v>
      </c>
      <c r="Y45" s="50">
        <v>1.9278872355071149E-2</v>
      </c>
      <c r="Z45" s="50">
        <v>2.338527462086977E-2</v>
      </c>
      <c r="AA45" s="50">
        <v>1.8960227932295865E-2</v>
      </c>
      <c r="AB45" s="50">
        <v>1.8908815108768739E-2</v>
      </c>
      <c r="AC45" s="50">
        <v>2.635488248128014E-2</v>
      </c>
      <c r="AD45" s="50">
        <v>3.1710741937566948E-2</v>
      </c>
      <c r="AE45" s="50">
        <v>3.5028825279894718E-2</v>
      </c>
      <c r="AF45" s="50">
        <v>3.6061954073948695E-2</v>
      </c>
      <c r="AG45" s="50">
        <v>3.6798716357609493E-2</v>
      </c>
      <c r="AH45" s="50">
        <v>3.8707517607497965E-2</v>
      </c>
      <c r="AI45" s="50">
        <v>4.1060175980718282E-2</v>
      </c>
      <c r="AJ45" s="50">
        <v>4.2299502486837025E-2</v>
      </c>
      <c r="AK45" s="50">
        <v>4.308029711062706E-2</v>
      </c>
      <c r="AL45" s="51">
        <v>4.4458155177068331E-2</v>
      </c>
    </row>
    <row r="46" spans="1:38" x14ac:dyDescent="0.25">
      <c r="A46" s="9">
        <v>16</v>
      </c>
      <c r="B46" s="31" t="s">
        <v>18</v>
      </c>
      <c r="C46" s="49">
        <v>2.6335495629679895E-2</v>
      </c>
      <c r="D46" s="50">
        <v>1.404116794146517E-2</v>
      </c>
      <c r="E46" s="50">
        <v>5.305046905073117E-3</v>
      </c>
      <c r="F46" s="50">
        <v>3.9222233364465007E-3</v>
      </c>
      <c r="G46" s="50">
        <v>3.5898415230685501E-3</v>
      </c>
      <c r="H46" s="50">
        <v>3.4975462974846886E-3</v>
      </c>
      <c r="I46" s="50">
        <v>3.6230098694623051E-3</v>
      </c>
      <c r="J46" s="50">
        <v>3.6359529302007003E-3</v>
      </c>
      <c r="K46" s="50">
        <v>3.9002995537555643E-3</v>
      </c>
      <c r="L46" s="50">
        <v>4.7440039928410647E-3</v>
      </c>
      <c r="M46" s="50">
        <v>7.8986573775905785E-3</v>
      </c>
      <c r="N46" s="50">
        <v>1.3368404913705494E-2</v>
      </c>
      <c r="O46" s="50">
        <v>1.9838612782925674E-2</v>
      </c>
      <c r="P46" s="50">
        <v>2.1537112188325901E-2</v>
      </c>
      <c r="Q46" s="50">
        <v>1.4867119709000082E-2</v>
      </c>
      <c r="R46" s="50">
        <v>1.3872089432127055E-2</v>
      </c>
      <c r="S46" s="50">
        <v>1.6896099499854402E-2</v>
      </c>
      <c r="T46" s="50">
        <v>1.7954615373366574E-2</v>
      </c>
      <c r="U46" s="50">
        <v>1.7695972475120711E-2</v>
      </c>
      <c r="V46" s="50">
        <v>1.6476798607671306E-2</v>
      </c>
      <c r="W46" s="50">
        <v>1.5594435815059617E-2</v>
      </c>
      <c r="X46" s="50">
        <v>1.4728688049548723E-2</v>
      </c>
      <c r="Y46" s="50">
        <v>1.5417987744997246E-2</v>
      </c>
      <c r="Z46" s="50">
        <v>1.6670265606445508E-2</v>
      </c>
      <c r="AA46" s="50">
        <v>1.8316431262455055E-2</v>
      </c>
      <c r="AB46" s="50">
        <v>1.9452996603875752E-2</v>
      </c>
      <c r="AC46" s="50">
        <v>2.057326848105236E-2</v>
      </c>
      <c r="AD46" s="50">
        <v>2.1270599890594214E-2</v>
      </c>
      <c r="AE46" s="50">
        <v>2.1892414538973642E-2</v>
      </c>
      <c r="AF46" s="50">
        <v>2.2583487966030706E-2</v>
      </c>
      <c r="AG46" s="50">
        <v>2.3153715551716181E-2</v>
      </c>
      <c r="AH46" s="50">
        <v>2.3496041916885854E-2</v>
      </c>
      <c r="AI46" s="50">
        <v>2.4783462141990228E-2</v>
      </c>
      <c r="AJ46" s="50">
        <v>2.4299221348418543E-2</v>
      </c>
      <c r="AK46" s="50">
        <v>2.4603717517509293E-2</v>
      </c>
      <c r="AL46" s="51">
        <v>2.4922965479076999E-2</v>
      </c>
    </row>
    <row r="47" spans="1:38" x14ac:dyDescent="0.25">
      <c r="A47" s="9">
        <v>17</v>
      </c>
      <c r="B47" s="32" t="s">
        <v>19</v>
      </c>
      <c r="C47" s="49">
        <v>5.7288306244941127E-2</v>
      </c>
      <c r="D47" s="50">
        <v>3.5782783266148976E-2</v>
      </c>
      <c r="E47" s="50">
        <v>9.5642089649717807E-3</v>
      </c>
      <c r="F47" s="50">
        <v>1.0686798002020593E-2</v>
      </c>
      <c r="G47" s="50">
        <v>9.987018439241371E-3</v>
      </c>
      <c r="H47" s="50">
        <v>8.8901443982113571E-3</v>
      </c>
      <c r="I47" s="50">
        <v>7.5872086211023187E-3</v>
      </c>
      <c r="J47" s="50">
        <v>6.9408416260060921E-3</v>
      </c>
      <c r="K47" s="50">
        <v>6.5442245679226451E-3</v>
      </c>
      <c r="L47" s="50">
        <v>6.5503544055486185E-3</v>
      </c>
      <c r="M47" s="50">
        <v>6.275550183217668E-3</v>
      </c>
      <c r="N47" s="50">
        <v>5.8574307898945901E-3</v>
      </c>
      <c r="O47" s="50">
        <v>5.0980380491282319E-3</v>
      </c>
      <c r="P47" s="50">
        <v>4.9047892852263561E-3</v>
      </c>
      <c r="Q47" s="50">
        <v>4.2112566232552166E-3</v>
      </c>
      <c r="R47" s="50">
        <v>3.197998407106147E-3</v>
      </c>
      <c r="S47" s="50">
        <v>3.3683113469767639E-3</v>
      </c>
      <c r="T47" s="50">
        <v>4.1679682951025277E-3</v>
      </c>
      <c r="U47" s="50">
        <v>3.3969796044600871E-3</v>
      </c>
      <c r="V47" s="50">
        <v>4.1990884528480682E-3</v>
      </c>
      <c r="W47" s="50">
        <v>5.7239638806735804E-3</v>
      </c>
      <c r="X47" s="50">
        <v>8.6471270060295251E-3</v>
      </c>
      <c r="Y47" s="50">
        <v>1.4777799178851841E-2</v>
      </c>
      <c r="Z47" s="50">
        <v>1.7516433100102292E-2</v>
      </c>
      <c r="AA47" s="50">
        <v>1.4090310263464368E-2</v>
      </c>
      <c r="AB47" s="50">
        <v>1.5135634958479157E-2</v>
      </c>
      <c r="AC47" s="50">
        <v>2.3309883409825736E-2</v>
      </c>
      <c r="AD47" s="50">
        <v>3.1847618368215154E-2</v>
      </c>
      <c r="AE47" s="50">
        <v>3.7894388018248432E-2</v>
      </c>
      <c r="AF47" s="50">
        <v>4.0355142534873961E-2</v>
      </c>
      <c r="AG47" s="50">
        <v>4.0073740522879688E-2</v>
      </c>
      <c r="AH47" s="50">
        <v>3.8714877982958196E-2</v>
      </c>
      <c r="AI47" s="50">
        <v>3.7720333571808456E-2</v>
      </c>
      <c r="AJ47" s="50">
        <v>3.7875265959937079E-2</v>
      </c>
      <c r="AK47" s="50">
        <v>3.8745097294509874E-2</v>
      </c>
      <c r="AL47" s="51">
        <v>3.9124597298576369E-2</v>
      </c>
    </row>
    <row r="48" spans="1:38" x14ac:dyDescent="0.25">
      <c r="A48" s="33">
        <v>18</v>
      </c>
      <c r="B48" s="34" t="s">
        <v>20</v>
      </c>
      <c r="C48" s="49">
        <v>3.4936306135733883E-2</v>
      </c>
      <c r="D48" s="50">
        <v>2.1562051659680077E-2</v>
      </c>
      <c r="E48" s="50">
        <v>7.873002078163896E-3</v>
      </c>
      <c r="F48" s="50">
        <v>1.0351476709315719E-2</v>
      </c>
      <c r="G48" s="50">
        <v>1.0785593454329201E-2</v>
      </c>
      <c r="H48" s="50">
        <v>1.2393325960538291E-2</v>
      </c>
      <c r="I48" s="50">
        <v>1.3747552170068325E-2</v>
      </c>
      <c r="J48" s="50">
        <v>1.4749290155420812E-2</v>
      </c>
      <c r="K48" s="50">
        <v>1.4145972832846937E-2</v>
      </c>
      <c r="L48" s="50">
        <v>1.2928641981129389E-2</v>
      </c>
      <c r="M48" s="50">
        <v>1.27034545516244E-2</v>
      </c>
      <c r="N48" s="50">
        <v>1.2442567275576844E-2</v>
      </c>
      <c r="O48" s="50">
        <v>1.1735435714072907E-2</v>
      </c>
      <c r="P48" s="50">
        <v>1.1400632616093122E-2</v>
      </c>
      <c r="Q48" s="50">
        <v>1.0534576979369759E-2</v>
      </c>
      <c r="R48" s="50">
        <v>9.2320581316904082E-3</v>
      </c>
      <c r="S48" s="50">
        <v>8.5443645054174046E-3</v>
      </c>
      <c r="T48" s="50">
        <v>7.1050917953991875E-3</v>
      </c>
      <c r="U48" s="50">
        <v>5.6265624081776435E-3</v>
      </c>
      <c r="V48" s="50">
        <v>4.6342087304909593E-3</v>
      </c>
      <c r="W48" s="50">
        <v>3.9726217473064823E-3</v>
      </c>
      <c r="X48" s="50">
        <v>3.2524250903320211E-3</v>
      </c>
      <c r="Y48" s="50">
        <v>2.8585120188923999E-3</v>
      </c>
      <c r="Z48" s="50">
        <v>2.7123845247097726E-3</v>
      </c>
      <c r="AA48" s="50">
        <v>2.9170591351471418E-3</v>
      </c>
      <c r="AB48" s="50">
        <v>3.048030160659541E-3</v>
      </c>
      <c r="AC48" s="50">
        <v>3.0950655822350862E-3</v>
      </c>
      <c r="AD48" s="50">
        <v>2.8535508238733301E-3</v>
      </c>
      <c r="AE48" s="50">
        <v>2.8699922906700892E-3</v>
      </c>
      <c r="AF48" s="50">
        <v>3.0257596021704119E-3</v>
      </c>
      <c r="AG48" s="50">
        <v>3.2250599279672132E-3</v>
      </c>
      <c r="AH48" s="50">
        <v>3.3258915939806148E-3</v>
      </c>
      <c r="AI48" s="50">
        <v>3.3694242107129382E-3</v>
      </c>
      <c r="AJ48" s="50">
        <v>3.4754993568893821E-3</v>
      </c>
      <c r="AK48" s="50">
        <v>3.4498160111459037E-3</v>
      </c>
      <c r="AL48" s="51">
        <v>4.1396706798832537E-3</v>
      </c>
    </row>
    <row r="49" spans="1:38" x14ac:dyDescent="0.25">
      <c r="A49" s="35">
        <v>19</v>
      </c>
      <c r="B49" s="36" t="s">
        <v>21</v>
      </c>
      <c r="C49" s="260">
        <v>0.10492026111304237</v>
      </c>
      <c r="D49" s="50">
        <v>7.5364386748720105E-2</v>
      </c>
      <c r="E49" s="50">
        <v>2.455263083789587E-2</v>
      </c>
      <c r="F49" s="50">
        <v>2.1964148497857133E-2</v>
      </c>
      <c r="G49" s="50">
        <v>2.5603396784792853E-2</v>
      </c>
      <c r="H49" s="50">
        <v>2.7705292570324107E-2</v>
      </c>
      <c r="I49" s="50">
        <v>2.6229811026993347E-2</v>
      </c>
      <c r="J49" s="50">
        <v>2.5516958229193407E-2</v>
      </c>
      <c r="K49" s="50">
        <v>2.4248573469144649E-2</v>
      </c>
      <c r="L49" s="50">
        <v>2.4517983129531969E-2</v>
      </c>
      <c r="M49" s="50">
        <v>2.58345056191964E-2</v>
      </c>
      <c r="N49" s="50">
        <v>2.5161348747661308E-2</v>
      </c>
      <c r="O49" s="50">
        <v>2.2681194599659008E-2</v>
      </c>
      <c r="P49" s="50">
        <v>2.2000338155061826E-2</v>
      </c>
      <c r="Q49" s="50">
        <v>2.0981310145456306E-2</v>
      </c>
      <c r="R49" s="50">
        <v>2.1213764578980988E-2</v>
      </c>
      <c r="S49" s="50">
        <v>2.221685223121193E-2</v>
      </c>
      <c r="T49" s="50">
        <v>2.1497864738270079E-2</v>
      </c>
      <c r="U49" s="50">
        <v>2.1405478002991821E-2</v>
      </c>
      <c r="V49" s="50">
        <v>2.1329243859434625E-2</v>
      </c>
      <c r="W49" s="50">
        <v>2.1159490260175783E-2</v>
      </c>
      <c r="X49" s="50">
        <v>2.0155209881207659E-2</v>
      </c>
      <c r="Y49" s="50">
        <v>2.126183628881095E-2</v>
      </c>
      <c r="Z49" s="50">
        <v>2.1425027031387611E-2</v>
      </c>
      <c r="AA49" s="50">
        <v>2.1352764066573642E-2</v>
      </c>
      <c r="AB49" s="50">
        <v>2.0535726194091074E-2</v>
      </c>
      <c r="AC49" s="50">
        <v>2.0234897037825349E-2</v>
      </c>
      <c r="AD49" s="50">
        <v>1.8858979101030838E-2</v>
      </c>
      <c r="AE49" s="50">
        <v>1.8174610312230548E-2</v>
      </c>
      <c r="AF49" s="50">
        <v>1.8478136159198424E-2</v>
      </c>
      <c r="AG49" s="50">
        <v>1.9049618340561281E-2</v>
      </c>
      <c r="AH49" s="50">
        <v>1.9576075355154925E-2</v>
      </c>
      <c r="AI49" s="50">
        <v>2.1196726321582846E-2</v>
      </c>
      <c r="AJ49" s="50">
        <v>2.074188530378018E-2</v>
      </c>
      <c r="AK49" s="50">
        <v>2.0406264110132251E-2</v>
      </c>
      <c r="AL49" s="51">
        <v>1.9710981116530479E-2</v>
      </c>
    </row>
    <row r="50" spans="1:38" x14ac:dyDescent="0.25">
      <c r="A50" s="9">
        <v>20</v>
      </c>
      <c r="B50" s="37" t="s">
        <v>22</v>
      </c>
      <c r="C50" s="49">
        <v>8.3948867147349185E-2</v>
      </c>
      <c r="D50" s="50">
        <v>5.7323474817240379E-2</v>
      </c>
      <c r="E50" s="50">
        <v>1.7188783094988599E-2</v>
      </c>
      <c r="F50" s="50">
        <v>1.5430974956117852E-2</v>
      </c>
      <c r="G50" s="50">
        <v>1.4245623943975246E-2</v>
      </c>
      <c r="H50" s="50">
        <v>1.3416086204102876E-2</v>
      </c>
      <c r="I50" s="50">
        <v>1.1928643425212965E-2</v>
      </c>
      <c r="J50" s="50">
        <v>1.2134092238699009E-2</v>
      </c>
      <c r="K50" s="50">
        <v>1.1968572534604618E-2</v>
      </c>
      <c r="L50" s="50">
        <v>1.2133409342868528E-2</v>
      </c>
      <c r="M50" s="50">
        <v>1.2794450518190614E-2</v>
      </c>
      <c r="N50" s="50">
        <v>1.23632201074658E-2</v>
      </c>
      <c r="O50" s="50">
        <v>1.0764120809056076E-2</v>
      </c>
      <c r="P50" s="50">
        <v>1.0516869720533678E-2</v>
      </c>
      <c r="Q50" s="50">
        <v>1.004468961097092E-2</v>
      </c>
      <c r="R50" s="50">
        <v>1.0254141802824268E-2</v>
      </c>
      <c r="S50" s="50">
        <v>1.1143988337991869E-2</v>
      </c>
      <c r="T50" s="50">
        <v>1.0820126445138863E-2</v>
      </c>
      <c r="U50" s="50">
        <v>1.0830486963920249E-2</v>
      </c>
      <c r="V50" s="50">
        <v>1.0989718000000726E-2</v>
      </c>
      <c r="W50" s="50">
        <v>1.0950473844993425E-2</v>
      </c>
      <c r="X50" s="50">
        <v>1.0304760513053856E-2</v>
      </c>
      <c r="Y50" s="50">
        <v>1.0745093384167606E-2</v>
      </c>
      <c r="Z50" s="50">
        <v>1.0274584495961638E-2</v>
      </c>
      <c r="AA50" s="50">
        <v>9.8447381691713944E-3</v>
      </c>
      <c r="AB50" s="50">
        <v>9.2059775144379095E-3</v>
      </c>
      <c r="AC50" s="50">
        <v>9.1122005589961957E-3</v>
      </c>
      <c r="AD50" s="50">
        <v>8.7459634943028598E-3</v>
      </c>
      <c r="AE50" s="50">
        <v>8.9572093848680288E-3</v>
      </c>
      <c r="AF50" s="50">
        <v>8.9286025211896235E-3</v>
      </c>
      <c r="AG50" s="50">
        <v>8.7897915684754004E-3</v>
      </c>
      <c r="AH50" s="50">
        <v>8.6036930684039187E-3</v>
      </c>
      <c r="AI50" s="50">
        <v>8.7872215834844912E-3</v>
      </c>
      <c r="AJ50" s="50">
        <v>8.4447456764682859E-3</v>
      </c>
      <c r="AK50" s="50">
        <v>8.4914650888719724E-3</v>
      </c>
      <c r="AL50" s="51">
        <v>8.7800080176181853E-3</v>
      </c>
    </row>
    <row r="51" spans="1:38" x14ac:dyDescent="0.25">
      <c r="A51" s="9">
        <v>21</v>
      </c>
      <c r="B51" s="38" t="s">
        <v>23</v>
      </c>
      <c r="C51" s="49">
        <v>5.4503371759286878E-2</v>
      </c>
      <c r="D51" s="50">
        <v>3.3714700025688035E-2</v>
      </c>
      <c r="E51" s="50">
        <v>1.0198915754510403E-2</v>
      </c>
      <c r="F51" s="50">
        <v>1.0356279898995404E-2</v>
      </c>
      <c r="G51" s="50">
        <v>9.4294820291315855E-3</v>
      </c>
      <c r="H51" s="50">
        <v>9.8436655007174273E-3</v>
      </c>
      <c r="I51" s="50">
        <v>1.0328990392295749E-2</v>
      </c>
      <c r="J51" s="50">
        <v>1.0838282168953278E-2</v>
      </c>
      <c r="K51" s="50">
        <v>1.0732158001239901E-2</v>
      </c>
      <c r="L51" s="50">
        <v>1.0204078301555083E-2</v>
      </c>
      <c r="M51" s="50">
        <v>1.0042584915673143E-2</v>
      </c>
      <c r="N51" s="50">
        <v>1.0458943865551559E-2</v>
      </c>
      <c r="O51" s="50">
        <v>1.0616997386283904E-2</v>
      </c>
      <c r="P51" s="50">
        <v>1.0754325763281161E-2</v>
      </c>
      <c r="Q51" s="50">
        <v>1.0601154880104059E-2</v>
      </c>
      <c r="R51" s="50">
        <v>1.0847264914514002E-2</v>
      </c>
      <c r="S51" s="50">
        <v>1.1299602317333341E-2</v>
      </c>
      <c r="T51" s="50">
        <v>1.083208242560035E-2</v>
      </c>
      <c r="U51" s="50">
        <v>1.0395936387077033E-2</v>
      </c>
      <c r="V51" s="50">
        <v>1.0178753372919696E-2</v>
      </c>
      <c r="W51" s="50">
        <v>9.6632738488205347E-3</v>
      </c>
      <c r="X51" s="50">
        <v>8.8233364755461955E-3</v>
      </c>
      <c r="Y51" s="50">
        <v>8.466087925775051E-3</v>
      </c>
      <c r="Z51" s="50">
        <v>7.9874739707317885E-3</v>
      </c>
      <c r="AA51" s="50">
        <v>7.6814101361215173E-3</v>
      </c>
      <c r="AB51" s="50">
        <v>7.730221569872674E-3</v>
      </c>
      <c r="AC51" s="50">
        <v>7.9174251230857626E-3</v>
      </c>
      <c r="AD51" s="50">
        <v>7.481189417331207E-3</v>
      </c>
      <c r="AE51" s="50">
        <v>7.1711234537859964E-3</v>
      </c>
      <c r="AF51" s="50">
        <v>7.3218275705436448E-3</v>
      </c>
      <c r="AG51" s="50">
        <v>7.5158450585199078E-3</v>
      </c>
      <c r="AH51" s="50">
        <v>7.6152075371904758E-3</v>
      </c>
      <c r="AI51" s="50">
        <v>8.0873285998865462E-3</v>
      </c>
      <c r="AJ51" s="50">
        <v>8.1496059167821457E-3</v>
      </c>
      <c r="AK51" s="50">
        <v>8.3597153268675627E-3</v>
      </c>
      <c r="AL51" s="51">
        <v>8.702789628481233E-3</v>
      </c>
    </row>
    <row r="52" spans="1:38" x14ac:dyDescent="0.25">
      <c r="A52" s="9">
        <v>22</v>
      </c>
      <c r="B52" s="39" t="s">
        <v>24</v>
      </c>
      <c r="C52" s="49">
        <v>2.4020819822789467E-2</v>
      </c>
      <c r="D52" s="50">
        <v>1.2490835141145667E-2</v>
      </c>
      <c r="E52" s="50">
        <v>5.1324774479799707E-3</v>
      </c>
      <c r="F52" s="50">
        <v>5.642630045990922E-3</v>
      </c>
      <c r="G52" s="50">
        <v>5.3519531882920603E-3</v>
      </c>
      <c r="H52" s="50">
        <v>5.5611475873695131E-3</v>
      </c>
      <c r="I52" s="50">
        <v>5.5061523838986371E-3</v>
      </c>
      <c r="J52" s="50">
        <v>5.3177464432094959E-3</v>
      </c>
      <c r="K52" s="50">
        <v>5.4610689203884594E-3</v>
      </c>
      <c r="L52" s="50">
        <v>5.2086611087941177E-3</v>
      </c>
      <c r="M52" s="50">
        <v>5.1214600890447399E-3</v>
      </c>
      <c r="N52" s="50">
        <v>5.376588466196942E-3</v>
      </c>
      <c r="O52" s="50">
        <v>5.5571737830961898E-3</v>
      </c>
      <c r="P52" s="50">
        <v>5.3305228002441174E-3</v>
      </c>
      <c r="Q52" s="50">
        <v>5.4027837381010945E-3</v>
      </c>
      <c r="R52" s="50">
        <v>5.2008582231450728E-3</v>
      </c>
      <c r="S52" s="50">
        <v>4.8650618553733923E-3</v>
      </c>
      <c r="T52" s="50">
        <v>4.5062270804253979E-3</v>
      </c>
      <c r="U52" s="50">
        <v>4.4655376251476345E-3</v>
      </c>
      <c r="V52" s="50">
        <v>4.5990009478883735E-3</v>
      </c>
      <c r="W52" s="50">
        <v>5.3121731520076512E-3</v>
      </c>
      <c r="X52" s="50">
        <v>5.4071306014524759E-3</v>
      </c>
      <c r="Y52" s="50">
        <v>5.1958932535788463E-3</v>
      </c>
      <c r="Z52" s="50">
        <v>4.8372453091348544E-3</v>
      </c>
      <c r="AA52" s="50">
        <v>5.152883426347973E-3</v>
      </c>
      <c r="AB52" s="50">
        <v>5.3004167111446636E-3</v>
      </c>
      <c r="AC52" s="50">
        <v>5.8293461390050679E-3</v>
      </c>
      <c r="AD52" s="50">
        <v>6.1866969885057566E-3</v>
      </c>
      <c r="AE52" s="50">
        <v>6.1845645355685409E-3</v>
      </c>
      <c r="AF52" s="50">
        <v>5.8531994134704297E-3</v>
      </c>
      <c r="AG52" s="50">
        <v>5.9187130050853227E-3</v>
      </c>
      <c r="AH52" s="50">
        <v>6.0452663709221538E-3</v>
      </c>
      <c r="AI52" s="50">
        <v>6.2020177177715095E-3</v>
      </c>
      <c r="AJ52" s="50">
        <v>6.3734916539074675E-3</v>
      </c>
      <c r="AK52" s="50">
        <v>6.7222237068077272E-3</v>
      </c>
      <c r="AL52" s="51">
        <v>7.0905723086470461E-3</v>
      </c>
    </row>
    <row r="53" spans="1:38" x14ac:dyDescent="0.25">
      <c r="A53" s="9">
        <v>23</v>
      </c>
      <c r="B53" s="40" t="s">
        <v>25</v>
      </c>
      <c r="C53" s="49">
        <v>5.8210402263141796E-3</v>
      </c>
      <c r="D53" s="50">
        <v>3.4857486420963361E-3</v>
      </c>
      <c r="E53" s="50">
        <v>4.1654769569752694E-3</v>
      </c>
      <c r="F53" s="50">
        <v>4.187607105107881E-3</v>
      </c>
      <c r="G53" s="50">
        <v>3.9599609003773311E-3</v>
      </c>
      <c r="H53" s="50">
        <v>3.7461833066810488E-3</v>
      </c>
      <c r="I53" s="50">
        <v>3.6341436570572318E-3</v>
      </c>
      <c r="J53" s="50">
        <v>3.5730454648970358E-3</v>
      </c>
      <c r="K53" s="50">
        <v>3.4979494804896001E-3</v>
      </c>
      <c r="L53" s="50">
        <v>3.3113311455459484E-3</v>
      </c>
      <c r="M53" s="50">
        <v>3.1567144125065273E-3</v>
      </c>
      <c r="N53" s="50">
        <v>3.0944952634708749E-3</v>
      </c>
      <c r="O53" s="50">
        <v>3.1513938717949519E-3</v>
      </c>
      <c r="P53" s="50">
        <v>2.9900604337105593E-3</v>
      </c>
      <c r="Q53" s="50">
        <v>2.9253823795591352E-3</v>
      </c>
      <c r="R53" s="50">
        <v>2.7592896316113347E-3</v>
      </c>
      <c r="S53" s="50">
        <v>2.6864808167128408E-3</v>
      </c>
      <c r="T53" s="50">
        <v>2.5425380407810942E-3</v>
      </c>
      <c r="U53" s="50">
        <v>2.4874855844721779E-3</v>
      </c>
      <c r="V53" s="50">
        <v>2.5625291820199872E-3</v>
      </c>
      <c r="W53" s="50">
        <v>2.7633273133470197E-3</v>
      </c>
      <c r="X53" s="50">
        <v>2.6044510023657849E-3</v>
      </c>
      <c r="Y53" s="50">
        <v>2.4932998471334168E-3</v>
      </c>
      <c r="Z53" s="50">
        <v>2.3221495510662628E-3</v>
      </c>
      <c r="AA53" s="50">
        <v>2.4465709225550687E-3</v>
      </c>
      <c r="AB53" s="50">
        <v>2.3803750263236669E-3</v>
      </c>
      <c r="AC53" s="50">
        <v>2.4250182584571547E-3</v>
      </c>
      <c r="AD53" s="50">
        <v>2.0542023826059658E-3</v>
      </c>
      <c r="AE53" s="50">
        <v>1.9524131331611725E-3</v>
      </c>
      <c r="AF53" s="50">
        <v>1.8844445671979725E-3</v>
      </c>
      <c r="AG53" s="50">
        <v>2.1305594480109246E-3</v>
      </c>
      <c r="AH53" s="50">
        <v>2.1220146527526937E-3</v>
      </c>
      <c r="AI53" s="50">
        <v>2.3336361135126069E-3</v>
      </c>
      <c r="AJ53" s="50">
        <v>2.288157578811228E-3</v>
      </c>
      <c r="AK53" s="50">
        <v>2.2591364945438513E-3</v>
      </c>
      <c r="AL53" s="51">
        <v>2.2899131470385261E-3</v>
      </c>
    </row>
    <row r="54" spans="1:38" ht="13" thickBot="1" x14ac:dyDescent="0.3">
      <c r="A54" s="41">
        <v>24</v>
      </c>
      <c r="B54" s="42" t="s">
        <v>26</v>
      </c>
      <c r="C54" s="52">
        <v>3.1308921492440903E-3</v>
      </c>
      <c r="D54" s="53">
        <v>2.331293379534769E-3</v>
      </c>
      <c r="E54" s="53">
        <v>1.9479932391939668E-3</v>
      </c>
      <c r="F54" s="53">
        <v>1.7474443061488269E-3</v>
      </c>
      <c r="G54" s="53">
        <v>1.5462517386455447E-3</v>
      </c>
      <c r="H54" s="53">
        <v>1.5116738149772691E-3</v>
      </c>
      <c r="I54" s="53">
        <v>1.5250677616940897E-3</v>
      </c>
      <c r="J54" s="53">
        <v>1.5175020092972737E-3</v>
      </c>
      <c r="K54" s="53">
        <v>1.5247048249324893E-3</v>
      </c>
      <c r="L54" s="53">
        <v>1.4846019136503794E-3</v>
      </c>
      <c r="M54" s="53">
        <v>1.4649975132192232E-3</v>
      </c>
      <c r="N54" s="53">
        <v>1.4628259619270951E-3</v>
      </c>
      <c r="O54" s="53">
        <v>1.4839906788025959E-3</v>
      </c>
      <c r="P54" s="53">
        <v>1.5104518095751518E-3</v>
      </c>
      <c r="Q54" s="53">
        <v>1.5316415369366102E-3</v>
      </c>
      <c r="R54" s="53">
        <v>1.5116731705432326E-3</v>
      </c>
      <c r="S54" s="53">
        <v>1.5205193593858782E-3</v>
      </c>
      <c r="T54" s="53">
        <v>1.472821118061345E-3</v>
      </c>
      <c r="U54" s="53">
        <v>1.444896529330479E-3</v>
      </c>
      <c r="V54" s="53">
        <v>1.4847652630178168E-3</v>
      </c>
      <c r="W54" s="53">
        <v>1.5587923348452843E-3</v>
      </c>
      <c r="X54" s="53">
        <v>1.5615818254579475E-3</v>
      </c>
      <c r="Y54" s="53">
        <v>1.5578872446361451E-3</v>
      </c>
      <c r="Z54" s="53">
        <v>1.495535102963284E-3</v>
      </c>
      <c r="AA54" s="53">
        <v>1.5047388121355568E-3</v>
      </c>
      <c r="AB54" s="53">
        <v>1.5189255337177941E-3</v>
      </c>
      <c r="AC54" s="53">
        <v>1.567985417204539E-3</v>
      </c>
      <c r="AD54" s="53">
        <v>1.5730906296278642E-3</v>
      </c>
      <c r="AE54" s="53">
        <v>1.5947616794001957E-3</v>
      </c>
      <c r="AF54" s="53">
        <v>1.5106830252862222E-3</v>
      </c>
      <c r="AG54" s="53">
        <v>1.4713458846224447E-3</v>
      </c>
      <c r="AH54" s="53">
        <v>1.5251560168440205E-3</v>
      </c>
      <c r="AI54" s="53">
        <v>1.6389170022088706E-3</v>
      </c>
      <c r="AJ54" s="53">
        <v>1.6748302128529501E-3</v>
      </c>
      <c r="AK54" s="53">
        <v>1.6977032954966628E-3</v>
      </c>
      <c r="AL54" s="54">
        <v>1.7733311658907761E-3</v>
      </c>
    </row>
    <row r="55" spans="1:38" x14ac:dyDescent="0.25">
      <c r="A55" s="55"/>
      <c r="B55" s="55"/>
      <c r="C55" s="55"/>
      <c r="D55" s="55"/>
      <c r="E55" s="55"/>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row>
    <row r="56" spans="1:38" x14ac:dyDescent="0.25">
      <c r="A56" s="55"/>
      <c r="B56" s="1"/>
      <c r="C56" s="304" t="s">
        <v>71</v>
      </c>
      <c r="D56" s="305"/>
      <c r="E56" s="305"/>
      <c r="F56" s="306"/>
      <c r="G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row>
    <row r="57" spans="1:38" x14ac:dyDescent="0.25">
      <c r="A57" s="55"/>
      <c r="B57" s="1"/>
      <c r="C57" s="307" t="s">
        <v>27</v>
      </c>
      <c r="D57" s="308"/>
      <c r="E57" s="308"/>
      <c r="F57" s="309"/>
      <c r="G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row>
    <row r="58" spans="1:38" x14ac:dyDescent="0.25">
      <c r="A58" s="55"/>
      <c r="B58" s="1"/>
      <c r="C58" s="288" t="s">
        <v>72</v>
      </c>
      <c r="D58" s="289"/>
      <c r="E58" s="289"/>
      <c r="F58" s="290"/>
      <c r="G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row>
    <row r="59" spans="1:38" x14ac:dyDescent="0.25">
      <c r="A59" s="55"/>
      <c r="B59" s="1"/>
      <c r="C59" s="310" t="s">
        <v>73</v>
      </c>
      <c r="D59" s="311"/>
      <c r="E59" s="311"/>
      <c r="F59" s="312"/>
      <c r="G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row>
    <row r="60" spans="1:38" x14ac:dyDescent="0.25">
      <c r="A60" s="55"/>
      <c r="B60" s="1"/>
      <c r="C60" s="298" t="s">
        <v>74</v>
      </c>
      <c r="D60" s="299"/>
      <c r="E60" s="299"/>
      <c r="F60" s="300"/>
      <c r="G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row>
    <row r="61" spans="1:38" x14ac:dyDescent="0.25">
      <c r="A61" s="55"/>
      <c r="B61" s="1"/>
      <c r="C61" s="301" t="s">
        <v>28</v>
      </c>
      <c r="D61" s="302"/>
      <c r="E61" s="302"/>
      <c r="F61" s="303"/>
      <c r="G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row>
    <row r="62" spans="1:38" x14ac:dyDescent="0.25">
      <c r="A62" s="55"/>
      <c r="B62" s="55"/>
      <c r="C62" s="55"/>
      <c r="D62" s="55"/>
      <c r="E62" s="55"/>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row>
    <row r="63" spans="1:38" x14ac:dyDescent="0.25">
      <c r="A63" s="1"/>
      <c r="B63" s="1"/>
    </row>
  </sheetData>
  <mergeCells count="10">
    <mergeCell ref="A1:B1"/>
    <mergeCell ref="A29:B29"/>
    <mergeCell ref="C1:F1"/>
    <mergeCell ref="C29:F29"/>
    <mergeCell ref="C60:F60"/>
    <mergeCell ref="C61:F61"/>
    <mergeCell ref="C56:F56"/>
    <mergeCell ref="C57:F57"/>
    <mergeCell ref="C58:F58"/>
    <mergeCell ref="C59:F59"/>
  </mergeCells>
  <phoneticPr fontId="0" type="noConversion"/>
  <conditionalFormatting sqref="C31:E54 H62:I62 J31:AL62 H31:I55 G31:G62 F31:F55 F62">
    <cfRule type="cellIs" dxfId="2" priority="1" stopIfTrue="1" operator="between">
      <formula>0.005</formula>
      <formula>0.01</formula>
    </cfRule>
    <cfRule type="cellIs" dxfId="1" priority="2" stopIfTrue="1" operator="between">
      <formula>0.01</formula>
      <formula>0.02</formula>
    </cfRule>
    <cfRule type="cellIs" dxfId="0" priority="3" stopIfTrue="1" operator="greaterThan">
      <formula>0.02</formula>
    </cfRule>
  </conditionalFormatting>
  <printOptions horizontalCentered="1" verticalCentered="1"/>
  <pageMargins left="0.31496062992125984" right="0.31496062992125984" top="0.39370078740157483" bottom="0.55118110236220474" header="0.19685039370078741" footer="0.35433070866141736"/>
  <pageSetup scale="61" orientation="landscape" horizontalDpi="1200" verticalDpi="1200" r:id="rId1"/>
  <headerFooter alignWithMargins="0">
    <oddFooter>&amp;L&amp;"Times New Roman,Normal"&amp;8for info: see the ColorChecker page at www.BabelColor.com&amp;R&amp;"Times New Roman,Normal"&amp;8p. &amp;P of &amp;N</oddFooter>
  </headerFooter>
  <rowBreaks count="1" manualBreakCount="1">
    <brk id="28" max="16383" man="1"/>
  </rowBreaks>
  <colBreaks count="1" manualBreakCount="1">
    <brk id="20"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4BD4B-95BE-4049-8ECD-41426EE3832E}">
  <dimension ref="A1:AG1"/>
  <sheetViews>
    <sheetView tabSelected="1" zoomScaleNormal="100" workbookViewId="0">
      <selection activeCell="E1" sqref="E1"/>
    </sheetView>
  </sheetViews>
  <sheetFormatPr defaultRowHeight="12.5" x14ac:dyDescent="0.25"/>
  <cols>
    <col min="1" max="43" width="5.7265625" customWidth="1"/>
    <col min="44" max="256" width="10.90625" customWidth="1"/>
  </cols>
  <sheetData>
    <row r="1" spans="1:33" x14ac:dyDescent="0.25">
      <c r="A1" s="203"/>
      <c r="B1" s="203"/>
      <c r="C1" s="204" t="s">
        <v>75</v>
      </c>
      <c r="D1" s="205">
        <v>30</v>
      </c>
      <c r="P1" s="203"/>
      <c r="Q1" s="203"/>
      <c r="R1" s="204" t="s">
        <v>75</v>
      </c>
      <c r="S1" s="205">
        <v>30</v>
      </c>
      <c r="AD1" s="203"/>
      <c r="AE1" s="203"/>
      <c r="AF1" s="204" t="s">
        <v>75</v>
      </c>
      <c r="AG1" s="205">
        <v>30</v>
      </c>
    </row>
  </sheetData>
  <phoneticPr fontId="9" type="noConversion"/>
  <printOptions horizontalCentered="1" verticalCentered="1"/>
  <pageMargins left="0.27559055118110237" right="0.27559055118110237" top="0.23622047244094491" bottom="0.56999999999999995" header="0.19685039370078741" footer="0.38"/>
  <pageSetup scale="77" fitToWidth="3" orientation="portrait" horizontalDpi="1200" verticalDpi="1200" r:id="rId1"/>
  <headerFooter alignWithMargins="0">
    <oddFooter>&amp;L&amp;"Times New Roman,Normal"&amp;9for info: see the ColorChecker page at www.BabelColor.com&amp;R&amp;"Times New Roman,Normal"&amp;9p. &amp;P of &amp;N</oddFooter>
  </headerFooter>
  <colBreaks count="2" manualBreakCount="2">
    <brk id="15" max="1048575" man="1"/>
    <brk id="29"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readme</vt:lpstr>
      <vt:lpstr>RGB_8_bit</vt:lpstr>
      <vt:lpstr>RGB_16_bit</vt:lpstr>
      <vt:lpstr>DeltaE_stats</vt:lpstr>
      <vt:lpstr>spectral_data</vt:lpstr>
      <vt:lpstr>graphs</vt:lpstr>
      <vt:lpstr>spectral_data!Print_Area</vt:lpstr>
      <vt:lpstr>spectral_data!Print_Titles</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Taehwang Son</cp:lastModifiedBy>
  <cp:lastPrinted>2012-04-13T22:15:46Z</cp:lastPrinted>
  <dcterms:created xsi:type="dcterms:W3CDTF">2004-11-21T02:42:23Z</dcterms:created>
  <dcterms:modified xsi:type="dcterms:W3CDTF">2025-06-26T18:35:08Z</dcterms:modified>
</cp:coreProperties>
</file>