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D:\"/>
    </mc:Choice>
  </mc:AlternateContent>
  <xr:revisionPtr revIDLastSave="0" documentId="13_ncr:1_{09BBEE4E-A5FD-4081-B3EA-58CC3FD8D9C5}" xr6:coauthVersionLast="36" xr6:coauthVersionMax="36" xr10:uidLastSave="{00000000-0000-0000-0000-000000000000}"/>
  <bookViews>
    <workbookView xWindow="0" yWindow="0" windowWidth="23040" windowHeight="8970" xr2:uid="{00000000-000D-0000-FFFF-FFFF00000000}"/>
  </bookViews>
  <sheets>
    <sheet name="HuStar아카데미 3기" sheetId="6" r:id="rId1"/>
    <sheet name="강사조교진" sheetId="2" state="hidden" r:id="rId2"/>
    <sheet name="작업장" sheetId="3" state="hidden" r:id="rId3"/>
  </sheets>
  <definedNames>
    <definedName name="_xlnm.Print_Area" localSheetId="0">'HuStar아카데미 3기'!$B$2:$AA$179</definedName>
    <definedName name="_xlnm.Print_Area" localSheetId="2">작업장!$B$2:$AF$167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8" i="6" l="1"/>
  <c r="E88" i="6"/>
  <c r="Y80" i="6"/>
  <c r="T80" i="6"/>
  <c r="O80" i="6"/>
  <c r="J80" i="6"/>
  <c r="E80" i="6"/>
  <c r="Y72" i="6"/>
  <c r="T72" i="6"/>
  <c r="O72" i="6"/>
  <c r="J72" i="6"/>
  <c r="E72" i="6"/>
  <c r="Y64" i="6"/>
  <c r="T64" i="6"/>
  <c r="O64" i="6"/>
  <c r="J64" i="6"/>
  <c r="E64" i="6"/>
  <c r="Y56" i="6"/>
  <c r="T56" i="6"/>
  <c r="J56" i="6"/>
  <c r="E56" i="6"/>
  <c r="Y48" i="6"/>
  <c r="T48" i="6"/>
  <c r="O48" i="6"/>
  <c r="J48" i="6"/>
  <c r="E48" i="6"/>
  <c r="Y40" i="6"/>
  <c r="T40" i="6"/>
  <c r="J40" i="6"/>
  <c r="E40" i="6"/>
  <c r="Y32" i="6"/>
  <c r="T32" i="6"/>
  <c r="O32" i="6"/>
  <c r="J32" i="6"/>
  <c r="E32" i="6"/>
  <c r="Y88" i="6"/>
  <c r="T88" i="6"/>
  <c r="O88" i="6"/>
  <c r="Y24" i="6"/>
  <c r="T24" i="6"/>
  <c r="O24" i="6"/>
  <c r="J24" i="6"/>
  <c r="E24" i="6"/>
  <c r="E168" i="6"/>
  <c r="J168" i="6"/>
  <c r="T168" i="6"/>
  <c r="O168" i="6"/>
  <c r="Y168" i="6"/>
  <c r="T176" i="6"/>
  <c r="O176" i="6"/>
  <c r="J176" i="6"/>
  <c r="E176" i="6"/>
  <c r="Y174" i="6"/>
  <c r="Y160" i="6"/>
  <c r="T160" i="6"/>
  <c r="O160" i="6"/>
  <c r="J160" i="6"/>
  <c r="E160" i="6"/>
  <c r="Y152" i="6"/>
  <c r="T152" i="6"/>
  <c r="O152" i="6"/>
  <c r="J152" i="6"/>
  <c r="E152" i="6"/>
  <c r="Y144" i="6"/>
  <c r="T144" i="6"/>
  <c r="O144" i="6"/>
  <c r="J144" i="6"/>
  <c r="E144" i="6"/>
  <c r="Y136" i="6"/>
  <c r="T136" i="6"/>
  <c r="O136" i="6"/>
  <c r="J136" i="6"/>
  <c r="E136" i="6"/>
  <c r="Y128" i="6"/>
  <c r="T128" i="6"/>
  <c r="O128" i="6"/>
  <c r="J128" i="6"/>
  <c r="E128" i="6" l="1"/>
  <c r="Y120" i="6"/>
  <c r="T120" i="6"/>
  <c r="O120" i="6"/>
  <c r="J120" i="6"/>
  <c r="E120" i="6"/>
  <c r="Y112" i="6"/>
  <c r="T112" i="6"/>
  <c r="O112" i="6"/>
  <c r="J112" i="6"/>
  <c r="E112" i="6"/>
  <c r="E104" i="6"/>
  <c r="J104" i="6"/>
  <c r="O104" i="6"/>
  <c r="T104" i="6"/>
  <c r="Y104" i="6"/>
  <c r="Y96" i="6"/>
  <c r="T96" i="6"/>
  <c r="O96" i="6"/>
  <c r="J96" i="6"/>
  <c r="E96" i="6"/>
  <c r="E16" i="6"/>
  <c r="J16" i="6"/>
  <c r="O16" i="6"/>
  <c r="T16" i="6"/>
  <c r="Y16" i="6"/>
  <c r="Y8" i="6"/>
  <c r="T8" i="6"/>
  <c r="O8" i="6"/>
  <c r="J8" i="6" l="1"/>
  <c r="C12" i="6"/>
  <c r="H12" i="6" s="1"/>
  <c r="M12" i="6" s="1"/>
  <c r="R12" i="6" s="1"/>
  <c r="W12" i="6" s="1"/>
  <c r="E8" i="6"/>
  <c r="H4" i="6"/>
  <c r="M4" i="6" s="1"/>
  <c r="R4" i="6" s="1"/>
  <c r="W4" i="6" s="1"/>
  <c r="C20" i="6" l="1"/>
  <c r="C28" i="6" l="1"/>
  <c r="H28" i="6" s="1"/>
  <c r="M28" i="6" s="1"/>
  <c r="R28" i="6" s="1"/>
  <c r="W28" i="6" s="1"/>
  <c r="H20" i="6"/>
  <c r="M20" i="6" s="1"/>
  <c r="R20" i="6" s="1"/>
  <c r="W20" i="6" s="1"/>
  <c r="Z167" i="3"/>
  <c r="W167" i="3"/>
  <c r="T167" i="3"/>
  <c r="Q167" i="3"/>
  <c r="N167" i="3"/>
  <c r="K167" i="3"/>
  <c r="H167" i="3"/>
  <c r="E167" i="3"/>
  <c r="Z165" i="3"/>
  <c r="T165" i="3"/>
  <c r="N165" i="3"/>
  <c r="H165" i="3"/>
  <c r="W164" i="3"/>
  <c r="U165" i="3" s="1"/>
  <c r="W165" i="3" s="1"/>
  <c r="Q164" i="3"/>
  <c r="O165" i="3" s="1"/>
  <c r="Q165" i="3" s="1"/>
  <c r="K164" i="3"/>
  <c r="I165" i="3" s="1"/>
  <c r="K165" i="3" s="1"/>
  <c r="E164" i="3"/>
  <c r="C165" i="3" s="1"/>
  <c r="E165" i="3" s="1"/>
  <c r="Z163" i="3"/>
  <c r="W163" i="3"/>
  <c r="Z162" i="3"/>
  <c r="W162" i="3"/>
  <c r="T162" i="3"/>
  <c r="Q162" i="3"/>
  <c r="N162" i="3"/>
  <c r="K162" i="3"/>
  <c r="H162" i="3"/>
  <c r="E162" i="3"/>
  <c r="AF159" i="3"/>
  <c r="AC159" i="3"/>
  <c r="Z159" i="3"/>
  <c r="W159" i="3"/>
  <c r="T159" i="3"/>
  <c r="Q159" i="3"/>
  <c r="N159" i="3"/>
  <c r="K159" i="3"/>
  <c r="H159" i="3"/>
  <c r="E159" i="3"/>
  <c r="AF157" i="3"/>
  <c r="Z157" i="3"/>
  <c r="T157" i="3"/>
  <c r="N157" i="3"/>
  <c r="H157" i="3"/>
  <c r="AC156" i="3"/>
  <c r="AA157" i="3" s="1"/>
  <c r="AC157" i="3" s="1"/>
  <c r="W156" i="3"/>
  <c r="U157" i="3" s="1"/>
  <c r="W157" i="3" s="1"/>
  <c r="Q156" i="3"/>
  <c r="O157" i="3" s="1"/>
  <c r="Q157" i="3" s="1"/>
  <c r="K156" i="3"/>
  <c r="I157" i="3" s="1"/>
  <c r="K157" i="3" s="1"/>
  <c r="E156" i="3"/>
  <c r="C157" i="3" s="1"/>
  <c r="E157" i="3" s="1"/>
  <c r="AF155" i="3"/>
  <c r="AC155" i="3"/>
  <c r="AF154" i="3"/>
  <c r="AC154" i="3"/>
  <c r="Z154" i="3"/>
  <c r="W154" i="3"/>
  <c r="T154" i="3"/>
  <c r="Q154" i="3"/>
  <c r="N154" i="3"/>
  <c r="K154" i="3"/>
  <c r="H154" i="3"/>
  <c r="E154" i="3"/>
  <c r="AF151" i="3"/>
  <c r="AC151" i="3"/>
  <c r="Z151" i="3"/>
  <c r="W151" i="3"/>
  <c r="T151" i="3"/>
  <c r="Q151" i="3"/>
  <c r="N151" i="3"/>
  <c r="K151" i="3"/>
  <c r="H151" i="3"/>
  <c r="E151" i="3"/>
  <c r="AF149" i="3"/>
  <c r="Z149" i="3"/>
  <c r="T149" i="3"/>
  <c r="N149" i="3"/>
  <c r="H149" i="3"/>
  <c r="AC148" i="3"/>
  <c r="AA149" i="3" s="1"/>
  <c r="AC149" i="3" s="1"/>
  <c r="W148" i="3"/>
  <c r="U149" i="3" s="1"/>
  <c r="W149" i="3" s="1"/>
  <c r="Q148" i="3"/>
  <c r="O149" i="3" s="1"/>
  <c r="Q149" i="3" s="1"/>
  <c r="K148" i="3"/>
  <c r="I149" i="3" s="1"/>
  <c r="K149" i="3" s="1"/>
  <c r="E148" i="3"/>
  <c r="C149" i="3" s="1"/>
  <c r="E149" i="3" s="1"/>
  <c r="AF146" i="3"/>
  <c r="AC146" i="3"/>
  <c r="Z146" i="3"/>
  <c r="W146" i="3"/>
  <c r="T146" i="3"/>
  <c r="Q146" i="3"/>
  <c r="N146" i="3"/>
  <c r="K146" i="3"/>
  <c r="H146" i="3"/>
  <c r="E146" i="3"/>
  <c r="AF143" i="3"/>
  <c r="AC143" i="3"/>
  <c r="Z143" i="3"/>
  <c r="W143" i="3"/>
  <c r="T143" i="3"/>
  <c r="Q143" i="3"/>
  <c r="N143" i="3"/>
  <c r="K143" i="3"/>
  <c r="H143" i="3"/>
  <c r="E143" i="3"/>
  <c r="AF141" i="3"/>
  <c r="Z141" i="3"/>
  <c r="T141" i="3"/>
  <c r="N141" i="3"/>
  <c r="H141" i="3"/>
  <c r="AC140" i="3"/>
  <c r="AA141" i="3" s="1"/>
  <c r="AC141" i="3" s="1"/>
  <c r="W140" i="3"/>
  <c r="U141" i="3" s="1"/>
  <c r="W141" i="3" s="1"/>
  <c r="Q140" i="3"/>
  <c r="O141" i="3" s="1"/>
  <c r="Q141" i="3" s="1"/>
  <c r="K140" i="3"/>
  <c r="I141" i="3" s="1"/>
  <c r="K141" i="3" s="1"/>
  <c r="E140" i="3"/>
  <c r="C141" i="3" s="1"/>
  <c r="E141" i="3" s="1"/>
  <c r="AF138" i="3"/>
  <c r="AC138" i="3"/>
  <c r="Z138" i="3"/>
  <c r="W138" i="3"/>
  <c r="T138" i="3"/>
  <c r="Q138" i="3"/>
  <c r="N138" i="3"/>
  <c r="K138" i="3"/>
  <c r="H138" i="3"/>
  <c r="E138" i="3"/>
  <c r="Z135" i="3"/>
  <c r="W135" i="3"/>
  <c r="T135" i="3"/>
  <c r="Q135" i="3"/>
  <c r="N135" i="3"/>
  <c r="K135" i="3"/>
  <c r="H135" i="3"/>
  <c r="E135" i="3"/>
  <c r="Z133" i="3"/>
  <c r="T133" i="3"/>
  <c r="N133" i="3"/>
  <c r="H133" i="3"/>
  <c r="W132" i="3"/>
  <c r="U133" i="3" s="1"/>
  <c r="W133" i="3" s="1"/>
  <c r="Q132" i="3"/>
  <c r="O133" i="3" s="1"/>
  <c r="Q133" i="3" s="1"/>
  <c r="K132" i="3"/>
  <c r="I133" i="3" s="1"/>
  <c r="K133" i="3" s="1"/>
  <c r="E132" i="3"/>
  <c r="C133" i="3" s="1"/>
  <c r="E133" i="3" s="1"/>
  <c r="Z130" i="3"/>
  <c r="W130" i="3"/>
  <c r="T130" i="3"/>
  <c r="Q130" i="3"/>
  <c r="N130" i="3"/>
  <c r="K130" i="3"/>
  <c r="H130" i="3"/>
  <c r="E130" i="3"/>
  <c r="N127" i="3"/>
  <c r="K127" i="3"/>
  <c r="H127" i="3"/>
  <c r="E127" i="3"/>
  <c r="N125" i="3"/>
  <c r="H125" i="3"/>
  <c r="K124" i="3"/>
  <c r="I125" i="3" s="1"/>
  <c r="K125" i="3" s="1"/>
  <c r="E124" i="3"/>
  <c r="C125" i="3" s="1"/>
  <c r="E125" i="3" s="1"/>
  <c r="N122" i="3"/>
  <c r="K122" i="3"/>
  <c r="H122" i="3"/>
  <c r="E122" i="3"/>
  <c r="AF119" i="3"/>
  <c r="AC119" i="3"/>
  <c r="Z119" i="3"/>
  <c r="W119" i="3"/>
  <c r="T119" i="3"/>
  <c r="Q119" i="3"/>
  <c r="N119" i="3"/>
  <c r="K119" i="3"/>
  <c r="H119" i="3"/>
  <c r="E119" i="3"/>
  <c r="AF117" i="3"/>
  <c r="Z117" i="3"/>
  <c r="T117" i="3"/>
  <c r="K117" i="3"/>
  <c r="H117" i="3"/>
  <c r="E117" i="3"/>
  <c r="AC116" i="3"/>
  <c r="AA117" i="3" s="1"/>
  <c r="AC117" i="3" s="1"/>
  <c r="W116" i="3"/>
  <c r="U117" i="3" s="1"/>
  <c r="W117" i="3" s="1"/>
  <c r="Q116" i="3"/>
  <c r="O117" i="3" s="1"/>
  <c r="Q117" i="3" s="1"/>
  <c r="K116" i="3"/>
  <c r="E116" i="3"/>
  <c r="AF114" i="3"/>
  <c r="AC114" i="3"/>
  <c r="Z114" i="3"/>
  <c r="W114" i="3"/>
  <c r="T114" i="3"/>
  <c r="Q114" i="3"/>
  <c r="K114" i="3"/>
  <c r="H114" i="3"/>
  <c r="E114" i="3"/>
  <c r="AF111" i="3"/>
  <c r="AC111" i="3"/>
  <c r="Z111" i="3"/>
  <c r="W111" i="3"/>
  <c r="T111" i="3"/>
  <c r="Q111" i="3"/>
  <c r="N111" i="3"/>
  <c r="K111" i="3"/>
  <c r="H111" i="3"/>
  <c r="E111" i="3"/>
  <c r="AF109" i="3"/>
  <c r="AC109" i="3"/>
  <c r="W109" i="3"/>
  <c r="T109" i="3"/>
  <c r="Q109" i="3"/>
  <c r="K109" i="3"/>
  <c r="H109" i="3"/>
  <c r="E109" i="3"/>
  <c r="AC108" i="3"/>
  <c r="W108" i="3"/>
  <c r="Q108" i="3"/>
  <c r="K108" i="3"/>
  <c r="E108" i="3"/>
  <c r="AF106" i="3"/>
  <c r="AC106" i="3"/>
  <c r="W106" i="3"/>
  <c r="T106" i="3"/>
  <c r="Q106" i="3"/>
  <c r="K106" i="3"/>
  <c r="H106" i="3"/>
  <c r="E106" i="3"/>
  <c r="AF103" i="3"/>
  <c r="AC103" i="3"/>
  <c r="W103" i="3"/>
  <c r="Q103" i="3"/>
  <c r="K103" i="3"/>
  <c r="H103" i="3"/>
  <c r="E103" i="3"/>
  <c r="AF101" i="3"/>
  <c r="AC101" i="3"/>
  <c r="W101" i="3"/>
  <c r="T101" i="3"/>
  <c r="Q101" i="3"/>
  <c r="K101" i="3"/>
  <c r="H101" i="3"/>
  <c r="E101" i="3"/>
  <c r="AC100" i="3"/>
  <c r="W100" i="3"/>
  <c r="Q100" i="3"/>
  <c r="K100" i="3"/>
  <c r="E100" i="3"/>
  <c r="AF98" i="3"/>
  <c r="AC98" i="3"/>
  <c r="W98" i="3"/>
  <c r="T98" i="3"/>
  <c r="Q98" i="3"/>
  <c r="K98" i="3"/>
  <c r="E98" i="3"/>
  <c r="AF95" i="3"/>
  <c r="AC95" i="3"/>
  <c r="Z95" i="3"/>
  <c r="W95" i="3"/>
  <c r="T95" i="3"/>
  <c r="Q95" i="3"/>
  <c r="N95" i="3"/>
  <c r="K95" i="3"/>
  <c r="H95" i="3"/>
  <c r="E95" i="3"/>
  <c r="AF93" i="3"/>
  <c r="AC93" i="3"/>
  <c r="Z93" i="3"/>
  <c r="W93" i="3"/>
  <c r="T93" i="3"/>
  <c r="Q93" i="3"/>
  <c r="N93" i="3"/>
  <c r="K93" i="3"/>
  <c r="H93" i="3"/>
  <c r="E93" i="3"/>
  <c r="AC92" i="3"/>
  <c r="W92" i="3"/>
  <c r="Q92" i="3"/>
  <c r="K92" i="3"/>
  <c r="E92" i="3"/>
  <c r="AF90" i="3"/>
  <c r="AC90" i="3"/>
  <c r="Z90" i="3"/>
  <c r="W90" i="3"/>
  <c r="T90" i="3"/>
  <c r="Q90" i="3"/>
  <c r="N90" i="3"/>
  <c r="K90" i="3"/>
  <c r="H90" i="3"/>
  <c r="E90" i="3"/>
  <c r="AF87" i="3"/>
  <c r="AC87" i="3"/>
  <c r="Z87" i="3"/>
  <c r="W87" i="3"/>
  <c r="T87" i="3"/>
  <c r="Q87" i="3"/>
  <c r="AF85" i="3"/>
  <c r="AC85" i="3"/>
  <c r="Z85" i="3"/>
  <c r="W85" i="3"/>
  <c r="T85" i="3"/>
  <c r="Q85" i="3"/>
  <c r="H85" i="3"/>
  <c r="AC84" i="3"/>
  <c r="W84" i="3"/>
  <c r="Q84" i="3"/>
  <c r="K84" i="3"/>
  <c r="I85" i="3" s="1"/>
  <c r="E84" i="3"/>
  <c r="C85" i="3" s="1"/>
  <c r="AF82" i="3"/>
  <c r="AC82" i="3"/>
  <c r="Z82" i="3"/>
  <c r="W82" i="3"/>
  <c r="T82" i="3"/>
  <c r="Q82" i="3"/>
  <c r="N82" i="3"/>
  <c r="K82" i="3"/>
  <c r="H82" i="3"/>
  <c r="E82" i="3"/>
  <c r="AF79" i="3"/>
  <c r="Z79" i="3"/>
  <c r="W79" i="3"/>
  <c r="T79" i="3"/>
  <c r="N79" i="3"/>
  <c r="K79" i="3"/>
  <c r="T78" i="3"/>
  <c r="T77" i="3"/>
  <c r="Q77" i="3"/>
  <c r="O78" i="3" s="1"/>
  <c r="Q78" i="3" s="1"/>
  <c r="N77" i="3"/>
  <c r="AC76" i="3"/>
  <c r="AA77" i="3" s="1"/>
  <c r="W76" i="3"/>
  <c r="U77" i="3" s="1"/>
  <c r="W77" i="3" s="1"/>
  <c r="Q76" i="3"/>
  <c r="K76" i="3"/>
  <c r="I77" i="3" s="1"/>
  <c r="K77" i="3" s="1"/>
  <c r="AF74" i="3"/>
  <c r="AC74" i="3"/>
  <c r="Z74" i="3"/>
  <c r="W74" i="3"/>
  <c r="T74" i="3"/>
  <c r="Q74" i="3"/>
  <c r="N74" i="3"/>
  <c r="K74" i="3"/>
  <c r="AF71" i="3"/>
  <c r="AC71" i="3"/>
  <c r="Z71" i="3"/>
  <c r="W71" i="3"/>
  <c r="T71" i="3"/>
  <c r="Q71" i="3"/>
  <c r="N71" i="3"/>
  <c r="K71" i="3"/>
  <c r="H71" i="3"/>
  <c r="E71" i="3"/>
  <c r="AF70" i="3"/>
  <c r="Z70" i="3"/>
  <c r="AF69" i="3"/>
  <c r="Z69" i="3"/>
  <c r="T69" i="3"/>
  <c r="N69" i="3"/>
  <c r="H69" i="3"/>
  <c r="AC68" i="3"/>
  <c r="AA69" i="3" s="1"/>
  <c r="AC69" i="3" s="1"/>
  <c r="AA70" i="3" s="1"/>
  <c r="AC70" i="3" s="1"/>
  <c r="W68" i="3"/>
  <c r="U69" i="3" s="1"/>
  <c r="W69" i="3" s="1"/>
  <c r="U70" i="3" s="1"/>
  <c r="W70" i="3" s="1"/>
  <c r="Q68" i="3"/>
  <c r="O69" i="3" s="1"/>
  <c r="Q69" i="3" s="1"/>
  <c r="K68" i="3"/>
  <c r="I69" i="3" s="1"/>
  <c r="K69" i="3" s="1"/>
  <c r="E68" i="3"/>
  <c r="C69" i="3" s="1"/>
  <c r="E69" i="3" s="1"/>
  <c r="AF66" i="3"/>
  <c r="AC66" i="3"/>
  <c r="Z66" i="3"/>
  <c r="W66" i="3"/>
  <c r="T66" i="3"/>
  <c r="Q66" i="3"/>
  <c r="N66" i="3"/>
  <c r="K66" i="3"/>
  <c r="H66" i="3"/>
  <c r="E66" i="3"/>
  <c r="AF63" i="3"/>
  <c r="AC63" i="3"/>
  <c r="Z63" i="3"/>
  <c r="W63" i="3"/>
  <c r="T63" i="3"/>
  <c r="Q63" i="3"/>
  <c r="N63" i="3"/>
  <c r="K63" i="3"/>
  <c r="H63" i="3"/>
  <c r="E63" i="3"/>
  <c r="AF62" i="3"/>
  <c r="Z62" i="3"/>
  <c r="T62" i="3"/>
  <c r="N62" i="3"/>
  <c r="H62" i="3"/>
  <c r="AC61" i="3"/>
  <c r="AA62" i="3" s="1"/>
  <c r="AC62" i="3" s="1"/>
  <c r="W61" i="3"/>
  <c r="U62" i="3" s="1"/>
  <c r="W62" i="3" s="1"/>
  <c r="Q61" i="3"/>
  <c r="O62" i="3" s="1"/>
  <c r="Q62" i="3" s="1"/>
  <c r="K61" i="3"/>
  <c r="I62" i="3" s="1"/>
  <c r="K62" i="3" s="1"/>
  <c r="E61" i="3"/>
  <c r="C62" i="3" s="1"/>
  <c r="E62" i="3" s="1"/>
  <c r="AF59" i="3"/>
  <c r="AC59" i="3"/>
  <c r="Z59" i="3"/>
  <c r="W59" i="3"/>
  <c r="T59" i="3"/>
  <c r="Q59" i="3"/>
  <c r="N59" i="3"/>
  <c r="K59" i="3"/>
  <c r="H59" i="3"/>
  <c r="E59" i="3"/>
  <c r="AF56" i="3"/>
  <c r="AC56" i="3"/>
  <c r="Z56" i="3"/>
  <c r="W56" i="3"/>
  <c r="T56" i="3"/>
  <c r="Q56" i="3"/>
  <c r="N56" i="3"/>
  <c r="K56" i="3"/>
  <c r="H56" i="3"/>
  <c r="E56" i="3"/>
  <c r="AF55" i="3"/>
  <c r="Z55" i="3"/>
  <c r="T55" i="3"/>
  <c r="N55" i="3"/>
  <c r="H55" i="3"/>
  <c r="AC54" i="3"/>
  <c r="AA55" i="3" s="1"/>
  <c r="AC55" i="3" s="1"/>
  <c r="W54" i="3"/>
  <c r="U55" i="3" s="1"/>
  <c r="W55" i="3" s="1"/>
  <c r="Q54" i="3"/>
  <c r="O55" i="3" s="1"/>
  <c r="Q55" i="3" s="1"/>
  <c r="K54" i="3"/>
  <c r="I55" i="3" s="1"/>
  <c r="K55" i="3" s="1"/>
  <c r="E54" i="3"/>
  <c r="C55" i="3" s="1"/>
  <c r="E55" i="3" s="1"/>
  <c r="AF52" i="3"/>
  <c r="AC52" i="3"/>
  <c r="Z52" i="3"/>
  <c r="W52" i="3"/>
  <c r="T52" i="3"/>
  <c r="Q52" i="3"/>
  <c r="N52" i="3"/>
  <c r="K52" i="3"/>
  <c r="H52" i="3"/>
  <c r="E52" i="3"/>
  <c r="AF49" i="3"/>
  <c r="AC49" i="3"/>
  <c r="Z49" i="3"/>
  <c r="W49" i="3"/>
  <c r="T49" i="3"/>
  <c r="Q49" i="3"/>
  <c r="N49" i="3"/>
  <c r="K49" i="3"/>
  <c r="H49" i="3"/>
  <c r="E49" i="3"/>
  <c r="AF48" i="3"/>
  <c r="Z48" i="3"/>
  <c r="T48" i="3"/>
  <c r="N48" i="3"/>
  <c r="H48" i="3"/>
  <c r="AC47" i="3"/>
  <c r="AA48" i="3" s="1"/>
  <c r="AC48" i="3" s="1"/>
  <c r="W47" i="3"/>
  <c r="U48" i="3" s="1"/>
  <c r="W48" i="3" s="1"/>
  <c r="Q47" i="3"/>
  <c r="O48" i="3" s="1"/>
  <c r="Q48" i="3" s="1"/>
  <c r="K47" i="3"/>
  <c r="I48" i="3" s="1"/>
  <c r="K48" i="3" s="1"/>
  <c r="E47" i="3"/>
  <c r="C48" i="3" s="1"/>
  <c r="E48" i="3" s="1"/>
  <c r="AF45" i="3"/>
  <c r="AC45" i="3"/>
  <c r="Z45" i="3"/>
  <c r="W45" i="3"/>
  <c r="T45" i="3"/>
  <c r="Q45" i="3"/>
  <c r="N45" i="3"/>
  <c r="K45" i="3"/>
  <c r="H45" i="3"/>
  <c r="E45" i="3"/>
  <c r="AF42" i="3"/>
  <c r="AC42" i="3"/>
  <c r="Z42" i="3"/>
  <c r="W42" i="3"/>
  <c r="T42" i="3"/>
  <c r="Q42" i="3"/>
  <c r="N42" i="3"/>
  <c r="K42" i="3"/>
  <c r="H42" i="3"/>
  <c r="E42" i="3"/>
  <c r="AF41" i="3"/>
  <c r="Z41" i="3"/>
  <c r="T41" i="3"/>
  <c r="N41" i="3"/>
  <c r="H41" i="3"/>
  <c r="AC40" i="3"/>
  <c r="AA41" i="3" s="1"/>
  <c r="AC41" i="3" s="1"/>
  <c r="W40" i="3"/>
  <c r="U41" i="3" s="1"/>
  <c r="W41" i="3" s="1"/>
  <c r="Q40" i="3"/>
  <c r="O41" i="3" s="1"/>
  <c r="Q41" i="3" s="1"/>
  <c r="K40" i="3"/>
  <c r="I41" i="3" s="1"/>
  <c r="K41" i="3" s="1"/>
  <c r="E40" i="3"/>
  <c r="C41" i="3" s="1"/>
  <c r="E41" i="3" s="1"/>
  <c r="AF38" i="3"/>
  <c r="AC38" i="3"/>
  <c r="Z38" i="3"/>
  <c r="W38" i="3"/>
  <c r="T38" i="3"/>
  <c r="Q38" i="3"/>
  <c r="N38" i="3"/>
  <c r="K38" i="3"/>
  <c r="H38" i="3"/>
  <c r="E38" i="3"/>
  <c r="AF35" i="3"/>
  <c r="AC35" i="3"/>
  <c r="Z35" i="3"/>
  <c r="W35" i="3"/>
  <c r="T35" i="3"/>
  <c r="Q35" i="3"/>
  <c r="N35" i="3"/>
  <c r="K35" i="3"/>
  <c r="H35" i="3"/>
  <c r="E35" i="3"/>
  <c r="AF34" i="3"/>
  <c r="Z34" i="3"/>
  <c r="T34" i="3"/>
  <c r="N34" i="3"/>
  <c r="H34" i="3"/>
  <c r="AC33" i="3"/>
  <c r="AA34" i="3" s="1"/>
  <c r="AC34" i="3" s="1"/>
  <c r="W33" i="3"/>
  <c r="U34" i="3" s="1"/>
  <c r="W34" i="3" s="1"/>
  <c r="Q33" i="3"/>
  <c r="O34" i="3" s="1"/>
  <c r="Q34" i="3" s="1"/>
  <c r="K33" i="3"/>
  <c r="I34" i="3" s="1"/>
  <c r="K34" i="3" s="1"/>
  <c r="E33" i="3"/>
  <c r="C34" i="3" s="1"/>
  <c r="E34" i="3" s="1"/>
  <c r="AF31" i="3"/>
  <c r="AC31" i="3"/>
  <c r="Z31" i="3"/>
  <c r="W31" i="3"/>
  <c r="T31" i="3"/>
  <c r="Q31" i="3"/>
  <c r="N31" i="3"/>
  <c r="K31" i="3"/>
  <c r="H31" i="3"/>
  <c r="E31" i="3"/>
  <c r="T28" i="3"/>
  <c r="Q28" i="3"/>
  <c r="N28" i="3"/>
  <c r="K28" i="3"/>
  <c r="AF27" i="3"/>
  <c r="AC27" i="3"/>
  <c r="Z27" i="3"/>
  <c r="W27" i="3"/>
  <c r="N27" i="3"/>
  <c r="K27" i="3"/>
  <c r="AF26" i="3"/>
  <c r="Z26" i="3"/>
  <c r="T26" i="3"/>
  <c r="N26" i="3"/>
  <c r="AC25" i="3"/>
  <c r="AA26" i="3" s="1"/>
  <c r="AC26" i="3" s="1"/>
  <c r="W25" i="3"/>
  <c r="U26" i="3" s="1"/>
  <c r="W26" i="3" s="1"/>
  <c r="Q25" i="3"/>
  <c r="O26" i="3" s="1"/>
  <c r="Q26" i="3" s="1"/>
  <c r="K25" i="3"/>
  <c r="I26" i="3" s="1"/>
  <c r="K26" i="3" s="1"/>
  <c r="AF23" i="3"/>
  <c r="AC23" i="3"/>
  <c r="Z23" i="3"/>
  <c r="W23" i="3"/>
  <c r="T23" i="3"/>
  <c r="Q23" i="3"/>
  <c r="N23" i="3"/>
  <c r="K23" i="3"/>
  <c r="AC20" i="3"/>
  <c r="W20" i="3"/>
  <c r="Q20" i="3"/>
  <c r="K20" i="3"/>
  <c r="AF19" i="3"/>
  <c r="AC19" i="3"/>
  <c r="Z19" i="3"/>
  <c r="W19" i="3"/>
  <c r="T19" i="3"/>
  <c r="Q19" i="3"/>
  <c r="N19" i="3"/>
  <c r="K19" i="3"/>
  <c r="H19" i="3"/>
  <c r="E19" i="3"/>
  <c r="AC18" i="3"/>
  <c r="W18" i="3"/>
  <c r="Q18" i="3"/>
  <c r="K18" i="3"/>
  <c r="E18" i="3"/>
  <c r="AC17" i="3"/>
  <c r="W17" i="3"/>
  <c r="Q17" i="3"/>
  <c r="K17" i="3"/>
  <c r="E17" i="3"/>
  <c r="AF15" i="3"/>
  <c r="AC15" i="3"/>
  <c r="Z15" i="3"/>
  <c r="W15" i="3"/>
  <c r="T15" i="3"/>
  <c r="Q15" i="3"/>
  <c r="N15" i="3"/>
  <c r="K15" i="3"/>
  <c r="H15" i="3"/>
  <c r="E15" i="3"/>
  <c r="C13" i="3"/>
  <c r="I13" i="3" s="1"/>
  <c r="O13" i="3" s="1"/>
  <c r="U13" i="3" s="1"/>
  <c r="AA13" i="3" s="1"/>
  <c r="AC12" i="3"/>
  <c r="W12" i="3"/>
  <c r="Q12" i="3"/>
  <c r="K12" i="3"/>
  <c r="H12" i="3"/>
  <c r="E12" i="3"/>
  <c r="AF11" i="3"/>
  <c r="AC11" i="3"/>
  <c r="Z11" i="3"/>
  <c r="W11" i="3"/>
  <c r="T11" i="3"/>
  <c r="Q11" i="3"/>
  <c r="N11" i="3"/>
  <c r="K11" i="3"/>
  <c r="H11" i="3"/>
  <c r="E11" i="3"/>
  <c r="AC10" i="3"/>
  <c r="W10" i="3"/>
  <c r="Q10" i="3"/>
  <c r="K10" i="3"/>
  <c r="E10" i="3"/>
  <c r="AC9" i="3"/>
  <c r="W9" i="3"/>
  <c r="Q9" i="3"/>
  <c r="K9" i="3"/>
  <c r="E9" i="3"/>
  <c r="AF7" i="3"/>
  <c r="AC7" i="3"/>
  <c r="Z7" i="3"/>
  <c r="W7" i="3"/>
  <c r="T7" i="3"/>
  <c r="Q7" i="3"/>
  <c r="N7" i="3"/>
  <c r="K7" i="3"/>
  <c r="H7" i="3"/>
  <c r="E7" i="3"/>
  <c r="I5" i="3"/>
  <c r="O5" i="3" s="1"/>
  <c r="U5" i="3" s="1"/>
  <c r="AA5" i="3" s="1"/>
  <c r="C36" i="6" l="1"/>
  <c r="H36" i="6" s="1"/>
  <c r="M36" i="6" s="1"/>
  <c r="R36" i="6" s="1"/>
  <c r="W36" i="6" s="1"/>
  <c r="C44" i="6"/>
  <c r="C21" i="3"/>
  <c r="C52" i="6" l="1"/>
  <c r="H44" i="6"/>
  <c r="M44" i="6"/>
  <c r="R44" i="6" s="1"/>
  <c r="W44" i="6" s="1"/>
  <c r="C60" i="6"/>
  <c r="H52" i="6"/>
  <c r="M52" i="6" s="1"/>
  <c r="R52" i="6" s="1"/>
  <c r="W52" i="6" s="1"/>
  <c r="C29" i="3"/>
  <c r="I21" i="3"/>
  <c r="O21" i="3" s="1"/>
  <c r="U21" i="3" s="1"/>
  <c r="AA21" i="3" s="1"/>
  <c r="H60" i="6" l="1"/>
  <c r="M60" i="6" s="1"/>
  <c r="R60" i="6" s="1"/>
  <c r="W60" i="6" s="1"/>
  <c r="C68" i="6"/>
  <c r="C76" i="6" s="1"/>
  <c r="C84" i="6" s="1"/>
  <c r="I29" i="3"/>
  <c r="O29" i="3" s="1"/>
  <c r="U29" i="3" s="1"/>
  <c r="AA29" i="3" s="1"/>
  <c r="C36" i="3"/>
  <c r="C92" i="6" l="1"/>
  <c r="H84" i="6"/>
  <c r="H76" i="6"/>
  <c r="M76" i="6" s="1"/>
  <c r="R76" i="6" s="1"/>
  <c r="W76" i="6" s="1"/>
  <c r="H68" i="6"/>
  <c r="M68" i="6" s="1"/>
  <c r="R68" i="6" s="1"/>
  <c r="W68" i="6" s="1"/>
  <c r="C43" i="3"/>
  <c r="I36" i="3"/>
  <c r="O36" i="3" s="1"/>
  <c r="U36" i="3" s="1"/>
  <c r="AA36" i="3" s="1"/>
  <c r="M84" i="6" l="1"/>
  <c r="H92" i="6"/>
  <c r="C100" i="6"/>
  <c r="I43" i="3"/>
  <c r="O43" i="3" s="1"/>
  <c r="U43" i="3" s="1"/>
  <c r="AA43" i="3" s="1"/>
  <c r="C50" i="3"/>
  <c r="R84" i="6" l="1"/>
  <c r="M92" i="6"/>
  <c r="H100" i="6"/>
  <c r="M100" i="6" s="1"/>
  <c r="R100" i="6" s="1"/>
  <c r="W100" i="6" s="1"/>
  <c r="C108" i="6"/>
  <c r="C57" i="3"/>
  <c r="I50" i="3"/>
  <c r="O50" i="3" s="1"/>
  <c r="U50" i="3" s="1"/>
  <c r="AA50" i="3" s="1"/>
  <c r="W84" i="6" l="1"/>
  <c r="W92" i="6" s="1"/>
  <c r="R92" i="6"/>
  <c r="C116" i="6"/>
  <c r="H108" i="6"/>
  <c r="M108" i="6" s="1"/>
  <c r="R108" i="6" s="1"/>
  <c r="W108" i="6" s="1"/>
  <c r="I57" i="3"/>
  <c r="O57" i="3" s="1"/>
  <c r="U57" i="3" s="1"/>
  <c r="AA57" i="3" s="1"/>
  <c r="C64" i="3"/>
  <c r="H116" i="6" l="1"/>
  <c r="M116" i="6" s="1"/>
  <c r="R116" i="6" s="1"/>
  <c r="W116" i="6" s="1"/>
  <c r="C124" i="6"/>
  <c r="C72" i="3"/>
  <c r="I64" i="3"/>
  <c r="O64" i="3" s="1"/>
  <c r="U64" i="3" s="1"/>
  <c r="AA64" i="3" s="1"/>
  <c r="C132" i="6" l="1"/>
  <c r="H124" i="6"/>
  <c r="M124" i="6" s="1"/>
  <c r="R124" i="6" s="1"/>
  <c r="W124" i="6" s="1"/>
  <c r="I72" i="3"/>
  <c r="O72" i="3" s="1"/>
  <c r="U72" i="3" s="1"/>
  <c r="AA72" i="3" s="1"/>
  <c r="C80" i="3"/>
  <c r="H132" i="6" l="1"/>
  <c r="C140" i="6"/>
  <c r="C148" i="6" s="1"/>
  <c r="I80" i="3"/>
  <c r="O80" i="3" s="1"/>
  <c r="U80" i="3" s="1"/>
  <c r="AA80" i="3" s="1"/>
  <c r="C88" i="3"/>
  <c r="C156" i="6" l="1"/>
  <c r="H148" i="6"/>
  <c r="M148" i="6" s="1"/>
  <c r="R148" i="6" s="1"/>
  <c r="W148" i="6" s="1"/>
  <c r="H140" i="6"/>
  <c r="M140" i="6" s="1"/>
  <c r="R140" i="6" s="1"/>
  <c r="W140" i="6" s="1"/>
  <c r="M132" i="6"/>
  <c r="R132" i="6" s="1"/>
  <c r="W132" i="6" s="1"/>
  <c r="C96" i="3"/>
  <c r="I88" i="3"/>
  <c r="O88" i="3" s="1"/>
  <c r="U88" i="3" s="1"/>
  <c r="AA88" i="3" s="1"/>
  <c r="H156" i="6" l="1"/>
  <c r="M156" i="6" s="1"/>
  <c r="R156" i="6" s="1"/>
  <c r="W156" i="6" s="1"/>
  <c r="C164" i="6"/>
  <c r="C172" i="6" s="1"/>
  <c r="I96" i="3"/>
  <c r="O96" i="3" s="1"/>
  <c r="U96" i="3" s="1"/>
  <c r="AA96" i="3" s="1"/>
  <c r="C104" i="3"/>
  <c r="H164" i="6" l="1"/>
  <c r="I104" i="3"/>
  <c r="O104" i="3" s="1"/>
  <c r="U104" i="3" s="1"/>
  <c r="AA104" i="3" s="1"/>
  <c r="C112" i="3"/>
  <c r="M164" i="6" l="1"/>
  <c r="H172" i="6"/>
  <c r="C120" i="3"/>
  <c r="C128" i="3" s="1"/>
  <c r="I112" i="3"/>
  <c r="R164" i="6" l="1"/>
  <c r="M172" i="6"/>
  <c r="O112" i="3"/>
  <c r="U112" i="3" s="1"/>
  <c r="AA112" i="3" s="1"/>
  <c r="I120" i="3"/>
  <c r="O120" i="3" s="1"/>
  <c r="U120" i="3" s="1"/>
  <c r="AA120" i="3" s="1"/>
  <c r="C136" i="3"/>
  <c r="I128" i="3"/>
  <c r="O128" i="3" s="1"/>
  <c r="U128" i="3" s="1"/>
  <c r="AA128" i="3" s="1"/>
  <c r="W164" i="6" l="1"/>
  <c r="R172" i="6"/>
  <c r="W172" i="6" s="1"/>
  <c r="I136" i="3"/>
  <c r="O136" i="3" s="1"/>
  <c r="U136" i="3" s="1"/>
  <c r="AA136" i="3" s="1"/>
  <c r="C144" i="3"/>
  <c r="C152" i="3" l="1"/>
  <c r="I144" i="3"/>
  <c r="O144" i="3" s="1"/>
  <c r="U144" i="3" s="1"/>
  <c r="AA144" i="3" s="1"/>
  <c r="I152" i="3" l="1"/>
  <c r="O152" i="3" s="1"/>
  <c r="U152" i="3" s="1"/>
  <c r="AA152" i="3" s="1"/>
  <c r="C160" i="3"/>
  <c r="I160" i="3" s="1"/>
  <c r="O160" i="3" s="1"/>
  <c r="U160" i="3" s="1"/>
  <c r="AA160" i="3" s="1"/>
</calcChain>
</file>

<file path=xl/sharedStrings.xml><?xml version="1.0" encoding="utf-8"?>
<sst xmlns="http://schemas.openxmlformats.org/spreadsheetml/2006/main" count="2167" uniqueCount="316">
  <si>
    <t>~</t>
    <phoneticPr fontId="1" type="noConversion"/>
  </si>
  <si>
    <t>구분</t>
    <phoneticPr fontId="1" type="noConversion"/>
  </si>
  <si>
    <t>강의교수</t>
    <phoneticPr fontId="1" type="noConversion"/>
  </si>
  <si>
    <t>알고리즘 이론</t>
    <phoneticPr fontId="1" type="noConversion"/>
  </si>
  <si>
    <t>인공지능 이론</t>
    <phoneticPr fontId="1" type="noConversion"/>
  </si>
  <si>
    <t>데이터마이닝 이론</t>
    <phoneticPr fontId="1" type="noConversion"/>
  </si>
  <si>
    <t>머신러닝/딥러닝 이론</t>
    <phoneticPr fontId="1" type="noConversion"/>
  </si>
  <si>
    <t>머신러닝/딥러닝 실습</t>
    <phoneticPr fontId="1" type="noConversion"/>
  </si>
  <si>
    <t>강화학습 이론</t>
    <phoneticPr fontId="1" type="noConversion"/>
  </si>
  <si>
    <t>강화학습 실습</t>
    <phoneticPr fontId="1" type="noConversion"/>
  </si>
  <si>
    <t>컴퓨터비전 이론</t>
    <phoneticPr fontId="1" type="noConversion"/>
  </si>
  <si>
    <t>컴퓨터비전 실습</t>
    <phoneticPr fontId="1" type="noConversion"/>
  </si>
  <si>
    <t>시간</t>
    <phoneticPr fontId="1" type="noConversion"/>
  </si>
  <si>
    <t>점심</t>
    <phoneticPr fontId="1" type="noConversion"/>
  </si>
  <si>
    <t>AI 기본 라이브러리</t>
    <phoneticPr fontId="1" type="noConversion"/>
  </si>
  <si>
    <t>알고리즘</t>
    <phoneticPr fontId="1" type="noConversion"/>
  </si>
  <si>
    <t>기본라이브러리 이론</t>
    <phoneticPr fontId="1" type="noConversion"/>
  </si>
  <si>
    <t>기본라이브러리 실습</t>
    <phoneticPr fontId="1" type="noConversion"/>
  </si>
  <si>
    <t>강화학습</t>
    <phoneticPr fontId="1" type="noConversion"/>
  </si>
  <si>
    <t>컴퓨터비전</t>
    <phoneticPr fontId="1" type="noConversion"/>
  </si>
  <si>
    <t>CASE STUDY 1</t>
    <phoneticPr fontId="1" type="noConversion"/>
  </si>
  <si>
    <t>CASE STUDY 2</t>
    <phoneticPr fontId="1" type="noConversion"/>
  </si>
  <si>
    <t>CASE STUDY 3</t>
    <phoneticPr fontId="1" type="noConversion"/>
  </si>
  <si>
    <t>CASE STUDY 2</t>
    <phoneticPr fontId="1" type="noConversion"/>
  </si>
  <si>
    <t>이론: 윤은영 교수</t>
    <phoneticPr fontId="1" type="noConversion"/>
  </si>
  <si>
    <t>이론: 안희갑 교수</t>
    <phoneticPr fontId="1" type="noConversion"/>
  </si>
  <si>
    <t>이론: 전치혁 교수</t>
    <phoneticPr fontId="1" type="noConversion"/>
  </si>
  <si>
    <t>실습: 조교진</t>
    <phoneticPr fontId="1" type="noConversion"/>
  </si>
  <si>
    <t>알고리즘 실습 1</t>
    <phoneticPr fontId="1" type="noConversion"/>
  </si>
  <si>
    <t>알고리즘 실습 2</t>
    <phoneticPr fontId="1" type="noConversion"/>
  </si>
  <si>
    <t>2020년 POSCO 인공지능 전문가 양성 과정</t>
    <phoneticPr fontId="1" type="noConversion"/>
  </si>
  <si>
    <t>이론: 이승철 교수</t>
    <phoneticPr fontId="1" type="noConversion"/>
  </si>
  <si>
    <t>이론: 김동우 교수</t>
    <phoneticPr fontId="1" type="noConversion"/>
  </si>
  <si>
    <t>실습: 조교진</t>
    <phoneticPr fontId="1" type="noConversion"/>
  </si>
  <si>
    <t>이론: 황형주 교수</t>
    <phoneticPr fontId="1" type="noConversion"/>
  </si>
  <si>
    <t>이론: 이종혁 교수</t>
    <phoneticPr fontId="1" type="noConversion"/>
  </si>
  <si>
    <t>실습: 조교진</t>
    <phoneticPr fontId="1" type="noConversion"/>
  </si>
  <si>
    <t>CASE STUDY 4</t>
  </si>
  <si>
    <t>CASE STUDY 1</t>
    <phoneticPr fontId="1" type="noConversion"/>
  </si>
  <si>
    <t>CASE STUDY 3</t>
  </si>
  <si>
    <r>
      <rPr>
        <sz val="20"/>
        <color theme="1"/>
        <rFont val="HY헤드라인M"/>
        <family val="1"/>
        <charset val="129"/>
      </rPr>
      <t>2주차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 xml:space="preserve">AI 기본
라이브러리
</t>
    </r>
    <phoneticPr fontId="1" type="noConversion"/>
  </si>
  <si>
    <r>
      <rPr>
        <sz val="20"/>
        <color theme="1"/>
        <rFont val="HY헤드라인M"/>
        <family val="1"/>
        <charset val="129"/>
      </rPr>
      <t>4주차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알고리즘</t>
    </r>
    <phoneticPr fontId="1" type="noConversion"/>
  </si>
  <si>
    <t>인공지능</t>
    <phoneticPr fontId="1" type="noConversion"/>
  </si>
  <si>
    <t>데이터마이닝</t>
    <phoneticPr fontId="1" type="noConversion"/>
  </si>
  <si>
    <t>POSCO 강사/조교진</t>
    <phoneticPr fontId="1" type="noConversion"/>
  </si>
  <si>
    <t>응용학습</t>
    <phoneticPr fontId="1" type="noConversion"/>
  </si>
  <si>
    <t>응용학습</t>
    <phoneticPr fontId="1" type="noConversion"/>
  </si>
  <si>
    <r>
      <rPr>
        <sz val="20"/>
        <color theme="1"/>
        <rFont val="HY헤드라인M"/>
        <family val="1"/>
        <charset val="129"/>
      </rPr>
      <t xml:space="preserve">19주차 
-
</t>
    </r>
    <r>
      <rPr>
        <sz val="14"/>
        <color theme="1"/>
        <rFont val="HY헤드라인M"/>
        <family val="1"/>
        <charset val="129"/>
      </rPr>
      <t>컴퓨터비전</t>
    </r>
    <phoneticPr fontId="1" type="noConversion"/>
  </si>
  <si>
    <t>머신러닝/딥러닝</t>
    <phoneticPr fontId="1" type="noConversion"/>
  </si>
  <si>
    <t>컴퓨터비전 이론</t>
  </si>
  <si>
    <r>
      <t xml:space="preserve">이론: </t>
    </r>
    <r>
      <rPr>
        <sz val="11"/>
        <color theme="1"/>
        <rFont val="맑은 고딕"/>
        <family val="3"/>
        <charset val="129"/>
        <scheme val="minor"/>
      </rPr>
      <t>조성현 교수</t>
    </r>
    <phoneticPr fontId="1" type="noConversion"/>
  </si>
  <si>
    <t>자연어처리 실습</t>
    <phoneticPr fontId="1" type="noConversion"/>
  </si>
  <si>
    <t>자연어처리 이론</t>
    <phoneticPr fontId="1" type="noConversion"/>
  </si>
  <si>
    <t>Off-Job</t>
  </si>
  <si>
    <t>교육과목</t>
  </si>
  <si>
    <t>기간</t>
  </si>
  <si>
    <t>일수</t>
  </si>
  <si>
    <t>총 시간</t>
  </si>
  <si>
    <t>이론</t>
  </si>
  <si>
    <t>실습</t>
  </si>
  <si>
    <t>CASE STUDY</t>
  </si>
  <si>
    <t>교수 시간표</t>
  </si>
  <si>
    <t>강의교수</t>
  </si>
  <si>
    <t>[20주]</t>
  </si>
  <si>
    <t>AI기본라이브러리</t>
  </si>
  <si>
    <t>10일</t>
  </si>
  <si>
    <t>60시간</t>
  </si>
  <si>
    <t>24시간</t>
  </si>
  <si>
    <t>36시간</t>
  </si>
  <si>
    <t>윤은영 교수</t>
  </si>
  <si>
    <t>알고리즘</t>
  </si>
  <si>
    <t>13일</t>
  </si>
  <si>
    <t>75시간</t>
  </si>
  <si>
    <t>30시간</t>
  </si>
  <si>
    <t>45시간</t>
  </si>
  <si>
    <t>월,수(09:30~10:45)</t>
  </si>
  <si>
    <t>안희갑 교수</t>
  </si>
  <si>
    <t>37시간</t>
  </si>
  <si>
    <t>38시간</t>
  </si>
  <si>
    <t>화,목(09:30~10:45)
화,목(15:30~16:45)</t>
  </si>
  <si>
    <t>이승철 교수</t>
  </si>
  <si>
    <t>17일</t>
  </si>
  <si>
    <t>102시간</t>
  </si>
  <si>
    <t>42시간</t>
  </si>
  <si>
    <t>화,목(14:00~15:15)</t>
  </si>
  <si>
    <t>전치혁 교수</t>
  </si>
  <si>
    <t>머신러닝/딥러닝</t>
  </si>
  <si>
    <t>120시간</t>
  </si>
  <si>
    <t>화,목(09:30~10:45)</t>
  </si>
  <si>
    <t>김동우 교수</t>
  </si>
  <si>
    <t>강화학습</t>
  </si>
  <si>
    <t>황형주 교수</t>
  </si>
  <si>
    <t>컴퓨터비전</t>
  </si>
  <si>
    <t>조성현 교수</t>
  </si>
  <si>
    <t>자연어처리</t>
  </si>
  <si>
    <t>4일</t>
  </si>
  <si>
    <t>21시간</t>
  </si>
  <si>
    <t>10시간</t>
  </si>
  <si>
    <t>11시간</t>
  </si>
  <si>
    <t>수,금(14:00~15:15)</t>
  </si>
  <si>
    <t>이종혁 교수</t>
  </si>
  <si>
    <t>Case Study</t>
  </si>
  <si>
    <t>4회</t>
  </si>
  <si>
    <t>12시간</t>
  </si>
  <si>
    <t>합계</t>
  </si>
  <si>
    <t>100일</t>
  </si>
  <si>
    <t>600시간</t>
  </si>
  <si>
    <t>282시간</t>
  </si>
  <si>
    <t>318시간</t>
  </si>
  <si>
    <r>
      <rPr>
        <sz val="20"/>
        <color theme="1"/>
        <rFont val="HY헤드라인M"/>
        <family val="1"/>
        <charset val="129"/>
      </rPr>
      <t>14주차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머신러닝/
딥러닝</t>
    </r>
    <phoneticPr fontId="1" type="noConversion"/>
  </si>
  <si>
    <r>
      <rPr>
        <sz val="20"/>
        <color theme="1"/>
        <rFont val="HY헤드라인M"/>
        <family val="1"/>
        <charset val="129"/>
      </rPr>
      <t>13주차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머신러닝/
딥러닝</t>
    </r>
    <phoneticPr fontId="1" type="noConversion"/>
  </si>
  <si>
    <t>자연어처리</t>
    <phoneticPr fontId="1" type="noConversion"/>
  </si>
  <si>
    <t>강의계획서</t>
    <phoneticPr fontId="1" type="noConversion"/>
  </si>
  <si>
    <t>비고</t>
    <phoneticPr fontId="1" type="noConversion"/>
  </si>
  <si>
    <t>화,목(11:00~12:15)
화,목(15:30~16:45)
수(19:00~20:15)
금(09:30~10:45)</t>
    <phoneticPr fontId="1" type="noConversion"/>
  </si>
  <si>
    <t>O</t>
    <phoneticPr fontId="1" type="noConversion"/>
  </si>
  <si>
    <t>수, 금 공동 강의</t>
    <phoneticPr fontId="1" type="noConversion"/>
  </si>
  <si>
    <t>O</t>
    <phoneticPr fontId="1" type="noConversion"/>
  </si>
  <si>
    <t>O</t>
    <phoneticPr fontId="1" type="noConversion"/>
  </si>
  <si>
    <t>O</t>
    <phoneticPr fontId="1" type="noConversion"/>
  </si>
  <si>
    <t>화,목(11:00~12:15)</t>
    <phoneticPr fontId="1" type="noConversion"/>
  </si>
  <si>
    <t>월,수(14:00~15:15)
수(19:00~20:15)
금(09:30~10:45)</t>
    <phoneticPr fontId="1" type="noConversion"/>
  </si>
  <si>
    <t>수, 금 공동 강의</t>
    <phoneticPr fontId="1" type="noConversion"/>
  </si>
  <si>
    <t>20일</t>
    <phoneticPr fontId="1" type="noConversion"/>
  </si>
  <si>
    <r>
      <rPr>
        <sz val="20"/>
        <color theme="1"/>
        <rFont val="HY헤드라인M"/>
        <family val="1"/>
        <charset val="129"/>
      </rPr>
      <t>18주차 
-</t>
    </r>
    <r>
      <rPr>
        <sz val="14"/>
        <color theme="1"/>
        <rFont val="HY헤드라인M"/>
        <family val="1"/>
        <charset val="129"/>
      </rPr>
      <t xml:space="preserve">
컴퓨터비전</t>
    </r>
    <phoneticPr fontId="1" type="noConversion"/>
  </si>
  <si>
    <r>
      <rPr>
        <sz val="20"/>
        <color theme="1"/>
        <rFont val="HY헤드라인M"/>
        <family val="1"/>
        <charset val="129"/>
      </rPr>
      <t>16주차 
-</t>
    </r>
    <r>
      <rPr>
        <sz val="14"/>
        <color theme="1"/>
        <rFont val="HY헤드라인M"/>
        <family val="1"/>
        <charset val="129"/>
      </rPr>
      <t xml:space="preserve"> 
강화학습</t>
    </r>
    <phoneticPr fontId="1" type="noConversion"/>
  </si>
  <si>
    <r>
      <rPr>
        <sz val="20"/>
        <color theme="1"/>
        <rFont val="HY헤드라인M"/>
        <family val="1"/>
        <charset val="129"/>
      </rPr>
      <t xml:space="preserve">15주차 
</t>
    </r>
    <r>
      <rPr>
        <sz val="14"/>
        <color theme="1"/>
        <rFont val="HY헤드라인M"/>
        <family val="1"/>
        <charset val="129"/>
      </rPr>
      <t>-
머신러닝/
딥러닝 &amp;
Case Study 1 &amp; 강화학습</t>
    </r>
    <phoneticPr fontId="1" type="noConversion"/>
  </si>
  <si>
    <r>
      <rPr>
        <sz val="20"/>
        <color theme="1"/>
        <rFont val="HY헤드라인M"/>
        <family val="1"/>
        <charset val="129"/>
      </rPr>
      <t>12주차</t>
    </r>
    <r>
      <rPr>
        <sz val="16"/>
        <color theme="1"/>
        <rFont val="HY헤드라인M"/>
        <family val="1"/>
        <charset val="129"/>
      </rPr>
      <t xml:space="preserve"> 
-
</t>
    </r>
    <r>
      <rPr>
        <sz val="14"/>
        <color theme="1"/>
        <rFont val="HY헤드라인M"/>
        <family val="1"/>
        <charset val="129"/>
      </rPr>
      <t>머신러닝/딥러닝</t>
    </r>
    <phoneticPr fontId="1" type="noConversion"/>
  </si>
  <si>
    <r>
      <rPr>
        <sz val="20"/>
        <color theme="1"/>
        <rFont val="HY헤드라인M"/>
        <family val="1"/>
        <charset val="129"/>
      </rPr>
      <t>3주차</t>
    </r>
    <r>
      <rPr>
        <sz val="16"/>
        <color theme="1"/>
        <rFont val="HY헤드라인M"/>
        <family val="1"/>
        <charset val="129"/>
      </rPr>
      <t xml:space="preserve"> 
-</t>
    </r>
    <r>
      <rPr>
        <sz val="14"/>
        <color theme="1"/>
        <rFont val="HY헤드라인M"/>
        <family val="1"/>
        <charset val="129"/>
      </rPr>
      <t xml:space="preserve">
알고리즘</t>
    </r>
    <phoneticPr fontId="1" type="noConversion"/>
  </si>
  <si>
    <r>
      <rPr>
        <sz val="20"/>
        <color theme="1"/>
        <rFont val="HY헤드라인M"/>
        <family val="1"/>
        <charset val="129"/>
      </rPr>
      <t xml:space="preserve">17주차 
-
</t>
    </r>
    <r>
      <rPr>
        <sz val="14"/>
        <color theme="1"/>
        <rFont val="HY헤드라인M"/>
        <family val="1"/>
        <charset val="129"/>
      </rPr>
      <t>강화학습 &amp; Case Study2 &amp; 컴퓨터비전</t>
    </r>
    <phoneticPr fontId="1" type="noConversion"/>
  </si>
  <si>
    <t xml:space="preserve">AI 기본 라이브러리 </t>
    <phoneticPr fontId="1" type="noConversion"/>
  </si>
  <si>
    <r>
      <rPr>
        <sz val="20"/>
        <color theme="1"/>
        <rFont val="HY헤드라인M"/>
        <family val="1"/>
        <charset val="129"/>
      </rPr>
      <t>1주차
-</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AI 기본
라이브러리</t>
    </r>
    <phoneticPr fontId="1" type="noConversion"/>
  </si>
  <si>
    <t xml:space="preserve"> Case Study 1 &amp; 강화학습</t>
    <phoneticPr fontId="1" type="noConversion"/>
  </si>
  <si>
    <t>Case Study 1</t>
    <phoneticPr fontId="1" type="noConversion"/>
  </si>
  <si>
    <t>Case Study 4</t>
  </si>
  <si>
    <t>Case Study 2</t>
    <phoneticPr fontId="1" type="noConversion"/>
  </si>
  <si>
    <t>Case Study 3</t>
    <phoneticPr fontId="1" type="noConversion"/>
  </si>
  <si>
    <t>추석연휴</t>
    <phoneticPr fontId="1" type="noConversion"/>
  </si>
  <si>
    <t xml:space="preserve">추석연휴 </t>
    <phoneticPr fontId="1" type="noConversion"/>
  </si>
  <si>
    <t>한글날</t>
    <phoneticPr fontId="1" type="noConversion"/>
  </si>
  <si>
    <t>강화학습 &amp; Case Study 2</t>
    <phoneticPr fontId="1" type="noConversion"/>
  </si>
  <si>
    <t>컴퓨터비전 &amp; Case Study 3</t>
    <phoneticPr fontId="1" type="noConversion"/>
  </si>
  <si>
    <t>Case Study 4</t>
    <phoneticPr fontId="1" type="noConversion"/>
  </si>
  <si>
    <t>수료식</t>
    <phoneticPr fontId="1" type="noConversion"/>
  </si>
  <si>
    <t>2020.06.15</t>
    <phoneticPr fontId="1" type="noConversion"/>
  </si>
  <si>
    <t>2020.06.26</t>
    <phoneticPr fontId="1" type="noConversion"/>
  </si>
  <si>
    <t>2020.06.29</t>
    <phoneticPr fontId="1" type="noConversion"/>
  </si>
  <si>
    <t>2020.07.15</t>
    <phoneticPr fontId="1" type="noConversion"/>
  </si>
  <si>
    <t xml:space="preserve"> 2020.08.25</t>
    <phoneticPr fontId="1" type="noConversion"/>
  </si>
  <si>
    <t>2020.08.26</t>
    <phoneticPr fontId="1" type="noConversion"/>
  </si>
  <si>
    <t xml:space="preserve"> 2020.09.22</t>
    <phoneticPr fontId="1" type="noConversion"/>
  </si>
  <si>
    <t>2020.09.23</t>
    <phoneticPr fontId="1" type="noConversion"/>
  </si>
  <si>
    <t>2020.10.13</t>
    <phoneticPr fontId="1" type="noConversion"/>
  </si>
  <si>
    <t>2020.10.14</t>
    <phoneticPr fontId="1" type="noConversion"/>
  </si>
  <si>
    <t>2020.10.30</t>
    <phoneticPr fontId="1" type="noConversion"/>
  </si>
  <si>
    <t>2020.11.02</t>
    <phoneticPr fontId="1" type="noConversion"/>
  </si>
  <si>
    <t>2020.11.06</t>
    <phoneticPr fontId="1" type="noConversion"/>
  </si>
  <si>
    <t>알고리즘 &amp; 데이터마이닝</t>
    <phoneticPr fontId="1" type="noConversion"/>
  </si>
  <si>
    <r>
      <rPr>
        <sz val="20"/>
        <color theme="1"/>
        <rFont val="HY헤드라인M"/>
        <family val="1"/>
        <charset val="129"/>
      </rPr>
      <t>5주차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알고리즘 &amp; 데이터마이닝</t>
    </r>
    <phoneticPr fontId="1" type="noConversion"/>
  </si>
  <si>
    <t>데이터마이닝 &amp; 인공지능</t>
    <phoneticPr fontId="1" type="noConversion"/>
  </si>
  <si>
    <t xml:space="preserve"> 2020.08.07</t>
    <phoneticPr fontId="1" type="noConversion"/>
  </si>
  <si>
    <t>2020.08.07</t>
    <phoneticPr fontId="1" type="noConversion"/>
  </si>
  <si>
    <r>
      <rPr>
        <sz val="20"/>
        <color theme="1"/>
        <rFont val="HY헤드라인M"/>
        <family val="1"/>
        <charset val="129"/>
      </rPr>
      <t>6주차</t>
    </r>
    <r>
      <rPr>
        <sz val="16"/>
        <color theme="1"/>
        <rFont val="HY헤드라인M"/>
        <family val="1"/>
        <charset val="129"/>
      </rPr>
      <t xml:space="preserve"> 
-</t>
    </r>
    <r>
      <rPr>
        <sz val="14"/>
        <color theme="1"/>
        <rFont val="HY헤드라인M"/>
        <family val="1"/>
        <charset val="129"/>
      </rPr>
      <t xml:space="preserve">
데이터마이닝</t>
    </r>
    <phoneticPr fontId="1" type="noConversion"/>
  </si>
  <si>
    <r>
      <rPr>
        <sz val="20"/>
        <color theme="1"/>
        <rFont val="HY헤드라인M"/>
        <family val="1"/>
        <charset val="129"/>
      </rPr>
      <t>7주차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데이터마이닝</t>
    </r>
    <phoneticPr fontId="1" type="noConversion"/>
  </si>
  <si>
    <r>
      <rPr>
        <sz val="20"/>
        <color theme="1"/>
        <rFont val="HY헤드라인M"/>
        <family val="1"/>
        <charset val="129"/>
      </rPr>
      <t>8주차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데이터마이닝&amp; 인공지능</t>
    </r>
    <phoneticPr fontId="1" type="noConversion"/>
  </si>
  <si>
    <r>
      <rPr>
        <sz val="20"/>
        <color theme="1"/>
        <rFont val="HY헤드라인M"/>
        <family val="1"/>
        <charset val="129"/>
      </rPr>
      <t>9주차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인공지능</t>
    </r>
    <phoneticPr fontId="1" type="noConversion"/>
  </si>
  <si>
    <r>
      <rPr>
        <sz val="20"/>
        <color theme="1"/>
        <rFont val="HY헤드라인M"/>
        <family val="1"/>
        <charset val="129"/>
      </rPr>
      <t>10주차</t>
    </r>
    <r>
      <rPr>
        <sz val="16"/>
        <color theme="1"/>
        <rFont val="HY헤드라인M"/>
        <family val="1"/>
        <charset val="129"/>
      </rPr>
      <t xml:space="preserve"> 
-
</t>
    </r>
    <r>
      <rPr>
        <sz val="14"/>
        <color theme="1"/>
        <rFont val="HY헤드라인M"/>
        <family val="1"/>
        <charset val="129"/>
      </rPr>
      <t>인공지능</t>
    </r>
    <phoneticPr fontId="1" type="noConversion"/>
  </si>
  <si>
    <r>
      <rPr>
        <sz val="20"/>
        <color theme="1"/>
        <rFont val="HY헤드라인M"/>
        <family val="1"/>
        <charset val="129"/>
      </rPr>
      <t>11주차</t>
    </r>
    <r>
      <rPr>
        <sz val="16"/>
        <color theme="1"/>
        <rFont val="HY헤드라인M"/>
        <family val="1"/>
        <charset val="129"/>
      </rPr>
      <t xml:space="preserve"> 
-
</t>
    </r>
    <r>
      <rPr>
        <sz val="14"/>
        <color theme="1"/>
        <rFont val="HY헤드라인M"/>
        <family val="1"/>
        <charset val="129"/>
      </rPr>
      <t>인공지능 &amp; 머신러닝/딥러닝</t>
    </r>
    <phoneticPr fontId="1" type="noConversion"/>
  </si>
  <si>
    <t>6.15~6.26</t>
    <phoneticPr fontId="1" type="noConversion"/>
  </si>
  <si>
    <t>6.29~7.15</t>
    <phoneticPr fontId="1" type="noConversion"/>
  </si>
  <si>
    <t>7.15~8.7</t>
    <phoneticPr fontId="1" type="noConversion"/>
  </si>
  <si>
    <t>8.7~8.25</t>
    <phoneticPr fontId="1" type="noConversion"/>
  </si>
  <si>
    <t>8.26~9.22</t>
    <phoneticPr fontId="1" type="noConversion"/>
  </si>
  <si>
    <t>9.23~10.13</t>
    <phoneticPr fontId="1" type="noConversion"/>
  </si>
  <si>
    <t>10.14~10.30</t>
    <phoneticPr fontId="1" type="noConversion"/>
  </si>
  <si>
    <t>11.2~11.5</t>
    <phoneticPr fontId="1" type="noConversion"/>
  </si>
  <si>
    <t>입과식</t>
    <phoneticPr fontId="1" type="noConversion"/>
  </si>
  <si>
    <t>김은희, 권홍석</t>
    <phoneticPr fontId="1" type="noConversion"/>
  </si>
  <si>
    <t>실습: 최종민, 정다혜</t>
    <phoneticPr fontId="1" type="noConversion"/>
  </si>
  <si>
    <t>실습: 안태훈, 강병욱</t>
    <phoneticPr fontId="1" type="noConversion"/>
  </si>
  <si>
    <t>진행중</t>
    <phoneticPr fontId="1" type="noConversion"/>
  </si>
  <si>
    <t>진행예정</t>
    <phoneticPr fontId="1" type="noConversion"/>
  </si>
  <si>
    <t>30시간</t>
    <phoneticPr fontId="1" type="noConversion"/>
  </si>
  <si>
    <t>288시간</t>
    <phoneticPr fontId="1" type="noConversion"/>
  </si>
  <si>
    <t>312시간</t>
    <phoneticPr fontId="1" type="noConversion"/>
  </si>
  <si>
    <t>포스코 내부 사정으로 인한 휴강</t>
    <phoneticPr fontId="1" type="noConversion"/>
  </si>
  <si>
    <t>보충학습</t>
    <phoneticPr fontId="1" type="noConversion"/>
  </si>
  <si>
    <t>보충학습</t>
    <phoneticPr fontId="1" type="noConversion"/>
  </si>
  <si>
    <t>보충학습2</t>
    <phoneticPr fontId="1" type="noConversion"/>
  </si>
  <si>
    <t>미정</t>
    <phoneticPr fontId="1" type="noConversion"/>
  </si>
  <si>
    <t>완료</t>
    <phoneticPr fontId="1" type="noConversion"/>
  </si>
  <si>
    <t>데이터마이닝 실습 1</t>
    <phoneticPr fontId="1" type="noConversion"/>
  </si>
  <si>
    <t>데이터마이닝 실습 2</t>
  </si>
  <si>
    <t>실습: 정준용, 조현재</t>
    <phoneticPr fontId="1" type="noConversion"/>
  </si>
  <si>
    <t>실습: 정준용, 이택호</t>
    <phoneticPr fontId="1" type="noConversion"/>
  </si>
  <si>
    <t>데이터마이닝 실습 3</t>
  </si>
  <si>
    <t>데이터마이닝 실습 2</t>
    <phoneticPr fontId="1" type="noConversion"/>
  </si>
  <si>
    <t>데이터마이닝 실습 3</t>
    <phoneticPr fontId="1" type="noConversion"/>
  </si>
  <si>
    <t>임시공휴일 지정</t>
    <phoneticPr fontId="1" type="noConversion"/>
  </si>
  <si>
    <t>실습: 이택호, 조현재</t>
    <phoneticPr fontId="1" type="noConversion"/>
  </si>
  <si>
    <t>강의교수</t>
    <phoneticPr fontId="1" type="noConversion"/>
  </si>
  <si>
    <t>윤은영</t>
    <phoneticPr fontId="1" type="noConversion"/>
  </si>
  <si>
    <t>안희갑</t>
    <phoneticPr fontId="1" type="noConversion"/>
  </si>
  <si>
    <t>전치혁</t>
    <phoneticPr fontId="1" type="noConversion"/>
  </si>
  <si>
    <t>이승철</t>
    <phoneticPr fontId="1" type="noConversion"/>
  </si>
  <si>
    <t>김동우</t>
    <phoneticPr fontId="1" type="noConversion"/>
  </si>
  <si>
    <t>황형주</t>
    <phoneticPr fontId="1" type="noConversion"/>
  </si>
  <si>
    <t>조성현</t>
    <phoneticPr fontId="1" type="noConversion"/>
  </si>
  <si>
    <t>이종혁</t>
    <phoneticPr fontId="1" type="noConversion"/>
  </si>
  <si>
    <r>
      <rPr>
        <b/>
        <sz val="18"/>
        <color theme="1"/>
        <rFont val="맑은 고딕"/>
        <family val="2"/>
        <charset val="129"/>
        <scheme val="minor"/>
      </rPr>
      <t>2020년 포스코 AI 전문가 양성과정:</t>
    </r>
    <r>
      <rPr>
        <b/>
        <sz val="18"/>
        <color theme="1"/>
        <rFont val="맑은 고딕"/>
        <family val="3"/>
        <charset val="129"/>
        <scheme val="minor"/>
      </rPr>
      <t>공휴일</t>
    </r>
    <r>
      <rPr>
        <b/>
        <sz val="18"/>
        <color theme="1"/>
        <rFont val="맑은 고딕"/>
        <family val="2"/>
        <charset val="129"/>
        <scheme val="minor"/>
      </rPr>
      <t xml:space="preserve"> </t>
    </r>
    <r>
      <rPr>
        <b/>
        <sz val="18"/>
        <color theme="1"/>
        <rFont val="맑은 고딕"/>
        <family val="3"/>
        <charset val="129"/>
        <scheme val="minor"/>
      </rPr>
      <t>제외</t>
    </r>
    <r>
      <rPr>
        <b/>
        <sz val="18"/>
        <color theme="1"/>
        <rFont val="맑은 고딕"/>
        <family val="2"/>
        <charset val="129"/>
        <scheme val="minor"/>
      </rPr>
      <t xml:space="preserve"> </t>
    </r>
    <r>
      <rPr>
        <b/>
        <sz val="18"/>
        <color theme="1"/>
        <rFont val="맑은 고딕"/>
        <family val="3"/>
        <charset val="129"/>
        <scheme val="minor"/>
      </rPr>
      <t>총</t>
    </r>
    <r>
      <rPr>
        <b/>
        <sz val="18"/>
        <color theme="1"/>
        <rFont val="맑은 고딕"/>
        <family val="2"/>
        <charset val="129"/>
        <scheme val="minor"/>
      </rPr>
      <t xml:space="preserve"> 21</t>
    </r>
    <r>
      <rPr>
        <b/>
        <sz val="18"/>
        <color theme="1"/>
        <rFont val="맑은 고딕"/>
        <family val="3"/>
        <charset val="129"/>
        <scheme val="minor"/>
      </rPr>
      <t>주</t>
    </r>
    <r>
      <rPr>
        <b/>
        <sz val="18"/>
        <color theme="1"/>
        <rFont val="맑은 고딕"/>
        <family val="2"/>
        <charset val="129"/>
        <scheme val="minor"/>
      </rPr>
      <t xml:space="preserve"> </t>
    </r>
    <r>
      <rPr>
        <b/>
        <sz val="18"/>
        <color theme="1"/>
        <rFont val="맑은 고딕"/>
        <family val="3"/>
        <charset val="129"/>
        <scheme val="minor"/>
      </rPr>
      <t>합숙</t>
    </r>
    <r>
      <rPr>
        <b/>
        <sz val="18"/>
        <color theme="1"/>
        <rFont val="맑은 고딕"/>
        <family val="2"/>
        <charset val="129"/>
        <scheme val="minor"/>
      </rPr>
      <t xml:space="preserve"> </t>
    </r>
    <r>
      <rPr>
        <b/>
        <sz val="18"/>
        <color theme="1"/>
        <rFont val="맑은 고딕"/>
        <family val="3"/>
        <charset val="129"/>
        <scheme val="minor"/>
      </rPr>
      <t>교육</t>
    </r>
    <r>
      <rPr>
        <b/>
        <sz val="18"/>
        <color theme="1"/>
        <rFont val="맑은 고딕"/>
        <family val="2"/>
        <charset val="129"/>
        <scheme val="minor"/>
      </rPr>
      <t xml:space="preserve"> (</t>
    </r>
    <r>
      <rPr>
        <b/>
        <sz val="18"/>
        <color theme="1"/>
        <rFont val="맑은 고딕"/>
        <family val="3"/>
        <charset val="129"/>
        <scheme val="minor"/>
      </rPr>
      <t>총</t>
    </r>
    <r>
      <rPr>
        <b/>
        <sz val="18"/>
        <color theme="1"/>
        <rFont val="맑은 고딕"/>
        <family val="2"/>
        <charset val="129"/>
        <scheme val="minor"/>
      </rPr>
      <t xml:space="preserve"> 600</t>
    </r>
    <r>
      <rPr>
        <b/>
        <sz val="18"/>
        <color theme="1"/>
        <rFont val="맑은 고딕"/>
        <family val="3"/>
        <charset val="129"/>
        <scheme val="minor"/>
      </rPr>
      <t>시간</t>
    </r>
    <r>
      <rPr>
        <b/>
        <sz val="18"/>
        <color theme="1"/>
        <rFont val="맑은 고딕"/>
        <family val="2"/>
        <charset val="129"/>
        <scheme val="minor"/>
      </rPr>
      <t xml:space="preserve">: </t>
    </r>
    <r>
      <rPr>
        <b/>
        <sz val="18"/>
        <color theme="1"/>
        <rFont val="맑은 고딕"/>
        <family val="3"/>
        <charset val="129"/>
        <scheme val="minor"/>
      </rPr>
      <t>이론</t>
    </r>
    <r>
      <rPr>
        <b/>
        <sz val="18"/>
        <color theme="1"/>
        <rFont val="맑은 고딕"/>
        <family val="2"/>
        <charset val="129"/>
        <scheme val="minor"/>
      </rPr>
      <t xml:space="preserve"> 288</t>
    </r>
    <r>
      <rPr>
        <b/>
        <sz val="18"/>
        <color theme="1"/>
        <rFont val="맑은 고딕"/>
        <family val="3"/>
        <charset val="129"/>
        <scheme val="minor"/>
      </rPr>
      <t>시간</t>
    </r>
    <r>
      <rPr>
        <b/>
        <sz val="18"/>
        <color theme="1"/>
        <rFont val="맑은 고딕"/>
        <family val="2"/>
        <charset val="129"/>
        <scheme val="minor"/>
      </rPr>
      <t xml:space="preserve">, </t>
    </r>
    <r>
      <rPr>
        <b/>
        <sz val="18"/>
        <color theme="1"/>
        <rFont val="맑은 고딕"/>
        <family val="3"/>
        <charset val="129"/>
        <scheme val="minor"/>
      </rPr>
      <t>실습</t>
    </r>
    <r>
      <rPr>
        <b/>
        <sz val="18"/>
        <color theme="1"/>
        <rFont val="맑은 고딕"/>
        <family val="2"/>
        <charset val="129"/>
        <scheme val="minor"/>
      </rPr>
      <t xml:space="preserve"> 312</t>
    </r>
    <r>
      <rPr>
        <b/>
        <sz val="18"/>
        <color theme="1"/>
        <rFont val="맑은 고딕"/>
        <family val="3"/>
        <charset val="129"/>
        <scheme val="minor"/>
      </rPr>
      <t>시간</t>
    </r>
    <r>
      <rPr>
        <b/>
        <sz val="18"/>
        <color theme="1"/>
        <rFont val="맑은 고딕"/>
        <family val="2"/>
        <charset val="129"/>
        <scheme val="minor"/>
      </rPr>
      <t>, Case Study 12</t>
    </r>
    <r>
      <rPr>
        <b/>
        <sz val="18"/>
        <color theme="1"/>
        <rFont val="맑은 고딕"/>
        <family val="3"/>
        <charset val="129"/>
        <scheme val="minor"/>
      </rPr>
      <t>시간</t>
    </r>
    <r>
      <rPr>
        <b/>
        <sz val="18"/>
        <color theme="1"/>
        <rFont val="맑은 고딕"/>
        <family val="2"/>
        <charset val="129"/>
        <scheme val="minor"/>
      </rPr>
      <t>)</t>
    </r>
    <r>
      <rPr>
        <sz val="14"/>
        <color theme="1"/>
        <rFont val="맑은 고딕"/>
        <family val="2"/>
        <charset val="129"/>
        <scheme val="minor"/>
      </rPr>
      <t xml:space="preserve">
AI 기본 라이브러리 (이론 30시간, 실습 30시간), 알고리즘 (이론 30시간, 실습 45시간), 인공지능 (이론 37시간, 실습 38시간), 데이터마이닝 (이론 42시간, 실습 60시간), 머신러닝과 딥러닝 (이론 60시간, 실습 60시간),강화학습 (이론 30시간, 실습 30시간),컴퓨터비전 (이론 37시간, 실습 38시간), 자연어처리 (이론 10시간, 실습 11시간), Case Study 12시간</t>
    </r>
    <phoneticPr fontId="1" type="noConversion"/>
  </si>
  <si>
    <t>인공지능 실습 1</t>
    <phoneticPr fontId="1" type="noConversion"/>
  </si>
  <si>
    <t>인공지능 실습 2</t>
  </si>
  <si>
    <t>인공지능 실습 3</t>
  </si>
  <si>
    <t>인공지능 실습 4</t>
  </si>
  <si>
    <t>실습: 김규원 최창윤</t>
    <phoneticPr fontId="1" type="noConversion"/>
  </si>
  <si>
    <t>실습: 최창윤 이강산</t>
    <phoneticPr fontId="1" type="noConversion"/>
  </si>
  <si>
    <t>실습: 김태완 이강산</t>
    <phoneticPr fontId="1" type="noConversion"/>
  </si>
  <si>
    <t>실습: 김태완 김규원</t>
    <phoneticPr fontId="1" type="noConversion"/>
  </si>
  <si>
    <t>인공지능 실습 2</t>
    <phoneticPr fontId="1" type="noConversion"/>
  </si>
  <si>
    <t>인공지능 실습 3</t>
    <phoneticPr fontId="1" type="noConversion"/>
  </si>
  <si>
    <t>인공지능 실습 4</t>
    <phoneticPr fontId="1" type="noConversion"/>
  </si>
  <si>
    <t>진행중▶</t>
    <phoneticPr fontId="1" type="noConversion"/>
  </si>
  <si>
    <t xml:space="preserve">  (2시간)</t>
    <phoneticPr fontId="1" type="noConversion"/>
  </si>
  <si>
    <t>[실습 :김태완 김규원]</t>
    <phoneticPr fontId="1" type="noConversion"/>
  </si>
  <si>
    <t>(0.5시간)</t>
    <phoneticPr fontId="1" type="noConversion"/>
  </si>
  <si>
    <t xml:space="preserve">  15:00</t>
    <phoneticPr fontId="1" type="noConversion"/>
  </si>
  <si>
    <t xml:space="preserve"> (2시간)</t>
    <phoneticPr fontId="1" type="noConversion"/>
  </si>
  <si>
    <t>[이론: 이승철 교수]</t>
    <phoneticPr fontId="1" type="noConversion"/>
  </si>
  <si>
    <t>~   17:00</t>
    <phoneticPr fontId="1" type="noConversion"/>
  </si>
  <si>
    <t xml:space="preserve">  17:00</t>
    <phoneticPr fontId="1" type="noConversion"/>
  </si>
  <si>
    <t>[실습: 김태완 김규원]</t>
    <phoneticPr fontId="1" type="noConversion"/>
  </si>
  <si>
    <t>~ 18:00</t>
    <phoneticPr fontId="1" type="noConversion"/>
  </si>
  <si>
    <t>[실습: 이강산 김태완]</t>
    <phoneticPr fontId="1" type="noConversion"/>
  </si>
  <si>
    <t xml:space="preserve"> 15:00</t>
    <phoneticPr fontId="1" type="noConversion"/>
  </si>
  <si>
    <t>[실습:김규원 김태완]</t>
    <phoneticPr fontId="1" type="noConversion"/>
  </si>
  <si>
    <t>~ 17:00</t>
    <phoneticPr fontId="1" type="noConversion"/>
  </si>
  <si>
    <t>[실습: 이강산, 김태완]</t>
    <phoneticPr fontId="1" type="noConversion"/>
  </si>
  <si>
    <t xml:space="preserve"> (1시간)</t>
    <phoneticPr fontId="1" type="noConversion"/>
  </si>
  <si>
    <t>[응용학습]</t>
    <phoneticPr fontId="1" type="noConversion"/>
  </si>
  <si>
    <t>16:00 ~ 18:00</t>
    <phoneticPr fontId="1" type="noConversion"/>
  </si>
  <si>
    <t xml:space="preserve"> (3시간)</t>
    <phoneticPr fontId="1" type="noConversion"/>
  </si>
  <si>
    <t>UD자연어처리 &amp; CASE STUDY 4</t>
    <phoneticPr fontId="1" type="noConversion"/>
  </si>
  <si>
    <r>
      <rPr>
        <sz val="20"/>
        <color theme="1"/>
        <rFont val="HY헤드라인M"/>
        <family val="1"/>
        <charset val="129"/>
      </rPr>
      <t xml:space="preserve">21주차 
-
</t>
    </r>
    <r>
      <rPr>
        <sz val="14"/>
        <color theme="1"/>
        <rFont val="HY헤드라인M"/>
        <family val="1"/>
        <charset val="129"/>
      </rPr>
      <t xml:space="preserve"> 자연어처리 &amp; CASE STUDY 4 &amp; 수료식</t>
    </r>
    <phoneticPr fontId="1" type="noConversion"/>
  </si>
  <si>
    <r>
      <rPr>
        <sz val="20"/>
        <color theme="1"/>
        <rFont val="HY헤드라인M"/>
        <family val="1"/>
        <charset val="129"/>
      </rPr>
      <t xml:space="preserve">20주차 
-
</t>
    </r>
    <r>
      <rPr>
        <sz val="14"/>
        <color theme="1"/>
        <rFont val="HY헤드라인M"/>
        <family val="1"/>
        <charset val="129"/>
      </rPr>
      <t xml:space="preserve">컴퓨터비전&amp; Case Study 3 </t>
    </r>
    <phoneticPr fontId="1" type="noConversion"/>
  </si>
  <si>
    <t>[이론: 김동우 교수]</t>
    <phoneticPr fontId="1" type="noConversion"/>
  </si>
  <si>
    <t>[실습: 조교진]</t>
    <phoneticPr fontId="1" type="noConversion"/>
  </si>
  <si>
    <t>[이론: 김동우 교수 (보충)]</t>
    <phoneticPr fontId="1" type="noConversion"/>
  </si>
  <si>
    <t>(1시간)</t>
    <phoneticPr fontId="1" type="noConversion"/>
  </si>
  <si>
    <t>[이론: 김동우 교수(보충)]</t>
    <phoneticPr fontId="1" type="noConversion"/>
  </si>
  <si>
    <t>태풍으로 인한 휴강</t>
    <phoneticPr fontId="1" type="noConversion"/>
  </si>
  <si>
    <t>[이론: 윤은영 교수]</t>
    <phoneticPr fontId="1" type="noConversion"/>
  </si>
  <si>
    <t>[이론: 안희갑 교수]</t>
    <phoneticPr fontId="1" type="noConversion"/>
  </si>
  <si>
    <t>어린이날</t>
    <phoneticPr fontId="1" type="noConversion"/>
  </si>
  <si>
    <t>부처님오신날</t>
    <phoneticPr fontId="1" type="noConversion"/>
  </si>
  <si>
    <t>휴일</t>
    <phoneticPr fontId="1" type="noConversion"/>
  </si>
  <si>
    <t>입과식 &amp; Python프로그래밍</t>
    <phoneticPr fontId="1" type="noConversion"/>
  </si>
  <si>
    <t>[프로젝트]</t>
    <phoneticPr fontId="1" type="noConversion"/>
  </si>
  <si>
    <t>Python프로그래밍</t>
    <phoneticPr fontId="1" type="noConversion"/>
  </si>
  <si>
    <r>
      <rPr>
        <sz val="20"/>
        <color theme="1"/>
        <rFont val="HY헤드라인M"/>
        <family val="1"/>
        <charset val="129"/>
      </rPr>
      <t>2주차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 xml:space="preserve">Python
프로그래밍
</t>
    </r>
    <phoneticPr fontId="1" type="noConversion"/>
  </si>
  <si>
    <r>
      <rPr>
        <sz val="20"/>
        <color theme="1"/>
        <rFont val="HY헤드라인M"/>
        <family val="1"/>
        <charset val="129"/>
      </rPr>
      <t>4주차</t>
    </r>
    <r>
      <rPr>
        <sz val="16"/>
        <color theme="1"/>
        <rFont val="HY헤드라인M"/>
        <family val="1"/>
        <charset val="129"/>
      </rPr>
      <t xml:space="preserve"> 
-</t>
    </r>
    <r>
      <rPr>
        <sz val="14"/>
        <color theme="1"/>
        <rFont val="HY헤드라인M"/>
        <family val="1"/>
        <charset val="129"/>
      </rPr>
      <t xml:space="preserve">
</t>
    </r>
    <phoneticPr fontId="1" type="noConversion"/>
  </si>
  <si>
    <r>
      <rPr>
        <sz val="20"/>
        <color theme="1"/>
        <rFont val="HY헤드라인M"/>
        <family val="1"/>
        <charset val="129"/>
      </rPr>
      <t>5주차</t>
    </r>
    <r>
      <rPr>
        <sz val="16"/>
        <color theme="1"/>
        <rFont val="HY헤드라인M"/>
        <family val="1"/>
        <charset val="129"/>
      </rPr>
      <t xml:space="preserve"> 
-</t>
    </r>
    <r>
      <rPr>
        <sz val="11"/>
        <color theme="1"/>
        <rFont val="HY헤드라인M"/>
        <family val="1"/>
        <charset val="129"/>
      </rPr>
      <t xml:space="preserve">
</t>
    </r>
    <phoneticPr fontId="1" type="noConversion"/>
  </si>
  <si>
    <r>
      <rPr>
        <sz val="20"/>
        <color theme="1"/>
        <rFont val="HY헤드라인M"/>
        <family val="1"/>
        <charset val="129"/>
      </rPr>
      <t>6주차</t>
    </r>
    <r>
      <rPr>
        <sz val="16"/>
        <color theme="1"/>
        <rFont val="HY헤드라인M"/>
        <family val="1"/>
        <charset val="129"/>
      </rPr>
      <t xml:space="preserve"> 
-</t>
    </r>
    <r>
      <rPr>
        <sz val="14"/>
        <color theme="1"/>
        <rFont val="HY헤드라인M"/>
        <family val="1"/>
        <charset val="129"/>
      </rPr>
      <t xml:space="preserve">
</t>
    </r>
    <phoneticPr fontId="1" type="noConversion"/>
  </si>
  <si>
    <r>
      <rPr>
        <sz val="20"/>
        <color theme="1"/>
        <rFont val="HY헤드라인M"/>
        <family val="1"/>
        <charset val="129"/>
      </rPr>
      <t>7주차</t>
    </r>
    <r>
      <rPr>
        <sz val="16"/>
        <color theme="1"/>
        <rFont val="HY헤드라인M"/>
        <family val="1"/>
        <charset val="129"/>
      </rPr>
      <t xml:space="preserve"> 
-</t>
    </r>
    <r>
      <rPr>
        <sz val="11"/>
        <color theme="1"/>
        <rFont val="HY헤드라인M"/>
        <family val="1"/>
        <charset val="129"/>
      </rPr>
      <t xml:space="preserve">
</t>
    </r>
    <phoneticPr fontId="1" type="noConversion"/>
  </si>
  <si>
    <r>
      <rPr>
        <sz val="20"/>
        <color theme="1"/>
        <rFont val="HY헤드라인M"/>
        <family val="1"/>
        <charset val="129"/>
      </rPr>
      <t>8주차</t>
    </r>
    <r>
      <rPr>
        <sz val="16"/>
        <color theme="1"/>
        <rFont val="HY헤드라인M"/>
        <family val="1"/>
        <charset val="129"/>
      </rPr>
      <t xml:space="preserve"> 
-</t>
    </r>
    <r>
      <rPr>
        <sz val="11"/>
        <color theme="1"/>
        <rFont val="HY헤드라인M"/>
        <family val="1"/>
        <charset val="129"/>
      </rPr>
      <t xml:space="preserve">
</t>
    </r>
    <phoneticPr fontId="1" type="noConversion"/>
  </si>
  <si>
    <r>
      <rPr>
        <sz val="20"/>
        <color theme="1"/>
        <rFont val="HY헤드라인M"/>
        <family val="1"/>
        <charset val="129"/>
      </rPr>
      <t>9주차</t>
    </r>
    <r>
      <rPr>
        <sz val="16"/>
        <color theme="1"/>
        <rFont val="HY헤드라인M"/>
        <family val="1"/>
        <charset val="129"/>
      </rPr>
      <t xml:space="preserve"> 
-</t>
    </r>
    <r>
      <rPr>
        <sz val="11"/>
        <color theme="1"/>
        <rFont val="HY헤드라인M"/>
        <family val="1"/>
        <charset val="129"/>
      </rPr>
      <t xml:space="preserve">
</t>
    </r>
    <phoneticPr fontId="1" type="noConversion"/>
  </si>
  <si>
    <r>
      <rPr>
        <sz val="20"/>
        <color theme="1"/>
        <rFont val="HY헤드라인M"/>
        <family val="1"/>
        <charset val="129"/>
      </rPr>
      <t>3주차</t>
    </r>
    <r>
      <rPr>
        <sz val="16"/>
        <color theme="1"/>
        <rFont val="HY헤드라인M"/>
        <family val="1"/>
        <charset val="129"/>
      </rPr>
      <t xml:space="preserve"> 
-</t>
    </r>
    <r>
      <rPr>
        <sz val="14"/>
        <color theme="1"/>
        <rFont val="HY헤드라인M"/>
        <family val="1"/>
        <charset val="129"/>
      </rPr>
      <t xml:space="preserve">
</t>
    </r>
    <phoneticPr fontId="1" type="noConversion"/>
  </si>
  <si>
    <t>IoT</t>
    <phoneticPr fontId="1" type="noConversion"/>
  </si>
  <si>
    <t>빅데이터분석과 R프로그래밍</t>
    <phoneticPr fontId="1" type="noConversion"/>
  </si>
  <si>
    <t>빅데이터</t>
    <phoneticPr fontId="1" type="noConversion"/>
  </si>
  <si>
    <t>머신러닝과 딥러닝</t>
    <phoneticPr fontId="1" type="noConversion"/>
  </si>
  <si>
    <t>수료식 및 프로젝트 발표회</t>
    <phoneticPr fontId="1" type="noConversion"/>
  </si>
  <si>
    <t>HuStar 혁신아카데미 AI SW 분야 (3기)</t>
    <phoneticPr fontId="1" type="noConversion"/>
  </si>
  <si>
    <t>프로젝트 집중 기간</t>
    <phoneticPr fontId="1" type="noConversion"/>
  </si>
  <si>
    <t>수료식 및 
프로젝트 발표회</t>
    <phoneticPr fontId="1" type="noConversion"/>
  </si>
  <si>
    <r>
      <rPr>
        <sz val="20"/>
        <color theme="1"/>
        <rFont val="HY헤드라인M"/>
        <family val="1"/>
        <charset val="129"/>
      </rPr>
      <t>10주차</t>
    </r>
    <r>
      <rPr>
        <sz val="16"/>
        <color theme="1"/>
        <rFont val="HY헤드라인M"/>
        <family val="1"/>
        <charset val="129"/>
      </rPr>
      <t xml:space="preserve"> 
-</t>
    </r>
    <r>
      <rPr>
        <sz val="11"/>
        <color theme="1"/>
        <rFont val="HY헤드라인M"/>
        <family val="1"/>
        <charset val="129"/>
      </rPr>
      <t xml:space="preserve">
</t>
    </r>
    <phoneticPr fontId="1" type="noConversion"/>
  </si>
  <si>
    <t>기업가정신</t>
    <phoneticPr fontId="1" type="noConversion"/>
  </si>
  <si>
    <t>[이론: 손영우 교수]</t>
    <phoneticPr fontId="1" type="noConversion"/>
  </si>
  <si>
    <r>
      <rPr>
        <sz val="20"/>
        <color theme="1"/>
        <rFont val="HY헤드라인M"/>
        <family val="1"/>
        <charset val="129"/>
      </rPr>
      <t>11주차</t>
    </r>
    <r>
      <rPr>
        <sz val="16"/>
        <color theme="1"/>
        <rFont val="HY헤드라인M"/>
        <family val="1"/>
        <charset val="129"/>
      </rPr>
      <t xml:space="preserve"> 
-</t>
    </r>
    <r>
      <rPr>
        <sz val="11"/>
        <color theme="1"/>
        <rFont val="HY헤드라인M"/>
        <family val="1"/>
        <charset val="129"/>
      </rPr>
      <t xml:space="preserve">
</t>
    </r>
    <phoneticPr fontId="1" type="noConversion"/>
  </si>
  <si>
    <t>산업별 소양교육</t>
    <phoneticPr fontId="1" type="noConversion"/>
  </si>
  <si>
    <r>
      <rPr>
        <sz val="20"/>
        <color theme="1"/>
        <rFont val="HY헤드라인M"/>
        <family val="1"/>
        <charset val="129"/>
      </rPr>
      <t>22주차 
-</t>
    </r>
    <r>
      <rPr>
        <sz val="14"/>
        <color theme="1"/>
        <rFont val="HY헤드라인M"/>
        <family val="1"/>
        <charset val="129"/>
      </rPr>
      <t xml:space="preserve">
프로젝트 
집중기간 &amp; 수료식 &amp; 
프로젝트 
발표회</t>
    </r>
    <phoneticPr fontId="1" type="noConversion"/>
  </si>
  <si>
    <r>
      <rPr>
        <sz val="20"/>
        <color theme="1"/>
        <rFont val="HY헤드라인M"/>
        <family val="1"/>
        <charset val="129"/>
      </rPr>
      <t xml:space="preserve">21주차 
-
</t>
    </r>
    <r>
      <rPr>
        <sz val="14"/>
        <color theme="1"/>
        <rFont val="HY헤드라인M"/>
        <family val="1"/>
        <charset val="129"/>
      </rPr>
      <t>기업가정신 &amp; 
산업별 
소양교육 &amp; 프로젝트 
집중기간</t>
    </r>
    <phoneticPr fontId="1" type="noConversion"/>
  </si>
  <si>
    <r>
      <rPr>
        <sz val="20"/>
        <color theme="1"/>
        <rFont val="HY헤드라인M"/>
        <family val="1"/>
        <charset val="129"/>
      </rPr>
      <t>20주차 
-</t>
    </r>
    <r>
      <rPr>
        <sz val="14"/>
        <color theme="1"/>
        <rFont val="HY헤드라인M"/>
        <family val="1"/>
        <charset val="129"/>
      </rPr>
      <t xml:space="preserve">
자연어처리</t>
    </r>
    <phoneticPr fontId="1" type="noConversion"/>
  </si>
  <si>
    <r>
      <rPr>
        <sz val="20"/>
        <color theme="1"/>
        <rFont val="HY헤드라인M"/>
        <family val="1"/>
        <charset val="129"/>
      </rPr>
      <t>18주차 
-</t>
    </r>
    <r>
      <rPr>
        <sz val="14"/>
        <color theme="1"/>
        <rFont val="HY헤드라인M"/>
        <family val="1"/>
        <charset val="129"/>
      </rPr>
      <t xml:space="preserve"> 
머신러닝과 딥러닝</t>
    </r>
    <phoneticPr fontId="1" type="noConversion"/>
  </si>
  <si>
    <r>
      <rPr>
        <sz val="20"/>
        <color theme="1"/>
        <rFont val="HY헤드라인M"/>
        <family val="1"/>
        <charset val="129"/>
      </rPr>
      <t xml:space="preserve">17주차 
</t>
    </r>
    <r>
      <rPr>
        <sz val="14"/>
        <color theme="1"/>
        <rFont val="HY헤드라인M"/>
        <family val="1"/>
        <charset val="129"/>
      </rPr>
      <t>-
인공지능</t>
    </r>
    <phoneticPr fontId="1" type="noConversion"/>
  </si>
  <si>
    <r>
      <rPr>
        <sz val="20"/>
        <color theme="1"/>
        <rFont val="HY헤드라인M"/>
        <family val="1"/>
        <charset val="129"/>
      </rPr>
      <t>16주차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빅데이터</t>
    </r>
    <phoneticPr fontId="1" type="noConversion"/>
  </si>
  <si>
    <r>
      <rPr>
        <sz val="20"/>
        <color theme="1"/>
        <rFont val="HY헤드라인M"/>
        <family val="1"/>
        <charset val="129"/>
      </rPr>
      <t>15주차</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빅데이터분석과 R프로그래밍</t>
    </r>
    <phoneticPr fontId="1" type="noConversion"/>
  </si>
  <si>
    <r>
      <rPr>
        <sz val="20"/>
        <color theme="1"/>
        <rFont val="HY헤드라인M"/>
        <family val="1"/>
        <charset val="129"/>
      </rPr>
      <t>14주차</t>
    </r>
    <r>
      <rPr>
        <sz val="16"/>
        <color theme="1"/>
        <rFont val="HY헤드라인M"/>
        <family val="1"/>
        <charset val="129"/>
      </rPr>
      <t xml:space="preserve"> 
-
</t>
    </r>
    <r>
      <rPr>
        <sz val="14"/>
        <color theme="1"/>
        <rFont val="HY헤드라인M"/>
        <family val="1"/>
        <charset val="129"/>
      </rPr>
      <t>알고리즘</t>
    </r>
    <phoneticPr fontId="1" type="noConversion"/>
  </si>
  <si>
    <r>
      <rPr>
        <sz val="20"/>
        <color theme="1"/>
        <rFont val="HY헤드라인M"/>
        <family val="1"/>
        <charset val="129"/>
      </rPr>
      <t>13주차</t>
    </r>
    <r>
      <rPr>
        <sz val="16"/>
        <color theme="1"/>
        <rFont val="HY헤드라인M"/>
        <family val="1"/>
        <charset val="129"/>
      </rPr>
      <t xml:space="preserve"> 
-
</t>
    </r>
    <r>
      <rPr>
        <sz val="14"/>
        <color theme="1"/>
        <rFont val="HY헤드라인M"/>
        <family val="1"/>
        <charset val="129"/>
      </rPr>
      <t>IoT</t>
    </r>
    <phoneticPr fontId="1" type="noConversion"/>
  </si>
  <si>
    <r>
      <rPr>
        <sz val="20"/>
        <color theme="1"/>
        <rFont val="HY헤드라인M"/>
        <family val="1"/>
        <charset val="129"/>
      </rPr>
      <t>12주차</t>
    </r>
    <r>
      <rPr>
        <sz val="16"/>
        <color theme="1"/>
        <rFont val="HY헤드라인M"/>
        <family val="1"/>
        <charset val="129"/>
      </rPr>
      <t xml:space="preserve"> 
-
</t>
    </r>
    <r>
      <rPr>
        <sz val="14"/>
        <color theme="1"/>
        <rFont val="HY헤드라인M"/>
        <family val="1"/>
        <charset val="129"/>
      </rPr>
      <t>IOT</t>
    </r>
    <phoneticPr fontId="1" type="noConversion"/>
  </si>
  <si>
    <r>
      <rPr>
        <sz val="20"/>
        <color theme="1"/>
        <rFont val="HY헤드라인M"/>
        <family val="1"/>
        <charset val="129"/>
      </rPr>
      <t>1주차
-</t>
    </r>
    <r>
      <rPr>
        <sz val="16"/>
        <color theme="1"/>
        <rFont val="HY헤드라인M"/>
        <family val="1"/>
        <charset val="129"/>
      </rPr>
      <t xml:space="preserve"> </t>
    </r>
    <r>
      <rPr>
        <sz val="11"/>
        <color theme="1"/>
        <rFont val="HY헤드라인M"/>
        <family val="1"/>
        <charset val="129"/>
      </rPr>
      <t xml:space="preserve">
</t>
    </r>
    <r>
      <rPr>
        <sz val="14"/>
        <color theme="1"/>
        <rFont val="HY헤드라인M"/>
        <family val="1"/>
        <charset val="129"/>
      </rPr>
      <t>입과식 &amp; Python
프로그래밍</t>
    </r>
    <phoneticPr fontId="1" type="noConversion"/>
  </si>
  <si>
    <t>이미지 프로세싱</t>
    <phoneticPr fontId="1" type="noConversion"/>
  </si>
  <si>
    <t>C#프로그래밍</t>
    <phoneticPr fontId="1" type="noConversion"/>
  </si>
  <si>
    <t>JAVA프로그램</t>
    <phoneticPr fontId="1" type="noConversion"/>
  </si>
  <si>
    <t>소프트웨어품질관리 및 테스팅</t>
    <phoneticPr fontId="1" type="noConversion"/>
  </si>
  <si>
    <t>블록체인</t>
    <phoneticPr fontId="1" type="noConversion"/>
  </si>
  <si>
    <t>[이론: 이채수 대표]</t>
    <phoneticPr fontId="1" type="noConversion"/>
  </si>
  <si>
    <t>[실습: ]</t>
    <phoneticPr fontId="1" type="noConversion"/>
  </si>
  <si>
    <t>[이론: 이준근 강사]</t>
    <phoneticPr fontId="1" type="noConversion"/>
  </si>
  <si>
    <t>[이론: 임상현 소장]</t>
    <phoneticPr fontId="1" type="noConversion"/>
  </si>
  <si>
    <t>[이론: 박정호, 김경록]</t>
    <phoneticPr fontId="1" type="noConversion"/>
  </si>
  <si>
    <t>[이론:]</t>
    <phoneticPr fontId="1" type="noConversion"/>
  </si>
  <si>
    <t>[실습:]</t>
    <phoneticPr fontId="1" type="noConversion"/>
  </si>
  <si>
    <t>[이론: 장성균 대표]</t>
    <phoneticPr fontId="1" type="noConversion"/>
  </si>
  <si>
    <r>
      <t>20</t>
    </r>
    <r>
      <rPr>
        <b/>
        <sz val="18"/>
        <color theme="1"/>
        <rFont val="맑은 고딕"/>
        <family val="3"/>
        <charset val="129"/>
        <scheme val="minor"/>
      </rPr>
      <t>주</t>
    </r>
    <r>
      <rPr>
        <b/>
        <sz val="18"/>
        <color theme="1"/>
        <rFont val="맑은 고딕"/>
        <family val="2"/>
        <charset val="129"/>
        <scheme val="minor"/>
      </rPr>
      <t xml:space="preserve"> </t>
    </r>
    <r>
      <rPr>
        <b/>
        <sz val="18"/>
        <color theme="1"/>
        <rFont val="맑은 고딕"/>
        <family val="3"/>
        <charset val="129"/>
        <scheme val="minor"/>
      </rPr>
      <t>합숙</t>
    </r>
    <r>
      <rPr>
        <b/>
        <sz val="18"/>
        <color theme="1"/>
        <rFont val="맑은 고딕"/>
        <family val="2"/>
        <charset val="129"/>
        <scheme val="minor"/>
      </rPr>
      <t xml:space="preserve"> </t>
    </r>
    <r>
      <rPr>
        <b/>
        <sz val="18"/>
        <color theme="1"/>
        <rFont val="맑은 고딕"/>
        <family val="3"/>
        <charset val="129"/>
        <scheme val="minor"/>
      </rPr>
      <t>교육</t>
    </r>
    <r>
      <rPr>
        <b/>
        <sz val="18"/>
        <color theme="1"/>
        <rFont val="맑은 고딕"/>
        <family val="2"/>
        <charset val="129"/>
        <scheme val="minor"/>
      </rPr>
      <t xml:space="preserve"> (</t>
    </r>
    <r>
      <rPr>
        <b/>
        <sz val="18"/>
        <color theme="1"/>
        <rFont val="맑은 고딕"/>
        <family val="3"/>
        <charset val="129"/>
        <scheme val="minor"/>
      </rPr>
      <t>총</t>
    </r>
    <r>
      <rPr>
        <b/>
        <sz val="18"/>
        <color theme="1"/>
        <rFont val="맑은 고딕"/>
        <family val="2"/>
        <charset val="129"/>
        <scheme val="minor"/>
      </rPr>
      <t xml:space="preserve"> 000</t>
    </r>
    <r>
      <rPr>
        <b/>
        <sz val="18"/>
        <color theme="1"/>
        <rFont val="맑은 고딕"/>
        <family val="3"/>
        <charset val="129"/>
        <scheme val="minor"/>
      </rPr>
      <t>시간</t>
    </r>
    <r>
      <rPr>
        <b/>
        <sz val="18"/>
        <color theme="1"/>
        <rFont val="맑은 고딕"/>
        <family val="2"/>
        <charset val="129"/>
        <scheme val="minor"/>
      </rPr>
      <t xml:space="preserve">: </t>
    </r>
    <r>
      <rPr>
        <b/>
        <sz val="18"/>
        <color theme="1"/>
        <rFont val="맑은 고딕"/>
        <family val="3"/>
        <charset val="129"/>
        <scheme val="minor"/>
      </rPr>
      <t>공통교육 00시간, 포항공대 372시간, 포항테크노파크 240시간</t>
    </r>
    <r>
      <rPr>
        <b/>
        <sz val="18"/>
        <color theme="1"/>
        <rFont val="맑은 고딕"/>
        <family val="2"/>
        <charset val="129"/>
        <scheme val="minor"/>
      </rPr>
      <t>)</t>
    </r>
    <phoneticPr fontId="1" type="noConversion"/>
  </si>
  <si>
    <t>[이론:  교수]</t>
    <phoneticPr fontId="1" type="noConversion"/>
  </si>
  <si>
    <t>[이론: 서영주 교수]</t>
    <phoneticPr fontId="1" type="noConversion"/>
  </si>
  <si>
    <t>[프로젝트]
[실습: 조교진]</t>
    <phoneticPr fontId="1" type="noConversion"/>
  </si>
  <si>
    <t>(1시간)
(2시간)</t>
    <phoneticPr fontId="1" type="noConversion"/>
  </si>
  <si>
    <t>14:00
16:00</t>
    <phoneticPr fontId="1" type="noConversion"/>
  </si>
  <si>
    <t>~
~</t>
    <phoneticPr fontId="1" type="noConversion"/>
  </si>
  <si>
    <t>13:00
14:00</t>
    <phoneticPr fontId="1" type="noConversion"/>
  </si>
  <si>
    <t>[이론: 이혜선 교수]</t>
    <phoneticPr fontId="1" type="noConversion"/>
  </si>
  <si>
    <t>[이론: 전치혁 교수]</t>
    <phoneticPr fontId="1" type="noConversion"/>
  </si>
  <si>
    <t>[이론:이승철 교수]</t>
    <phoneticPr fontId="1" type="noConversion"/>
  </si>
  <si>
    <t>[이론:이종혁 교수]</t>
    <phoneticPr fontId="1" type="noConversion"/>
  </si>
  <si>
    <t>지역 연구단지 방문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</si>
</sst>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h:mm;@"/>
    <numFmt numFmtId="177" formatCode="h&quot;시&quot;&quot;간&quot;"/>
    <numFmt numFmtId="178" formatCode="&quot;(&quot;0&quot;시간)&quot;"/>
    <numFmt numFmtId="179" formatCode="yyyy/mm/dd\(aaa\)"/>
    <numFmt numFmtId="180" formatCode="&quot;(&quot;0.0&quot;시간)&quot;"/>
    <numFmt numFmtId="181" formatCode="mm&quot;월&quot;\ dd&quot;일&quot;"/>
  </numFmts>
  <fonts count="21">
    <font>
      <sz val="11"/>
      <color theme="1"/>
      <name val="맑은 고딕"/>
      <family val="2"/>
      <charset val="129"/>
      <scheme val="minor"/>
    </font>
    <font>
      <sz val="8"/>
      <name val="맑은 고딕"/>
      <family val="2"/>
      <charset val="129"/>
      <scheme val="minor"/>
    </font>
    <font>
      <sz val="11"/>
      <color theme="1"/>
      <name val="HY헤드라인M"/>
      <family val="1"/>
      <charset val="129"/>
    </font>
    <font>
      <sz val="14"/>
      <color theme="1"/>
      <name val="HY헤드라인M"/>
      <family val="1"/>
      <charset val="129"/>
    </font>
    <font>
      <sz val="16"/>
      <color theme="1"/>
      <name val="HY헤드라인M"/>
      <family val="1"/>
      <charset val="129"/>
    </font>
    <font>
      <sz val="20"/>
      <color theme="1"/>
      <name val="HY헤드라인M"/>
      <family val="1"/>
      <charset val="129"/>
    </font>
    <font>
      <sz val="36"/>
      <color theme="1"/>
      <name val="HY헤드라인M"/>
      <family val="1"/>
      <charset val="129"/>
    </font>
    <font>
      <b/>
      <sz val="18"/>
      <color theme="1"/>
      <name val="맑은 고딕"/>
      <family val="3"/>
      <charset val="129"/>
      <scheme val="minor"/>
    </font>
    <font>
      <sz val="14"/>
      <color theme="1"/>
      <name val="맑은 고딕"/>
      <family val="3"/>
      <charset val="129"/>
      <scheme val="minor"/>
    </font>
    <font>
      <sz val="14"/>
      <color theme="1"/>
      <name val="맑은 고딕"/>
      <family val="2"/>
      <charset val="129"/>
      <scheme val="minor"/>
    </font>
    <font>
      <b/>
      <sz val="18"/>
      <color theme="1"/>
      <name val="맑은 고딕"/>
      <family val="2"/>
      <charset val="129"/>
      <scheme val="minor"/>
    </font>
    <font>
      <sz val="13"/>
      <color theme="1"/>
      <name val="맑은 고딕"/>
      <family val="2"/>
      <charset val="129"/>
      <scheme val="minor"/>
    </font>
    <font>
      <b/>
      <sz val="14"/>
      <color theme="1"/>
      <name val="맑은 고딕"/>
      <family val="3"/>
      <charset val="129"/>
      <scheme val="minor"/>
    </font>
    <font>
      <sz val="11"/>
      <color theme="1"/>
      <name val="맑은 고딕"/>
      <family val="3"/>
      <charset val="129"/>
      <scheme val="minor"/>
    </font>
    <font>
      <b/>
      <sz val="11"/>
      <color rgb="FF000000"/>
      <name val="맑은 고딕"/>
      <family val="3"/>
      <charset val="129"/>
      <scheme val="minor"/>
    </font>
    <font>
      <sz val="11"/>
      <color rgb="FF000000"/>
      <name val="맑은 고딕"/>
      <family val="3"/>
      <charset val="129"/>
      <scheme val="minor"/>
    </font>
    <font>
      <b/>
      <sz val="11"/>
      <name val="맑은 고딕"/>
      <family val="3"/>
      <charset val="129"/>
      <scheme val="minor"/>
    </font>
    <font>
      <sz val="11"/>
      <name val="맑은 고딕"/>
      <family val="3"/>
      <charset val="129"/>
      <scheme val="minor"/>
    </font>
    <font>
      <b/>
      <sz val="14"/>
      <color theme="0"/>
      <name val="맑은 고딕"/>
      <family val="3"/>
      <charset val="129"/>
      <scheme val="minor"/>
    </font>
    <font>
      <sz val="14"/>
      <name val="맑은 고딕"/>
      <family val="3"/>
      <charset val="129"/>
      <scheme val="minor"/>
    </font>
    <font>
      <b/>
      <sz val="11"/>
      <color theme="1"/>
      <name val="맑은 고딕"/>
      <family val="3"/>
      <charset val="129"/>
      <scheme val="minor"/>
    </font>
  </fonts>
  <fills count="20">
    <fill>
      <patternFill patternType="none"/>
    </fill>
    <fill>
      <patternFill patternType="gray125"/>
    </fill>
    <fill>
      <patternFill patternType="solid">
        <fgColor theme="0" tint="-0.14999847407452621"/>
        <bgColor indexed="64"/>
      </patternFill>
    </fill>
    <fill>
      <patternFill patternType="solid">
        <fgColor rgb="FFF2F2F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70C0"/>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9999FF"/>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bgColor indexed="64"/>
      </patternFill>
    </fill>
    <fill>
      <patternFill patternType="solid">
        <fgColor theme="5" tint="0.79998168889431442"/>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hair">
        <color indexed="64"/>
      </top>
      <bottom style="hair">
        <color indexed="64"/>
      </bottom>
      <diagonal/>
    </border>
    <border>
      <left/>
      <right/>
      <top style="hair">
        <color indexed="64"/>
      </top>
      <bottom style="thin">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diagonal/>
    </border>
    <border>
      <left style="medium">
        <color indexed="64"/>
      </left>
      <right/>
      <top/>
      <bottom style="hair">
        <color indexed="64"/>
      </bottom>
      <diagonal/>
    </border>
    <border>
      <left/>
      <right/>
      <top/>
      <bottom style="hair">
        <color indexed="64"/>
      </bottom>
      <diagonal/>
    </border>
    <border>
      <left/>
      <right style="medium">
        <color indexed="64"/>
      </right>
      <top style="thin">
        <color indexed="64"/>
      </top>
      <bottom/>
      <diagonal/>
    </border>
    <border>
      <left/>
      <right style="medium">
        <color indexed="64"/>
      </right>
      <top/>
      <bottom style="hair">
        <color indexed="64"/>
      </bottom>
      <diagonal/>
    </border>
    <border>
      <left style="medium">
        <color indexed="64"/>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hair">
        <color indexed="64"/>
      </top>
      <bottom/>
      <diagonal/>
    </border>
    <border>
      <left style="medium">
        <color indexed="64"/>
      </left>
      <right/>
      <top/>
      <bottom style="medium">
        <color indexed="64"/>
      </bottom>
      <diagonal/>
    </border>
    <border>
      <left/>
      <right/>
      <top style="hair">
        <color indexed="64"/>
      </top>
      <bottom/>
      <diagonal/>
    </border>
    <border>
      <left/>
      <right/>
      <top/>
      <bottom style="medium">
        <color indexed="64"/>
      </bottom>
      <diagonal/>
    </border>
    <border>
      <left/>
      <right style="medium">
        <color indexed="64"/>
      </right>
      <top style="hair">
        <color indexed="64"/>
      </top>
      <bottom/>
      <diagonal/>
    </border>
    <border>
      <left/>
      <right style="medium">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right style="thin">
        <color indexed="64"/>
      </right>
      <top style="medium">
        <color indexed="64"/>
      </top>
      <bottom style="hair">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style="medium">
        <color indexed="64"/>
      </top>
      <bottom style="hair">
        <color indexed="64"/>
      </bottom>
      <diagonal/>
    </border>
    <border>
      <left style="medium">
        <color rgb="FFABABAB"/>
      </left>
      <right style="medium">
        <color rgb="FFABABAB"/>
      </right>
      <top style="medium">
        <color rgb="FFABABAB"/>
      </top>
      <bottom/>
      <diagonal/>
    </border>
    <border>
      <left style="medium">
        <color rgb="FFABABAB"/>
      </left>
      <right style="medium">
        <color rgb="FFABABAB"/>
      </right>
      <top style="medium">
        <color rgb="FFABABAB"/>
      </top>
      <bottom style="medium">
        <color rgb="FFABABAB"/>
      </bottom>
      <diagonal/>
    </border>
    <border>
      <left style="medium">
        <color rgb="FFABABAB"/>
      </left>
      <right style="medium">
        <color rgb="FFABABAB"/>
      </right>
      <top/>
      <bottom/>
      <diagonal/>
    </border>
    <border>
      <left style="medium">
        <color rgb="FFABABAB"/>
      </left>
      <right style="medium">
        <color rgb="FFABABAB"/>
      </right>
      <top/>
      <bottom style="medium">
        <color rgb="FFABABAB"/>
      </bottom>
      <diagonal/>
    </border>
    <border>
      <left style="medium">
        <color rgb="FFABABAB"/>
      </left>
      <right/>
      <top style="medium">
        <color rgb="FFABABAB"/>
      </top>
      <bottom style="medium">
        <color rgb="FFABABAB"/>
      </bottom>
      <diagonal/>
    </border>
    <border>
      <left/>
      <right style="medium">
        <color rgb="FFABABAB"/>
      </right>
      <top style="medium">
        <color rgb="FFABABAB"/>
      </top>
      <bottom style="medium">
        <color rgb="FFABABAB"/>
      </bottom>
      <diagonal/>
    </border>
    <border>
      <left/>
      <right style="medium">
        <color indexed="64"/>
      </right>
      <top style="medium">
        <color indexed="64"/>
      </top>
      <bottom style="medium">
        <color indexed="64"/>
      </bottom>
      <diagonal/>
    </border>
    <border>
      <left style="medium">
        <color rgb="FFABABAB"/>
      </left>
      <right/>
      <top style="medium">
        <color rgb="FFABABAB"/>
      </top>
      <bottom/>
      <diagonal/>
    </border>
    <border>
      <left style="medium">
        <color rgb="FFABABAB"/>
      </left>
      <right/>
      <top/>
      <bottom/>
      <diagonal/>
    </border>
    <border>
      <left style="medium">
        <color rgb="FFABABAB"/>
      </left>
      <right/>
      <top/>
      <bottom style="medium">
        <color rgb="FFABABAB"/>
      </bottom>
      <diagonal/>
    </border>
  </borders>
  <cellStyleXfs count="1">
    <xf numFmtId="0" fontId="0" fillId="0" borderId="0">
      <alignment vertical="center"/>
    </xf>
  </cellStyleXfs>
  <cellXfs count="410">
    <xf numFmtId="0" fontId="0" fillId="0" borderId="0" xfId="0">
      <alignment vertical="center"/>
    </xf>
    <xf numFmtId="0" fontId="2" fillId="0" borderId="0" xfId="0" applyFont="1">
      <alignment vertical="center"/>
    </xf>
    <xf numFmtId="0" fontId="0" fillId="0" borderId="2" xfId="0"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0" fillId="0" borderId="1" xfId="0" applyBorder="1">
      <alignment vertical="center"/>
    </xf>
    <xf numFmtId="0" fontId="0" fillId="0" borderId="3" xfId="0" applyBorder="1">
      <alignment vertical="center"/>
    </xf>
    <xf numFmtId="0" fontId="0" fillId="0" borderId="5" xfId="0" applyBorder="1">
      <alignment vertical="center"/>
    </xf>
    <xf numFmtId="20" fontId="0" fillId="0" borderId="8" xfId="0" applyNumberFormat="1" applyBorder="1">
      <alignment vertical="center"/>
    </xf>
    <xf numFmtId="20" fontId="0" fillId="0" borderId="1" xfId="0" applyNumberFormat="1" applyBorder="1">
      <alignment vertical="center"/>
    </xf>
    <xf numFmtId="0" fontId="0" fillId="0" borderId="0" xfId="0" applyAlignment="1">
      <alignment horizontal="center" vertical="center"/>
    </xf>
    <xf numFmtId="177" fontId="11" fillId="0" borderId="0" xfId="0" applyNumberFormat="1" applyFont="1" applyAlignment="1">
      <alignment horizontal="center" vertical="center"/>
    </xf>
    <xf numFmtId="0" fontId="11" fillId="0" borderId="0" xfId="0" applyFont="1" applyAlignment="1">
      <alignment horizontal="left" vertical="center"/>
    </xf>
    <xf numFmtId="0" fontId="0" fillId="0" borderId="46" xfId="0" applyBorder="1">
      <alignment vertical="center"/>
    </xf>
    <xf numFmtId="0" fontId="16" fillId="3" borderId="52" xfId="0" applyFont="1" applyFill="1" applyBorder="1" applyAlignment="1">
      <alignment horizontal="center" vertical="center" wrapText="1"/>
    </xf>
    <xf numFmtId="0" fontId="16" fillId="3" borderId="53" xfId="0" applyFont="1" applyFill="1" applyBorder="1" applyAlignment="1">
      <alignment horizontal="center" vertical="center" wrapText="1"/>
    </xf>
    <xf numFmtId="0" fontId="16" fillId="3" borderId="54" xfId="0" applyFont="1" applyFill="1" applyBorder="1" applyAlignment="1">
      <alignment horizontal="center" vertical="center" wrapText="1"/>
    </xf>
    <xf numFmtId="0" fontId="15" fillId="4" borderId="53" xfId="0" applyFont="1" applyFill="1" applyBorder="1" applyAlignment="1">
      <alignment vertical="center" wrapText="1"/>
    </xf>
    <xf numFmtId="0" fontId="15" fillId="4" borderId="53" xfId="0" applyFont="1" applyFill="1" applyBorder="1" applyAlignment="1">
      <alignment horizontal="center" vertical="center" wrapText="1"/>
    </xf>
    <xf numFmtId="0" fontId="17" fillId="4" borderId="53" xfId="0" applyFont="1" applyFill="1" applyBorder="1" applyAlignment="1">
      <alignment horizontal="center" vertical="center" wrapText="1"/>
    </xf>
    <xf numFmtId="0" fontId="16" fillId="3" borderId="55" xfId="0" applyFont="1" applyFill="1" applyBorder="1" applyAlignment="1">
      <alignment horizontal="center" vertical="center" wrapText="1"/>
    </xf>
    <xf numFmtId="0" fontId="14" fillId="4" borderId="53" xfId="0" applyFont="1" applyFill="1" applyBorder="1" applyAlignment="1">
      <alignment horizontal="right" vertical="center" wrapText="1"/>
    </xf>
    <xf numFmtId="0" fontId="14" fillId="4" borderId="53" xfId="0" applyFont="1" applyFill="1" applyBorder="1" applyAlignment="1">
      <alignment horizontal="center" vertical="center" wrapText="1"/>
    </xf>
    <xf numFmtId="0" fontId="14" fillId="4" borderId="53" xfId="0" applyFont="1" applyFill="1" applyBorder="1" applyAlignment="1">
      <alignment vertical="center" wrapText="1"/>
    </xf>
    <xf numFmtId="181" fontId="17" fillId="4" borderId="53" xfId="0" applyNumberFormat="1" applyFont="1" applyFill="1" applyBorder="1" applyAlignment="1">
      <alignment horizontal="center" vertical="center" wrapText="1"/>
    </xf>
    <xf numFmtId="176" fontId="11" fillId="0" borderId="0" xfId="0" applyNumberFormat="1" applyFont="1" applyAlignment="1">
      <alignment horizontal="center" vertical="center"/>
    </xf>
    <xf numFmtId="0" fontId="11" fillId="0" borderId="0" xfId="0" applyFont="1" applyAlignment="1">
      <alignment horizontal="center" vertical="center"/>
    </xf>
    <xf numFmtId="176" fontId="8" fillId="2" borderId="17" xfId="0" applyNumberFormat="1" applyFont="1" applyFill="1" applyBorder="1" applyAlignment="1">
      <alignment horizontal="center" vertical="center"/>
    </xf>
    <xf numFmtId="0" fontId="8" fillId="2" borderId="10" xfId="0" applyFont="1" applyFill="1" applyBorder="1" applyAlignment="1">
      <alignment horizontal="center" vertical="center"/>
    </xf>
    <xf numFmtId="176" fontId="8" fillId="2" borderId="10" xfId="0" applyNumberFormat="1" applyFont="1" applyFill="1" applyBorder="1" applyAlignment="1">
      <alignment horizontal="center" vertical="center"/>
    </xf>
    <xf numFmtId="178" fontId="8" fillId="2" borderId="10" xfId="0" applyNumberFormat="1" applyFont="1" applyFill="1" applyBorder="1" applyAlignment="1">
      <alignment horizontal="center" vertical="center"/>
    </xf>
    <xf numFmtId="176" fontId="8" fillId="0" borderId="33" xfId="0" applyNumberFormat="1" applyFont="1" applyBorder="1" applyAlignment="1">
      <alignment horizontal="center" vertical="center"/>
    </xf>
    <xf numFmtId="0" fontId="8" fillId="0" borderId="35" xfId="0" applyFont="1" applyBorder="1" applyAlignment="1">
      <alignment horizontal="center" vertical="center"/>
    </xf>
    <xf numFmtId="176" fontId="8" fillId="0" borderId="35" xfId="0" applyNumberFormat="1" applyFont="1" applyBorder="1" applyAlignment="1">
      <alignment horizontal="center" vertical="center"/>
    </xf>
    <xf numFmtId="176" fontId="8" fillId="2" borderId="32" xfId="0" applyNumberFormat="1" applyFont="1" applyFill="1" applyBorder="1" applyAlignment="1">
      <alignment horizontal="center" vertical="center"/>
    </xf>
    <xf numFmtId="0" fontId="8" fillId="2" borderId="34" xfId="0" applyFont="1" applyFill="1" applyBorder="1" applyAlignment="1">
      <alignment horizontal="center" vertical="center"/>
    </xf>
    <xf numFmtId="176" fontId="8" fillId="2" borderId="34" xfId="0" applyNumberFormat="1" applyFont="1" applyFill="1" applyBorder="1" applyAlignment="1">
      <alignment horizontal="center" vertical="center"/>
    </xf>
    <xf numFmtId="178" fontId="8" fillId="2" borderId="34" xfId="0" applyNumberFormat="1" applyFont="1" applyFill="1" applyBorder="1" applyAlignment="1">
      <alignment horizontal="center" vertical="center"/>
    </xf>
    <xf numFmtId="178" fontId="8" fillId="0" borderId="35" xfId="0" applyNumberFormat="1" applyFont="1" applyFill="1" applyBorder="1" applyAlignment="1">
      <alignment horizontal="center" vertical="center"/>
    </xf>
    <xf numFmtId="0" fontId="0" fillId="0" borderId="0" xfId="0" applyFill="1">
      <alignment vertical="center"/>
    </xf>
    <xf numFmtId="0" fontId="0" fillId="0" borderId="53" xfId="0" applyBorder="1">
      <alignment vertical="center"/>
    </xf>
    <xf numFmtId="0" fontId="6" fillId="0" borderId="47" xfId="0" applyFont="1" applyBorder="1" applyAlignment="1">
      <alignment vertical="center"/>
    </xf>
    <xf numFmtId="0" fontId="15" fillId="4" borderId="0" xfId="0" applyFont="1" applyFill="1" applyBorder="1" applyAlignment="1">
      <alignment horizontal="center" vertical="center" wrapText="1"/>
    </xf>
    <xf numFmtId="0" fontId="16" fillId="3" borderId="59" xfId="0" applyFont="1" applyFill="1" applyBorder="1" applyAlignment="1">
      <alignment horizontal="center" vertical="center" wrapText="1"/>
    </xf>
    <xf numFmtId="0" fontId="16" fillId="3" borderId="60" xfId="0" applyFont="1" applyFill="1" applyBorder="1" applyAlignment="1">
      <alignment horizontal="center" vertical="center" wrapText="1"/>
    </xf>
    <xf numFmtId="0" fontId="16" fillId="3" borderId="61" xfId="0" applyFont="1" applyFill="1" applyBorder="1" applyAlignment="1">
      <alignment horizontal="center" vertical="center" wrapText="1"/>
    </xf>
    <xf numFmtId="0" fontId="16" fillId="1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176" fontId="8" fillId="14" borderId="17" xfId="0" applyNumberFormat="1" applyFont="1" applyFill="1" applyBorder="1" applyAlignment="1">
      <alignment horizontal="center" vertical="center"/>
    </xf>
    <xf numFmtId="0" fontId="8" fillId="14" borderId="10" xfId="0" applyFont="1" applyFill="1" applyBorder="1" applyAlignment="1">
      <alignment horizontal="center" vertical="center"/>
    </xf>
    <xf numFmtId="176" fontId="8" fillId="14" borderId="10" xfId="0" applyNumberFormat="1" applyFont="1" applyFill="1" applyBorder="1" applyAlignment="1">
      <alignment horizontal="center" vertical="center"/>
    </xf>
    <xf numFmtId="178" fontId="8" fillId="14" borderId="10" xfId="0" applyNumberFormat="1" applyFont="1" applyFill="1" applyBorder="1" applyAlignment="1">
      <alignment horizontal="center" vertical="center"/>
    </xf>
    <xf numFmtId="176" fontId="8" fillId="14" borderId="32" xfId="0" applyNumberFormat="1" applyFont="1" applyFill="1" applyBorder="1" applyAlignment="1">
      <alignment horizontal="center" vertical="center"/>
    </xf>
    <xf numFmtId="0" fontId="8" fillId="14" borderId="34" xfId="0" applyFont="1" applyFill="1" applyBorder="1" applyAlignment="1">
      <alignment horizontal="center" vertical="center"/>
    </xf>
    <xf numFmtId="176" fontId="8" fillId="14" borderId="34" xfId="0" applyNumberFormat="1" applyFont="1" applyFill="1" applyBorder="1" applyAlignment="1">
      <alignment horizontal="center" vertical="center"/>
    </xf>
    <xf numFmtId="178" fontId="8" fillId="14" borderId="34" xfId="0" applyNumberFormat="1" applyFont="1" applyFill="1" applyBorder="1" applyAlignment="1">
      <alignment horizontal="center" vertical="center"/>
    </xf>
    <xf numFmtId="0" fontId="14" fillId="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0" fillId="0" borderId="1" xfId="0" applyBorder="1" applyAlignment="1">
      <alignment horizontal="center" vertical="center"/>
    </xf>
    <xf numFmtId="0" fontId="16" fillId="13"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20" fillId="0" borderId="1" xfId="0" applyFont="1" applyBorder="1" applyAlignment="1">
      <alignment horizontal="center" vertical="center"/>
    </xf>
    <xf numFmtId="0" fontId="16" fillId="3" borderId="56" xfId="0" applyFont="1" applyFill="1" applyBorder="1" applyAlignment="1">
      <alignment horizontal="center" vertical="center" wrapText="1"/>
    </xf>
    <xf numFmtId="0" fontId="16" fillId="3" borderId="57" xfId="0" applyFont="1" applyFill="1" applyBorder="1" applyAlignment="1">
      <alignment horizontal="center" vertical="center" wrapText="1"/>
    </xf>
    <xf numFmtId="0" fontId="15" fillId="4" borderId="57" xfId="0" applyFont="1" applyFill="1" applyBorder="1" applyAlignment="1">
      <alignment vertical="center" wrapText="1"/>
    </xf>
    <xf numFmtId="0" fontId="13" fillId="4" borderId="57" xfId="0" applyFont="1" applyFill="1" applyBorder="1" applyAlignment="1">
      <alignment vertical="center" wrapText="1"/>
    </xf>
    <xf numFmtId="0" fontId="14" fillId="4" borderId="57" xfId="0" applyFont="1" applyFill="1" applyBorder="1" applyAlignment="1">
      <alignment vertical="center" wrapText="1"/>
    </xf>
    <xf numFmtId="0" fontId="16"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15" fillId="0" borderId="0" xfId="0" applyFont="1" applyFill="1" applyBorder="1" applyAlignment="1">
      <alignment horizontal="center" vertical="center" wrapText="1"/>
    </xf>
    <xf numFmtId="0" fontId="0" fillId="0" borderId="0" xfId="0" applyFill="1" applyBorder="1">
      <alignment vertical="center"/>
    </xf>
    <xf numFmtId="0" fontId="14" fillId="0" borderId="0" xfId="0" applyFont="1" applyFill="1" applyBorder="1" applyAlignment="1">
      <alignment horizontal="right" vertical="center" wrapText="1"/>
    </xf>
    <xf numFmtId="0" fontId="14" fillId="0" borderId="0" xfId="0" applyFont="1" applyFill="1" applyBorder="1" applyAlignment="1">
      <alignment horizontal="center" vertical="center" wrapText="1"/>
    </xf>
    <xf numFmtId="0" fontId="14" fillId="0" borderId="0" xfId="0" applyFont="1" applyFill="1" applyBorder="1" applyAlignment="1">
      <alignment vertical="center" wrapText="1"/>
    </xf>
    <xf numFmtId="0" fontId="15"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176" fontId="8" fillId="0" borderId="32" xfId="0" applyNumberFormat="1" applyFont="1" applyFill="1" applyBorder="1" applyAlignment="1">
      <alignment vertical="center"/>
    </xf>
    <xf numFmtId="0" fontId="8" fillId="0" borderId="34" xfId="0" applyFont="1" applyFill="1" applyBorder="1" applyAlignment="1">
      <alignment vertical="center"/>
    </xf>
    <xf numFmtId="176" fontId="8" fillId="0" borderId="34" xfId="0" applyNumberFormat="1" applyFont="1" applyFill="1" applyBorder="1" applyAlignment="1">
      <alignment vertical="center"/>
    </xf>
    <xf numFmtId="178" fontId="8" fillId="0" borderId="34" xfId="0" applyNumberFormat="1" applyFont="1" applyFill="1" applyBorder="1" applyAlignment="1">
      <alignment vertical="center"/>
    </xf>
    <xf numFmtId="0" fontId="8" fillId="0" borderId="36" xfId="0" applyFont="1" applyFill="1" applyBorder="1" applyAlignment="1">
      <alignment vertical="center"/>
    </xf>
    <xf numFmtId="176" fontId="8" fillId="0" borderId="41" xfId="0" applyNumberFormat="1" applyFont="1" applyFill="1" applyBorder="1" applyAlignment="1">
      <alignment vertical="center"/>
    </xf>
    <xf numFmtId="0" fontId="8" fillId="0" borderId="0" xfId="0" applyFont="1" applyFill="1" applyBorder="1" applyAlignment="1">
      <alignment vertical="center"/>
    </xf>
    <xf numFmtId="176" fontId="8" fillId="0" borderId="0" xfId="0" applyNumberFormat="1" applyFont="1" applyFill="1" applyBorder="1" applyAlignment="1">
      <alignment vertical="center"/>
    </xf>
    <xf numFmtId="178" fontId="8" fillId="0" borderId="0" xfId="0" applyNumberFormat="1" applyFont="1" applyFill="1" applyBorder="1" applyAlignment="1">
      <alignment vertical="center"/>
    </xf>
    <xf numFmtId="0" fontId="8" fillId="0" borderId="19" xfId="0" applyFont="1" applyFill="1" applyBorder="1" applyAlignment="1">
      <alignment vertical="center"/>
    </xf>
    <xf numFmtId="178" fontId="8" fillId="0" borderId="35" xfId="0" applyNumberFormat="1" applyFont="1" applyBorder="1" applyAlignment="1">
      <alignment horizontal="left" vertical="center"/>
    </xf>
    <xf numFmtId="176" fontId="8" fillId="0" borderId="33" xfId="0" applyNumberFormat="1" applyFont="1" applyFill="1" applyBorder="1" applyAlignment="1">
      <alignment vertical="center"/>
    </xf>
    <xf numFmtId="0" fontId="8" fillId="0" borderId="35" xfId="0" applyFont="1" applyFill="1" applyBorder="1" applyAlignment="1">
      <alignment vertical="center"/>
    </xf>
    <xf numFmtId="176" fontId="8" fillId="0" borderId="35" xfId="0" applyNumberFormat="1" applyFont="1" applyFill="1" applyBorder="1" applyAlignment="1">
      <alignment vertical="center"/>
    </xf>
    <xf numFmtId="178" fontId="8" fillId="0" borderId="35" xfId="0" applyNumberFormat="1" applyFont="1" applyFill="1" applyBorder="1" applyAlignment="1">
      <alignment vertical="center"/>
    </xf>
    <xf numFmtId="0" fontId="8" fillId="0" borderId="37" xfId="0" applyFont="1" applyFill="1" applyBorder="1" applyAlignment="1">
      <alignment vertical="center"/>
    </xf>
    <xf numFmtId="176" fontId="8" fillId="0" borderId="34" xfId="0" applyNumberFormat="1" applyFont="1" applyFill="1" applyBorder="1" applyAlignment="1">
      <alignment horizontal="left" vertical="center"/>
    </xf>
    <xf numFmtId="178" fontId="8" fillId="0" borderId="34" xfId="0" applyNumberFormat="1" applyFont="1" applyFill="1" applyBorder="1" applyAlignment="1">
      <alignment horizontal="left" vertical="center"/>
    </xf>
    <xf numFmtId="176" fontId="8" fillId="0" borderId="32" xfId="0" applyNumberFormat="1" applyFont="1" applyFill="1" applyBorder="1" applyAlignment="1"/>
    <xf numFmtId="0" fontId="8" fillId="0" borderId="34" xfId="0" applyFont="1" applyFill="1" applyBorder="1" applyAlignment="1"/>
    <xf numFmtId="178" fontId="8" fillId="0" borderId="34" xfId="0" applyNumberFormat="1" applyFont="1" applyFill="1" applyBorder="1" applyAlignment="1"/>
    <xf numFmtId="0" fontId="8" fillId="0" borderId="36" xfId="0" applyFont="1" applyFill="1" applyBorder="1" applyAlignment="1"/>
    <xf numFmtId="176" fontId="8" fillId="0" borderId="34" xfId="0" applyNumberFormat="1" applyFont="1" applyFill="1" applyBorder="1" applyAlignment="1">
      <alignment horizontal="left"/>
    </xf>
    <xf numFmtId="176" fontId="8" fillId="0" borderId="36" xfId="0" applyNumberFormat="1" applyFont="1" applyFill="1" applyBorder="1" applyAlignment="1">
      <alignment vertical="center"/>
    </xf>
    <xf numFmtId="176" fontId="8" fillId="0" borderId="19" xfId="0" applyNumberFormat="1" applyFont="1" applyFill="1" applyBorder="1" applyAlignment="1">
      <alignment vertical="center"/>
    </xf>
    <xf numFmtId="176" fontId="8" fillId="0" borderId="0" xfId="0" applyNumberFormat="1" applyFont="1" applyFill="1" applyBorder="1" applyAlignment="1">
      <alignment horizontal="center" vertical="center"/>
    </xf>
    <xf numFmtId="176" fontId="8" fillId="0" borderId="35" xfId="0" applyNumberFormat="1" applyFont="1" applyFill="1" applyBorder="1" applyAlignment="1">
      <alignment horizontal="center" vertical="center"/>
    </xf>
    <xf numFmtId="180" fontId="8" fillId="0" borderId="35" xfId="0" applyNumberFormat="1" applyFont="1" applyFill="1" applyBorder="1" applyAlignment="1">
      <alignment horizontal="center" vertical="center"/>
    </xf>
    <xf numFmtId="0" fontId="8" fillId="0" borderId="19" xfId="0" applyFont="1" applyFill="1" applyBorder="1" applyAlignment="1">
      <alignment horizontal="left" vertical="center"/>
    </xf>
    <xf numFmtId="0" fontId="8" fillId="0" borderId="37" xfId="0" applyFont="1" applyFill="1" applyBorder="1" applyAlignment="1">
      <alignment horizontal="left" vertical="center"/>
    </xf>
    <xf numFmtId="176" fontId="8" fillId="0" borderId="25" xfId="0" applyNumberFormat="1" applyFont="1" applyFill="1" applyBorder="1" applyAlignment="1">
      <alignment horizontal="center" vertical="center"/>
    </xf>
    <xf numFmtId="176" fontId="8" fillId="0" borderId="9" xfId="0" applyNumberFormat="1" applyFont="1" applyFill="1" applyBorder="1" applyAlignment="1">
      <alignment horizontal="center" vertical="center"/>
    </xf>
    <xf numFmtId="176" fontId="8" fillId="0" borderId="41" xfId="0" applyNumberFormat="1" applyFont="1" applyFill="1" applyBorder="1" applyAlignment="1">
      <alignment horizontal="center" vertical="center"/>
    </xf>
    <xf numFmtId="176" fontId="8" fillId="0" borderId="33" xfId="0" applyNumberFormat="1" applyFont="1" applyFill="1" applyBorder="1" applyAlignment="1">
      <alignment horizontal="center" vertical="center"/>
    </xf>
    <xf numFmtId="176" fontId="8" fillId="0" borderId="27" xfId="0" applyNumberFormat="1" applyFont="1" applyFill="1" applyBorder="1" applyAlignment="1">
      <alignment horizontal="center" vertical="center"/>
    </xf>
    <xf numFmtId="178" fontId="8" fillId="0" borderId="9" xfId="0" applyNumberFormat="1" applyFont="1" applyFill="1" applyBorder="1" applyAlignment="1">
      <alignment horizontal="center" vertical="center"/>
    </xf>
    <xf numFmtId="178" fontId="8" fillId="0" borderId="27" xfId="0" applyNumberFormat="1" applyFont="1" applyFill="1" applyBorder="1" applyAlignment="1">
      <alignment horizontal="center" vertical="center"/>
    </xf>
    <xf numFmtId="0" fontId="8" fillId="0" borderId="9" xfId="0" applyFont="1" applyFill="1" applyBorder="1" applyAlignment="1">
      <alignment horizontal="center" vertical="center"/>
    </xf>
    <xf numFmtId="0" fontId="8" fillId="0" borderId="27" xfId="0" applyFont="1" applyFill="1" applyBorder="1" applyAlignment="1">
      <alignment horizontal="center" vertical="center"/>
    </xf>
    <xf numFmtId="0" fontId="8" fillId="0" borderId="28" xfId="0" applyFont="1" applyFill="1" applyBorder="1" applyAlignment="1">
      <alignment horizontal="left" vertical="center"/>
    </xf>
    <xf numFmtId="0" fontId="8" fillId="0" borderId="29" xfId="0" applyFont="1" applyFill="1" applyBorder="1" applyAlignment="1">
      <alignment horizontal="left" vertical="center"/>
    </xf>
    <xf numFmtId="176" fontId="8" fillId="0" borderId="26" xfId="0" applyNumberFormat="1" applyFont="1" applyFill="1" applyBorder="1" applyAlignment="1">
      <alignment horizontal="center" vertical="center"/>
    </xf>
    <xf numFmtId="176" fontId="8" fillId="0" borderId="32" xfId="0" applyNumberFormat="1" applyFont="1" applyFill="1" applyBorder="1" applyAlignment="1">
      <alignment horizontal="center" vertical="center"/>
    </xf>
    <xf numFmtId="0" fontId="8" fillId="0" borderId="34" xfId="0" applyFont="1" applyFill="1" applyBorder="1" applyAlignment="1">
      <alignment horizontal="center" vertical="center"/>
    </xf>
    <xf numFmtId="0" fontId="8" fillId="0" borderId="0" xfId="0" applyFont="1" applyFill="1" applyBorder="1" applyAlignment="1">
      <alignment horizontal="center" vertical="center"/>
    </xf>
    <xf numFmtId="176" fontId="8" fillId="0" borderId="34" xfId="0" applyNumberFormat="1" applyFont="1" applyFill="1" applyBorder="1" applyAlignment="1">
      <alignment horizontal="center" vertical="center"/>
    </xf>
    <xf numFmtId="0" fontId="8" fillId="0" borderId="35" xfId="0" applyFont="1" applyFill="1" applyBorder="1" applyAlignment="1">
      <alignment horizontal="center" vertical="center"/>
    </xf>
    <xf numFmtId="178" fontId="8" fillId="0" borderId="0" xfId="0" applyNumberFormat="1" applyFont="1" applyBorder="1" applyAlignment="1">
      <alignment horizontal="center" vertical="center"/>
    </xf>
    <xf numFmtId="178" fontId="8" fillId="0" borderId="35" xfId="0" applyNumberFormat="1" applyFont="1" applyBorder="1" applyAlignment="1">
      <alignment horizontal="center" vertical="center"/>
    </xf>
    <xf numFmtId="0" fontId="8" fillId="0" borderId="19" xfId="0" applyFont="1" applyBorder="1" applyAlignment="1">
      <alignment horizontal="left" vertical="center"/>
    </xf>
    <xf numFmtId="0" fontId="8" fillId="0" borderId="37" xfId="0" applyFont="1" applyBorder="1" applyAlignment="1">
      <alignment horizontal="left" vertical="center"/>
    </xf>
    <xf numFmtId="0" fontId="8" fillId="0" borderId="36" xfId="0" applyFont="1" applyFill="1" applyBorder="1" applyAlignment="1">
      <alignment horizontal="left" vertical="center"/>
    </xf>
    <xf numFmtId="176" fontId="8" fillId="0" borderId="32" xfId="0" applyNumberFormat="1" applyFont="1" applyBorder="1" applyAlignment="1">
      <alignment horizontal="center" vertical="center"/>
    </xf>
    <xf numFmtId="176" fontId="8" fillId="0" borderId="41" xfId="0" applyNumberFormat="1" applyFont="1" applyBorder="1" applyAlignment="1">
      <alignment horizontal="center" vertical="center"/>
    </xf>
    <xf numFmtId="0" fontId="8" fillId="0" borderId="34" xfId="0" applyFont="1" applyBorder="1" applyAlignment="1">
      <alignment horizontal="center" vertical="center"/>
    </xf>
    <xf numFmtId="0" fontId="8" fillId="0" borderId="0" xfId="0" applyFont="1" applyBorder="1" applyAlignment="1">
      <alignment horizontal="center" vertical="center"/>
    </xf>
    <xf numFmtId="176" fontId="8" fillId="0" borderId="34" xfId="0" applyNumberFormat="1" applyFont="1" applyBorder="1" applyAlignment="1">
      <alignment horizontal="center" vertical="center"/>
    </xf>
    <xf numFmtId="176" fontId="8" fillId="0" borderId="0" xfId="0" applyNumberFormat="1" applyFont="1" applyBorder="1" applyAlignment="1">
      <alignment horizontal="center" vertical="center"/>
    </xf>
    <xf numFmtId="178" fontId="8" fillId="0" borderId="34" xfId="0" applyNumberFormat="1" applyFont="1" applyBorder="1" applyAlignment="1">
      <alignment horizontal="center" vertical="center"/>
    </xf>
    <xf numFmtId="0" fontId="8" fillId="0" borderId="36" xfId="0" applyFont="1" applyBorder="1" applyAlignment="1">
      <alignment horizontal="left" vertical="center"/>
    </xf>
    <xf numFmtId="0" fontId="8" fillId="0" borderId="0" xfId="0" applyFont="1" applyBorder="1" applyAlignment="1">
      <alignment horizontal="left" vertical="center"/>
    </xf>
    <xf numFmtId="0" fontId="8" fillId="0" borderId="35" xfId="0" applyFont="1" applyBorder="1" applyAlignment="1">
      <alignment horizontal="left" vertical="center"/>
    </xf>
    <xf numFmtId="178" fontId="8" fillId="0" borderId="34" xfId="0" applyNumberFormat="1" applyFont="1" applyFill="1" applyBorder="1" applyAlignment="1">
      <alignment horizontal="center" vertical="center"/>
    </xf>
    <xf numFmtId="178" fontId="8" fillId="0" borderId="0" xfId="0" applyNumberFormat="1" applyFont="1" applyFill="1" applyBorder="1" applyAlignment="1">
      <alignment horizontal="center" vertical="center"/>
    </xf>
    <xf numFmtId="176" fontId="8" fillId="0" borderId="0" xfId="0" applyNumberFormat="1" applyFont="1" applyFill="1" applyBorder="1" applyAlignment="1">
      <alignment horizontal="left" vertical="center"/>
    </xf>
    <xf numFmtId="176" fontId="8" fillId="15" borderId="32" xfId="0" applyNumberFormat="1" applyFont="1" applyFill="1" applyBorder="1" applyAlignment="1">
      <alignment horizontal="center" vertical="center"/>
    </xf>
    <xf numFmtId="0" fontId="8" fillId="15" borderId="34" xfId="0" applyFont="1" applyFill="1" applyBorder="1" applyAlignment="1">
      <alignment horizontal="center" vertical="center"/>
    </xf>
    <xf numFmtId="176" fontId="8" fillId="15" borderId="34" xfId="0" applyNumberFormat="1" applyFont="1" applyFill="1" applyBorder="1" applyAlignment="1">
      <alignment horizontal="center" vertical="center"/>
    </xf>
    <xf numFmtId="178" fontId="8" fillId="15" borderId="34" xfId="0" applyNumberFormat="1" applyFont="1" applyFill="1" applyBorder="1" applyAlignment="1">
      <alignment horizontal="center" vertical="center"/>
    </xf>
    <xf numFmtId="0" fontId="8" fillId="15" borderId="36" xfId="0" applyFont="1" applyFill="1" applyBorder="1" applyAlignment="1">
      <alignment horizontal="left" vertical="center"/>
    </xf>
    <xf numFmtId="178" fontId="8" fillId="0" borderId="27" xfId="0" applyNumberFormat="1" applyFont="1" applyFill="1" applyBorder="1" applyAlignment="1">
      <alignment horizontal="center" vertical="center"/>
    </xf>
    <xf numFmtId="176" fontId="8" fillId="0" borderId="27" xfId="0" applyNumberFormat="1" applyFont="1" applyBorder="1" applyAlignment="1">
      <alignment horizontal="center" vertical="center"/>
    </xf>
    <xf numFmtId="176" fontId="8" fillId="0" borderId="26" xfId="0" applyNumberFormat="1" applyFont="1" applyBorder="1" applyAlignment="1">
      <alignment horizontal="center" vertical="center"/>
    </xf>
    <xf numFmtId="0" fontId="8" fillId="0" borderId="27" xfId="0" applyFont="1" applyBorder="1" applyAlignment="1">
      <alignment horizontal="center" vertical="center"/>
    </xf>
    <xf numFmtId="0" fontId="8" fillId="0" borderId="29" xfId="0" applyFont="1" applyBorder="1" applyAlignment="1">
      <alignment horizontal="left" vertical="center"/>
    </xf>
    <xf numFmtId="0" fontId="8" fillId="0" borderId="9" xfId="0" applyFont="1" applyFill="1" applyBorder="1" applyAlignment="1">
      <alignment vertical="center"/>
    </xf>
    <xf numFmtId="0" fontId="8" fillId="2" borderId="10" xfId="0" applyFont="1" applyFill="1" applyBorder="1" applyAlignment="1">
      <alignment vertical="center"/>
    </xf>
    <xf numFmtId="0" fontId="8" fillId="2" borderId="18" xfId="0" applyFont="1" applyFill="1" applyBorder="1" applyAlignment="1">
      <alignment vertical="center"/>
    </xf>
    <xf numFmtId="0" fontId="8" fillId="0" borderId="19" xfId="0" applyFont="1" applyBorder="1" applyAlignment="1">
      <alignment vertical="center"/>
    </xf>
    <xf numFmtId="176" fontId="8" fillId="0" borderId="0" xfId="0" applyNumberFormat="1" applyFont="1" applyFill="1" applyBorder="1" applyAlignment="1">
      <alignment horizontal="center" vertical="center"/>
    </xf>
    <xf numFmtId="176" fontId="8" fillId="0" borderId="35" xfId="0" applyNumberFormat="1" applyFont="1" applyFill="1" applyBorder="1" applyAlignment="1">
      <alignment horizontal="center" vertical="center"/>
    </xf>
    <xf numFmtId="176" fontId="8" fillId="0" borderId="41" xfId="0" applyNumberFormat="1" applyFont="1" applyBorder="1" applyAlignment="1">
      <alignment horizontal="center" vertical="center"/>
    </xf>
    <xf numFmtId="176" fontId="8" fillId="0" borderId="0" xfId="0" applyNumberFormat="1" applyFont="1" applyBorder="1" applyAlignment="1">
      <alignment horizontal="center" vertical="center"/>
    </xf>
    <xf numFmtId="176" fontId="8" fillId="0" borderId="33" xfId="0" applyNumberFormat="1" applyFont="1" applyBorder="1" applyAlignment="1">
      <alignment horizontal="center" vertical="center"/>
    </xf>
    <xf numFmtId="176" fontId="8" fillId="0" borderId="35" xfId="0" applyNumberFormat="1" applyFont="1" applyBorder="1" applyAlignment="1">
      <alignment horizontal="center" vertical="center"/>
    </xf>
    <xf numFmtId="0" fontId="8" fillId="0" borderId="0" xfId="0" applyFont="1" applyFill="1" applyBorder="1" applyAlignment="1">
      <alignment horizontal="center" vertical="center"/>
    </xf>
    <xf numFmtId="0" fontId="8" fillId="0" borderId="35" xfId="0" applyFont="1" applyFill="1" applyBorder="1" applyAlignment="1">
      <alignment horizontal="center" vertical="center"/>
    </xf>
    <xf numFmtId="176" fontId="8" fillId="0" borderId="41" xfId="0" applyNumberFormat="1" applyFont="1" applyFill="1" applyBorder="1" applyAlignment="1">
      <alignment horizontal="center" vertical="center"/>
    </xf>
    <xf numFmtId="176" fontId="8" fillId="0" borderId="33" xfId="0" applyNumberFormat="1" applyFont="1" applyFill="1" applyBorder="1" applyAlignment="1">
      <alignment horizontal="center" vertical="center"/>
    </xf>
    <xf numFmtId="0" fontId="8" fillId="0" borderId="19" xfId="0" applyFont="1" applyBorder="1" applyAlignment="1">
      <alignment horizontal="left" vertical="center"/>
    </xf>
    <xf numFmtId="0" fontId="8" fillId="0" borderId="37" xfId="0" applyFont="1" applyBorder="1" applyAlignment="1">
      <alignment horizontal="left" vertical="center"/>
    </xf>
    <xf numFmtId="178" fontId="8" fillId="0" borderId="0" xfId="0" applyNumberFormat="1" applyFont="1" applyBorder="1" applyAlignment="1">
      <alignment horizontal="center" vertical="center"/>
    </xf>
    <xf numFmtId="178" fontId="8" fillId="0" borderId="35" xfId="0" applyNumberFormat="1" applyFont="1" applyBorder="1" applyAlignment="1">
      <alignment horizontal="center" vertical="center"/>
    </xf>
    <xf numFmtId="0" fontId="8" fillId="0" borderId="0" xfId="0" applyFont="1" applyBorder="1" applyAlignment="1">
      <alignment horizontal="center" vertical="center"/>
    </xf>
    <xf numFmtId="176" fontId="8" fillId="0" borderId="32" xfId="0" applyNumberFormat="1" applyFont="1" applyFill="1" applyBorder="1" applyAlignment="1">
      <alignment horizontal="center" vertical="center"/>
    </xf>
    <xf numFmtId="0" fontId="8" fillId="0" borderId="34" xfId="0" applyFont="1" applyFill="1" applyBorder="1" applyAlignment="1">
      <alignment horizontal="center" vertical="center"/>
    </xf>
    <xf numFmtId="176" fontId="8" fillId="0" borderId="34" xfId="0" applyNumberFormat="1" applyFont="1" applyFill="1" applyBorder="1" applyAlignment="1">
      <alignment horizontal="center" vertical="center"/>
    </xf>
    <xf numFmtId="178" fontId="8" fillId="0" borderId="34" xfId="0" applyNumberFormat="1" applyFont="1" applyFill="1" applyBorder="1" applyAlignment="1">
      <alignment horizontal="center" vertical="center"/>
    </xf>
    <xf numFmtId="178" fontId="8" fillId="0" borderId="0" xfId="0" applyNumberFormat="1" applyFont="1" applyFill="1" applyBorder="1" applyAlignment="1">
      <alignment horizontal="center" vertical="center"/>
    </xf>
    <xf numFmtId="0" fontId="8" fillId="0" borderId="19" xfId="0" applyFont="1" applyFill="1" applyBorder="1" applyAlignment="1">
      <alignment horizontal="left" vertical="center"/>
    </xf>
    <xf numFmtId="0" fontId="8" fillId="0" borderId="35" xfId="0" applyFont="1" applyBorder="1" applyAlignment="1">
      <alignment horizontal="center" vertical="center"/>
    </xf>
    <xf numFmtId="178" fontId="8" fillId="0" borderId="35" xfId="0" applyNumberFormat="1" applyFont="1" applyFill="1" applyBorder="1" applyAlignment="1">
      <alignment horizontal="center" vertical="center"/>
    </xf>
    <xf numFmtId="0" fontId="8" fillId="0" borderId="37" xfId="0" applyFont="1" applyFill="1" applyBorder="1" applyAlignment="1">
      <alignment horizontal="left" vertical="center"/>
    </xf>
    <xf numFmtId="0" fontId="8" fillId="0" borderId="0" xfId="0" applyFont="1" applyFill="1" applyBorder="1" applyAlignment="1">
      <alignment horizontal="left" vertical="center"/>
    </xf>
    <xf numFmtId="178" fontId="8" fillId="0" borderId="0" xfId="0" applyNumberFormat="1" applyFont="1" applyBorder="1" applyAlignment="1">
      <alignment horizontal="center" vertical="center"/>
    </xf>
    <xf numFmtId="176" fontId="8" fillId="19" borderId="32" xfId="0" applyNumberFormat="1" applyFont="1" applyFill="1" applyBorder="1" applyAlignment="1">
      <alignment horizontal="center" vertical="center"/>
    </xf>
    <xf numFmtId="0" fontId="8" fillId="19" borderId="34" xfId="0" applyFont="1" applyFill="1" applyBorder="1" applyAlignment="1">
      <alignment horizontal="center" vertical="center"/>
    </xf>
    <xf numFmtId="176" fontId="8" fillId="19" borderId="34" xfId="0" applyNumberFormat="1" applyFont="1" applyFill="1" applyBorder="1" applyAlignment="1">
      <alignment horizontal="center" vertical="center"/>
    </xf>
    <xf numFmtId="178" fontId="8" fillId="19" borderId="34" xfId="0" applyNumberFormat="1" applyFont="1" applyFill="1" applyBorder="1" applyAlignment="1">
      <alignment horizontal="center" vertical="center"/>
    </xf>
    <xf numFmtId="0" fontId="8" fillId="19" borderId="9" xfId="0" applyFont="1" applyFill="1" applyBorder="1" applyAlignment="1">
      <alignment vertical="center"/>
    </xf>
    <xf numFmtId="178" fontId="8" fillId="0" borderId="0" xfId="0" applyNumberFormat="1" applyFont="1" applyBorder="1" applyAlignment="1">
      <alignment horizontal="center" vertical="center"/>
    </xf>
    <xf numFmtId="176" fontId="8" fillId="0" borderId="0" xfId="0" applyNumberFormat="1" applyFont="1" applyFill="1" applyBorder="1" applyAlignment="1">
      <alignment horizontal="center" vertical="center"/>
    </xf>
    <xf numFmtId="0" fontId="8" fillId="0" borderId="19" xfId="0" applyFont="1" applyBorder="1" applyAlignment="1">
      <alignment horizontal="left" vertical="center"/>
    </xf>
    <xf numFmtId="178" fontId="8" fillId="0" borderId="0" xfId="0" applyNumberFormat="1" applyFont="1" applyBorder="1" applyAlignment="1">
      <alignment horizontal="center" vertical="center"/>
    </xf>
    <xf numFmtId="0" fontId="8" fillId="0" borderId="0" xfId="0" applyFont="1" applyFill="1" applyBorder="1" applyAlignment="1">
      <alignment horizontal="left" vertical="center"/>
    </xf>
    <xf numFmtId="176" fontId="8" fillId="0" borderId="41" xfId="0" applyNumberFormat="1" applyFont="1" applyFill="1" applyBorder="1" applyAlignment="1">
      <alignment horizontal="left" vertical="center"/>
    </xf>
    <xf numFmtId="176" fontId="8" fillId="0" borderId="34" xfId="0" applyNumberFormat="1" applyFont="1" applyFill="1" applyBorder="1" applyAlignment="1">
      <alignment horizontal="center" vertical="center"/>
    </xf>
    <xf numFmtId="176" fontId="8" fillId="0" borderId="0" xfId="0" applyNumberFormat="1" applyFont="1" applyFill="1" applyBorder="1" applyAlignment="1">
      <alignment horizontal="center" vertical="center"/>
    </xf>
    <xf numFmtId="178" fontId="8" fillId="0" borderId="34" xfId="0" applyNumberFormat="1" applyFont="1" applyFill="1" applyBorder="1" applyAlignment="1">
      <alignment horizontal="center" vertical="center"/>
    </xf>
    <xf numFmtId="178" fontId="8" fillId="0" borderId="0" xfId="0" applyNumberFormat="1" applyFont="1" applyFill="1" applyBorder="1" applyAlignment="1">
      <alignment horizontal="center" vertical="center"/>
    </xf>
    <xf numFmtId="0" fontId="8" fillId="0" borderId="36" xfId="0" applyFont="1" applyBorder="1" applyAlignment="1">
      <alignment horizontal="left" vertical="center"/>
    </xf>
    <xf numFmtId="0" fontId="8" fillId="0" borderId="19" xfId="0" applyFont="1" applyBorder="1" applyAlignment="1">
      <alignment horizontal="left" vertical="center"/>
    </xf>
    <xf numFmtId="176" fontId="8" fillId="0" borderId="25" xfId="0" applyNumberFormat="1" applyFont="1" applyBorder="1" applyAlignment="1">
      <alignment horizontal="center" vertical="center"/>
    </xf>
    <xf numFmtId="176" fontId="8" fillId="0" borderId="26" xfId="0" applyNumberFormat="1" applyFont="1" applyBorder="1" applyAlignment="1">
      <alignment horizontal="center" vertical="center"/>
    </xf>
    <xf numFmtId="0" fontId="8" fillId="0" borderId="9" xfId="0" applyFont="1" applyBorder="1" applyAlignment="1">
      <alignment horizontal="center" vertical="center"/>
    </xf>
    <xf numFmtId="0" fontId="8" fillId="0" borderId="27" xfId="0" applyFont="1" applyBorder="1" applyAlignment="1">
      <alignment horizontal="center" vertical="center"/>
    </xf>
    <xf numFmtId="176" fontId="8" fillId="0" borderId="9" xfId="0" applyNumberFormat="1" applyFont="1" applyBorder="1" applyAlignment="1">
      <alignment horizontal="center" vertical="center"/>
    </xf>
    <xf numFmtId="176" fontId="8" fillId="0" borderId="27" xfId="0" applyNumberFormat="1" applyFont="1" applyBorder="1" applyAlignment="1">
      <alignment horizontal="center" vertical="center"/>
    </xf>
    <xf numFmtId="178" fontId="8" fillId="0" borderId="9" xfId="0" applyNumberFormat="1" applyFont="1" applyBorder="1" applyAlignment="1">
      <alignment horizontal="center" vertical="center"/>
    </xf>
    <xf numFmtId="178" fontId="8" fillId="0" borderId="27" xfId="0" applyNumberFormat="1" applyFont="1" applyBorder="1" applyAlignment="1">
      <alignment horizontal="center" vertical="center"/>
    </xf>
    <xf numFmtId="0" fontId="8" fillId="0" borderId="28" xfId="0" applyFont="1" applyBorder="1" applyAlignment="1">
      <alignment horizontal="left" vertical="center"/>
    </xf>
    <xf numFmtId="0" fontId="8" fillId="0" borderId="29" xfId="0" applyFont="1" applyBorder="1" applyAlignment="1">
      <alignment horizontal="left" vertical="center"/>
    </xf>
    <xf numFmtId="176" fontId="8" fillId="0" borderId="32" xfId="0" applyNumberFormat="1" applyFont="1" applyFill="1" applyBorder="1" applyAlignment="1">
      <alignment horizontal="center" vertical="center"/>
    </xf>
    <xf numFmtId="176" fontId="8" fillId="0" borderId="41" xfId="0" applyNumberFormat="1" applyFont="1" applyFill="1" applyBorder="1" applyAlignment="1">
      <alignment horizontal="center" vertical="center"/>
    </xf>
    <xf numFmtId="0" fontId="8" fillId="0" borderId="34" xfId="0" applyFont="1" applyFill="1" applyBorder="1" applyAlignment="1">
      <alignment horizontal="center" vertical="center"/>
    </xf>
    <xf numFmtId="0" fontId="8" fillId="0" borderId="0" xfId="0" applyFont="1" applyFill="1" applyBorder="1" applyAlignment="1">
      <alignment horizontal="center" vertical="center"/>
    </xf>
    <xf numFmtId="176" fontId="12" fillId="16" borderId="15" xfId="0" applyNumberFormat="1" applyFont="1" applyFill="1" applyBorder="1" applyAlignment="1">
      <alignment horizontal="center" vertical="center"/>
    </xf>
    <xf numFmtId="176" fontId="12" fillId="16" borderId="8" xfId="0" applyNumberFormat="1" applyFont="1" applyFill="1" applyBorder="1" applyAlignment="1">
      <alignment horizontal="center" vertical="center"/>
    </xf>
    <xf numFmtId="176" fontId="12" fillId="16" borderId="16" xfId="0" applyNumberFormat="1" applyFont="1" applyFill="1" applyBorder="1" applyAlignment="1">
      <alignment horizontal="center" vertical="center"/>
    </xf>
    <xf numFmtId="176" fontId="12" fillId="7" borderId="30" xfId="0" applyNumberFormat="1" applyFont="1" applyFill="1" applyBorder="1" applyAlignment="1">
      <alignment horizontal="center" vertical="center"/>
    </xf>
    <xf numFmtId="176" fontId="12" fillId="7" borderId="11" xfId="0" applyNumberFormat="1" applyFont="1" applyFill="1" applyBorder="1" applyAlignment="1">
      <alignment horizontal="center" vertical="center"/>
    </xf>
    <xf numFmtId="176" fontId="12" fillId="7" borderId="31" xfId="0" applyNumberFormat="1" applyFont="1" applyFill="1" applyBorder="1" applyAlignment="1">
      <alignment horizontal="center" vertical="center"/>
    </xf>
    <xf numFmtId="179" fontId="12" fillId="0" borderId="12" xfId="0" applyNumberFormat="1" applyFont="1" applyBorder="1" applyAlignment="1">
      <alignment horizontal="center" vertical="center"/>
    </xf>
    <xf numFmtId="179" fontId="12" fillId="0" borderId="13" xfId="0" applyNumberFormat="1" applyFont="1" applyBorder="1" applyAlignment="1">
      <alignment horizontal="center" vertical="center"/>
    </xf>
    <xf numFmtId="179" fontId="12" fillId="0" borderId="14" xfId="0" applyNumberFormat="1" applyFont="1" applyBorder="1" applyAlignment="1">
      <alignment horizontal="center" vertical="center"/>
    </xf>
    <xf numFmtId="176" fontId="12" fillId="5" borderId="15" xfId="0" applyNumberFormat="1" applyFont="1" applyFill="1" applyBorder="1" applyAlignment="1">
      <alignment horizontal="center" vertical="center"/>
    </xf>
    <xf numFmtId="176" fontId="12" fillId="5" borderId="8" xfId="0" applyNumberFormat="1" applyFont="1" applyFill="1" applyBorder="1" applyAlignment="1">
      <alignment horizontal="center" vertical="center"/>
    </xf>
    <xf numFmtId="176" fontId="12" fillId="5" borderId="16" xfId="0" applyNumberFormat="1" applyFont="1" applyFill="1" applyBorder="1" applyAlignment="1">
      <alignment horizontal="center" vertical="center"/>
    </xf>
    <xf numFmtId="176" fontId="8" fillId="0" borderId="32" xfId="0" applyNumberFormat="1" applyFont="1" applyFill="1" applyBorder="1" applyAlignment="1">
      <alignment horizontal="center" vertical="center" wrapText="1"/>
    </xf>
    <xf numFmtId="0" fontId="8" fillId="0" borderId="34" xfId="0" applyFont="1" applyFill="1" applyBorder="1" applyAlignment="1">
      <alignment horizontal="center" vertical="center" wrapText="1"/>
    </xf>
    <xf numFmtId="176" fontId="8" fillId="0" borderId="34" xfId="0" applyNumberFormat="1" applyFont="1" applyFill="1" applyBorder="1" applyAlignment="1">
      <alignment horizontal="center" vertical="center" wrapText="1"/>
    </xf>
    <xf numFmtId="178" fontId="8" fillId="0" borderId="34" xfId="0" applyNumberFormat="1" applyFont="1" applyFill="1" applyBorder="1" applyAlignment="1">
      <alignment horizontal="center" vertical="center" wrapText="1"/>
    </xf>
    <xf numFmtId="0" fontId="8" fillId="0" borderId="36" xfId="0" applyFont="1" applyBorder="1" applyAlignment="1">
      <alignment horizontal="left" vertical="center" wrapText="1"/>
    </xf>
    <xf numFmtId="0" fontId="10" fillId="0" borderId="23" xfId="0" applyFont="1" applyBorder="1" applyAlignment="1">
      <alignment horizontal="left" vertical="center" wrapText="1"/>
    </xf>
    <xf numFmtId="0" fontId="8" fillId="0" borderId="24" xfId="0" applyFont="1" applyBorder="1" applyAlignment="1">
      <alignment horizontal="left" vertical="center"/>
    </xf>
    <xf numFmtId="0" fontId="8" fillId="0" borderId="58" xfId="0" applyFont="1" applyBorder="1" applyAlignment="1">
      <alignment horizontal="left" vertical="center"/>
    </xf>
    <xf numFmtId="0" fontId="2" fillId="0" borderId="20" xfId="0" applyFont="1" applyBorder="1" applyAlignment="1">
      <alignment horizontal="center" vertical="center" wrapText="1"/>
    </xf>
    <xf numFmtId="0" fontId="2" fillId="0" borderId="21" xfId="0" applyFont="1" applyBorder="1" applyAlignment="1">
      <alignment horizontal="center" vertical="center"/>
    </xf>
    <xf numFmtId="179" fontId="12" fillId="0" borderId="45" xfId="0" applyNumberFormat="1" applyFont="1" applyBorder="1" applyAlignment="1">
      <alignment horizontal="center" vertical="center"/>
    </xf>
    <xf numFmtId="0" fontId="2" fillId="0" borderId="21" xfId="0" applyFont="1" applyBorder="1" applyAlignment="1">
      <alignment horizontal="center" vertical="center" wrapText="1"/>
    </xf>
    <xf numFmtId="179" fontId="12" fillId="0" borderId="38" xfId="0" applyNumberFormat="1" applyFont="1" applyBorder="1" applyAlignment="1">
      <alignment horizontal="center" vertical="center"/>
    </xf>
    <xf numFmtId="179" fontId="12" fillId="0" borderId="39" xfId="0" applyNumberFormat="1" applyFont="1" applyBorder="1" applyAlignment="1">
      <alignment horizontal="center" vertical="center"/>
    </xf>
    <xf numFmtId="179" fontId="12" fillId="0" borderId="40" xfId="0" applyNumberFormat="1" applyFont="1" applyBorder="1" applyAlignment="1">
      <alignment horizontal="center" vertical="center"/>
    </xf>
    <xf numFmtId="176" fontId="12" fillId="6" borderId="15" xfId="0" applyNumberFormat="1" applyFont="1" applyFill="1" applyBorder="1" applyAlignment="1">
      <alignment horizontal="center" vertical="center"/>
    </xf>
    <xf numFmtId="176" fontId="12" fillId="6" borderId="8" xfId="0" applyNumberFormat="1" applyFont="1" applyFill="1" applyBorder="1" applyAlignment="1">
      <alignment horizontal="center" vertical="center"/>
    </xf>
    <xf numFmtId="176" fontId="12" fillId="6" borderId="16" xfId="0" applyNumberFormat="1" applyFont="1" applyFill="1" applyBorder="1" applyAlignment="1">
      <alignment horizontal="center" vertical="center"/>
    </xf>
    <xf numFmtId="0" fontId="2" fillId="0" borderId="22" xfId="0" applyFont="1" applyBorder="1" applyAlignment="1">
      <alignment horizontal="center" vertical="center"/>
    </xf>
    <xf numFmtId="0" fontId="2" fillId="0" borderId="47"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33" xfId="0" applyFont="1" applyBorder="1" applyAlignment="1">
      <alignment horizontal="center" vertical="center" wrapText="1"/>
    </xf>
    <xf numFmtId="179" fontId="12" fillId="0" borderId="51" xfId="0" applyNumberFormat="1" applyFont="1" applyBorder="1" applyAlignment="1">
      <alignment horizontal="center" vertical="center"/>
    </xf>
    <xf numFmtId="176" fontId="12" fillId="16" borderId="2" xfId="0" applyNumberFormat="1" applyFont="1" applyFill="1" applyBorder="1" applyAlignment="1">
      <alignment horizontal="center" vertical="center"/>
    </xf>
    <xf numFmtId="176" fontId="8" fillId="0" borderId="9" xfId="0" applyNumberFormat="1" applyFont="1" applyFill="1" applyBorder="1" applyAlignment="1">
      <alignment horizontal="center" vertical="center"/>
    </xf>
    <xf numFmtId="176" fontId="8" fillId="0" borderId="27" xfId="0" applyNumberFormat="1" applyFont="1" applyFill="1" applyBorder="1" applyAlignment="1">
      <alignment horizontal="center" vertical="center"/>
    </xf>
    <xf numFmtId="176" fontId="8" fillId="0" borderId="25" xfId="0" applyNumberFormat="1" applyFont="1" applyFill="1" applyBorder="1" applyAlignment="1">
      <alignment horizontal="center" vertical="center"/>
    </xf>
    <xf numFmtId="176" fontId="8" fillId="0" borderId="26" xfId="0" applyNumberFormat="1" applyFont="1" applyFill="1" applyBorder="1" applyAlignment="1">
      <alignment horizontal="center" vertical="center"/>
    </xf>
    <xf numFmtId="0" fontId="8" fillId="0" borderId="9" xfId="0" applyFont="1" applyFill="1" applyBorder="1" applyAlignment="1">
      <alignment horizontal="center" vertical="center"/>
    </xf>
    <xf numFmtId="0" fontId="8" fillId="0" borderId="27" xfId="0" applyFont="1" applyFill="1" applyBorder="1" applyAlignment="1">
      <alignment horizontal="center" vertical="center"/>
    </xf>
    <xf numFmtId="178" fontId="8" fillId="0" borderId="9" xfId="0" applyNumberFormat="1" applyFont="1" applyFill="1" applyBorder="1" applyAlignment="1">
      <alignment horizontal="center" vertical="center"/>
    </xf>
    <xf numFmtId="178" fontId="8" fillId="0" borderId="27" xfId="0" applyNumberFormat="1" applyFont="1" applyFill="1" applyBorder="1" applyAlignment="1">
      <alignment horizontal="center" vertical="center"/>
    </xf>
    <xf numFmtId="0" fontId="8" fillId="0" borderId="28" xfId="0" applyFont="1" applyFill="1" applyBorder="1" applyAlignment="1">
      <alignment horizontal="left" vertical="center"/>
    </xf>
    <xf numFmtId="0" fontId="8" fillId="0" borderId="29" xfId="0" applyFont="1" applyFill="1" applyBorder="1" applyAlignment="1">
      <alignment horizontal="left" vertical="center"/>
    </xf>
    <xf numFmtId="176" fontId="12" fillId="10" borderId="15" xfId="0" applyNumberFormat="1" applyFont="1" applyFill="1" applyBorder="1" applyAlignment="1">
      <alignment horizontal="center" vertical="center"/>
    </xf>
    <xf numFmtId="176" fontId="12" fillId="10" borderId="8" xfId="0" applyNumberFormat="1" applyFont="1" applyFill="1" applyBorder="1" applyAlignment="1">
      <alignment horizontal="center" vertical="center"/>
    </xf>
    <xf numFmtId="176" fontId="12" fillId="10" borderId="16" xfId="0" applyNumberFormat="1" applyFont="1" applyFill="1" applyBorder="1" applyAlignment="1">
      <alignment horizontal="center" vertical="center"/>
    </xf>
    <xf numFmtId="176" fontId="19" fillId="0" borderId="9" xfId="0" applyNumberFormat="1" applyFont="1" applyFill="1" applyBorder="1" applyAlignment="1">
      <alignment horizontal="center" vertical="center"/>
    </xf>
    <xf numFmtId="176" fontId="19" fillId="0" borderId="27" xfId="0" applyNumberFormat="1" applyFont="1" applyFill="1" applyBorder="1" applyAlignment="1">
      <alignment horizontal="center" vertical="center"/>
    </xf>
    <xf numFmtId="178" fontId="19" fillId="0" borderId="9" xfId="0" applyNumberFormat="1" applyFont="1" applyFill="1" applyBorder="1" applyAlignment="1">
      <alignment horizontal="center" vertical="center"/>
    </xf>
    <xf numFmtId="178" fontId="19" fillId="0" borderId="27" xfId="0" applyNumberFormat="1" applyFont="1" applyFill="1" applyBorder="1" applyAlignment="1">
      <alignment horizontal="center" vertical="center"/>
    </xf>
    <xf numFmtId="0" fontId="2" fillId="0" borderId="22" xfId="0" applyFont="1" applyBorder="1" applyAlignment="1">
      <alignment horizontal="center" vertical="center" wrapText="1"/>
    </xf>
    <xf numFmtId="0" fontId="19" fillId="0" borderId="28" xfId="0" applyFont="1" applyFill="1" applyBorder="1" applyAlignment="1">
      <alignment horizontal="left" vertical="center"/>
    </xf>
    <xf numFmtId="0" fontId="19" fillId="0" borderId="29" xfId="0" applyFont="1" applyFill="1" applyBorder="1" applyAlignment="1">
      <alignment horizontal="left" vertical="center"/>
    </xf>
    <xf numFmtId="176" fontId="19" fillId="0" borderId="25" xfId="0" applyNumberFormat="1" applyFont="1" applyFill="1" applyBorder="1" applyAlignment="1">
      <alignment horizontal="center" vertical="center"/>
    </xf>
    <xf numFmtId="176" fontId="19" fillId="0" borderId="26" xfId="0" applyNumberFormat="1" applyFont="1" applyFill="1" applyBorder="1" applyAlignment="1">
      <alignment horizontal="center" vertical="center"/>
    </xf>
    <xf numFmtId="0" fontId="19" fillId="0" borderId="9" xfId="0" applyFont="1" applyFill="1" applyBorder="1" applyAlignment="1">
      <alignment horizontal="center" vertical="center"/>
    </xf>
    <xf numFmtId="0" fontId="19" fillId="0" borderId="27" xfId="0" applyFont="1" applyFill="1" applyBorder="1" applyAlignment="1">
      <alignment horizontal="center" vertical="center"/>
    </xf>
    <xf numFmtId="176" fontId="12" fillId="17" borderId="15" xfId="0" applyNumberFormat="1" applyFont="1" applyFill="1" applyBorder="1" applyAlignment="1">
      <alignment horizontal="center" vertical="center"/>
    </xf>
    <xf numFmtId="176" fontId="12" fillId="17" borderId="8" xfId="0" applyNumberFormat="1" applyFont="1" applyFill="1" applyBorder="1" applyAlignment="1">
      <alignment horizontal="center" vertical="center"/>
    </xf>
    <xf numFmtId="176" fontId="12" fillId="17" borderId="16" xfId="0" applyNumberFormat="1"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6" fillId="0" borderId="58" xfId="0" applyFont="1" applyBorder="1" applyAlignment="1">
      <alignment horizontal="center" vertical="center"/>
    </xf>
    <xf numFmtId="176" fontId="8" fillId="0" borderId="28" xfId="0" applyNumberFormat="1" applyFont="1" applyFill="1" applyBorder="1" applyAlignment="1">
      <alignment horizontal="center" vertical="center"/>
    </xf>
    <xf numFmtId="176" fontId="8" fillId="0" borderId="19" xfId="0" applyNumberFormat="1" applyFont="1" applyFill="1" applyBorder="1" applyAlignment="1">
      <alignment horizontal="center" vertical="center"/>
    </xf>
    <xf numFmtId="176" fontId="8" fillId="0" borderId="33" xfId="0" applyNumberFormat="1" applyFont="1" applyFill="1" applyBorder="1" applyAlignment="1">
      <alignment horizontal="center" vertical="center"/>
    </xf>
    <xf numFmtId="176" fontId="8" fillId="0" borderId="35" xfId="0" applyNumberFormat="1" applyFont="1" applyFill="1" applyBorder="1" applyAlignment="1">
      <alignment horizontal="center" vertical="center"/>
    </xf>
    <xf numFmtId="176" fontId="8" fillId="0" borderId="37" xfId="0" applyNumberFormat="1" applyFont="1" applyFill="1" applyBorder="1" applyAlignment="1">
      <alignment horizontal="center" vertical="center"/>
    </xf>
    <xf numFmtId="176" fontId="12" fillId="14" borderId="15" xfId="0" applyNumberFormat="1" applyFont="1" applyFill="1" applyBorder="1" applyAlignment="1">
      <alignment horizontal="center" vertical="center"/>
    </xf>
    <xf numFmtId="176" fontId="12" fillId="14" borderId="8" xfId="0" applyNumberFormat="1" applyFont="1" applyFill="1" applyBorder="1" applyAlignment="1">
      <alignment horizontal="center" vertical="center"/>
    </xf>
    <xf numFmtId="176" fontId="12" fillId="14" borderId="16" xfId="0" applyNumberFormat="1" applyFont="1" applyFill="1" applyBorder="1" applyAlignment="1">
      <alignment horizontal="center" vertical="center"/>
    </xf>
    <xf numFmtId="176" fontId="12" fillId="18" borderId="15" xfId="0" applyNumberFormat="1" applyFont="1" applyFill="1" applyBorder="1" applyAlignment="1">
      <alignment horizontal="center" vertical="center"/>
    </xf>
    <xf numFmtId="176" fontId="12" fillId="18" borderId="8" xfId="0" applyNumberFormat="1" applyFont="1" applyFill="1" applyBorder="1" applyAlignment="1">
      <alignment horizontal="center" vertical="center"/>
    </xf>
    <xf numFmtId="176" fontId="12" fillId="18" borderId="3" xfId="0" applyNumberFormat="1" applyFont="1" applyFill="1" applyBorder="1" applyAlignment="1">
      <alignment horizontal="center" vertical="center"/>
    </xf>
    <xf numFmtId="176" fontId="12" fillId="18" borderId="16" xfId="0" applyNumberFormat="1" applyFont="1" applyFill="1" applyBorder="1" applyAlignment="1">
      <alignment horizontal="center" vertical="center"/>
    </xf>
    <xf numFmtId="0" fontId="8" fillId="0" borderId="9" xfId="0" applyFont="1" applyBorder="1" applyAlignment="1">
      <alignment horizontal="left" vertical="center"/>
    </xf>
    <xf numFmtId="0" fontId="8" fillId="0" borderId="27" xfId="0" applyFont="1" applyBorder="1" applyAlignment="1">
      <alignment horizontal="left" vertical="center"/>
    </xf>
    <xf numFmtId="178" fontId="8" fillId="0" borderId="35" xfId="0" applyNumberFormat="1" applyFont="1" applyFill="1" applyBorder="1" applyAlignment="1">
      <alignment horizontal="center" vertical="center"/>
    </xf>
    <xf numFmtId="0" fontId="8" fillId="0" borderId="19" xfId="0" applyFont="1" applyFill="1" applyBorder="1" applyAlignment="1">
      <alignment horizontal="left" vertical="center"/>
    </xf>
    <xf numFmtId="0" fontId="8" fillId="0" borderId="37" xfId="0" applyFont="1" applyFill="1" applyBorder="1" applyAlignment="1">
      <alignment horizontal="left" vertical="center"/>
    </xf>
    <xf numFmtId="176" fontId="8" fillId="19" borderId="25" xfId="0" applyNumberFormat="1" applyFont="1" applyFill="1" applyBorder="1" applyAlignment="1">
      <alignment horizontal="center" vertical="center"/>
    </xf>
    <xf numFmtId="176" fontId="8" fillId="19" borderId="26" xfId="0" applyNumberFormat="1" applyFont="1" applyFill="1" applyBorder="1" applyAlignment="1">
      <alignment horizontal="center" vertical="center"/>
    </xf>
    <xf numFmtId="0" fontId="8" fillId="19" borderId="9" xfId="0" applyFont="1" applyFill="1" applyBorder="1" applyAlignment="1">
      <alignment horizontal="center" vertical="center"/>
    </xf>
    <xf numFmtId="0" fontId="8" fillId="19" borderId="27" xfId="0" applyFont="1" applyFill="1" applyBorder="1" applyAlignment="1">
      <alignment horizontal="center" vertical="center"/>
    </xf>
    <xf numFmtId="176" fontId="8" fillId="19" borderId="9" xfId="0" applyNumberFormat="1" applyFont="1" applyFill="1" applyBorder="1" applyAlignment="1">
      <alignment horizontal="center" vertical="center"/>
    </xf>
    <xf numFmtId="176" fontId="8" fillId="19" borderId="27" xfId="0" applyNumberFormat="1" applyFont="1" applyFill="1" applyBorder="1" applyAlignment="1">
      <alignment horizontal="center" vertical="center"/>
    </xf>
    <xf numFmtId="178" fontId="8" fillId="19" borderId="9" xfId="0" applyNumberFormat="1" applyFont="1" applyFill="1" applyBorder="1" applyAlignment="1">
      <alignment horizontal="center" vertical="center"/>
    </xf>
    <xf numFmtId="178" fontId="8" fillId="19" borderId="27" xfId="0" applyNumberFormat="1" applyFont="1" applyFill="1" applyBorder="1" applyAlignment="1">
      <alignment horizontal="center" vertical="center"/>
    </xf>
    <xf numFmtId="0" fontId="8" fillId="19" borderId="28" xfId="0" applyFont="1" applyFill="1" applyBorder="1" applyAlignment="1">
      <alignment horizontal="left" vertical="center" wrapText="1"/>
    </xf>
    <xf numFmtId="0" fontId="8" fillId="19" borderId="29" xfId="0" applyFont="1" applyFill="1" applyBorder="1" applyAlignment="1">
      <alignment horizontal="left" vertical="center"/>
    </xf>
    <xf numFmtId="0" fontId="8" fillId="0" borderId="35" xfId="0" applyFont="1" applyFill="1" applyBorder="1" applyAlignment="1">
      <alignment horizontal="center" vertical="center"/>
    </xf>
    <xf numFmtId="176" fontId="8" fillId="0" borderId="0" xfId="0" applyNumberFormat="1" applyFont="1" applyFill="1" applyBorder="1" applyAlignment="1">
      <alignment horizontal="center" vertical="center" wrapText="1"/>
    </xf>
    <xf numFmtId="176" fontId="8" fillId="0" borderId="35" xfId="0" applyNumberFormat="1" applyFont="1" applyFill="1" applyBorder="1" applyAlignment="1">
      <alignment horizontal="center" vertical="center" wrapText="1"/>
    </xf>
    <xf numFmtId="0" fontId="8" fillId="0" borderId="34" xfId="0" applyFont="1" applyBorder="1" applyAlignment="1">
      <alignment horizontal="left" vertical="center"/>
    </xf>
    <xf numFmtId="0" fontId="8" fillId="0" borderId="0" xfId="0" applyFont="1" applyBorder="1" applyAlignment="1">
      <alignment horizontal="left" vertical="center"/>
    </xf>
    <xf numFmtId="0" fontId="8" fillId="0" borderId="37" xfId="0" applyFont="1" applyBorder="1" applyAlignment="1">
      <alignment horizontal="left" vertical="center"/>
    </xf>
    <xf numFmtId="0" fontId="16" fillId="3" borderId="56" xfId="0" applyFont="1" applyFill="1" applyBorder="1" applyAlignment="1">
      <alignment horizontal="center" vertical="center" wrapText="1"/>
    </xf>
    <xf numFmtId="0" fontId="16" fillId="3" borderId="57" xfId="0" applyFont="1" applyFill="1" applyBorder="1" applyAlignment="1">
      <alignment horizontal="center" vertical="center" wrapText="1"/>
    </xf>
    <xf numFmtId="0" fontId="16" fillId="13"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4" fillId="4" borderId="1" xfId="0" applyFont="1" applyFill="1" applyBorder="1" applyAlignment="1">
      <alignment horizontal="center" vertical="center" wrapText="1"/>
    </xf>
    <xf numFmtId="176" fontId="8" fillId="0" borderId="32" xfId="0" applyNumberFormat="1" applyFont="1" applyBorder="1" applyAlignment="1">
      <alignment horizontal="center" vertical="center"/>
    </xf>
    <xf numFmtId="176" fontId="8" fillId="0" borderId="41" xfId="0" applyNumberFormat="1" applyFont="1" applyBorder="1" applyAlignment="1">
      <alignment horizontal="center" vertical="center"/>
    </xf>
    <xf numFmtId="0" fontId="8" fillId="0" borderId="34" xfId="0" applyFont="1" applyBorder="1" applyAlignment="1">
      <alignment horizontal="center" vertical="center"/>
    </xf>
    <xf numFmtId="0" fontId="8" fillId="0" borderId="0" xfId="0" applyFont="1" applyBorder="1" applyAlignment="1">
      <alignment horizontal="center" vertical="center"/>
    </xf>
    <xf numFmtId="176" fontId="8" fillId="0" borderId="34" xfId="0" applyNumberFormat="1" applyFont="1" applyBorder="1" applyAlignment="1">
      <alignment horizontal="center" vertical="center"/>
    </xf>
    <xf numFmtId="176" fontId="8" fillId="0" borderId="0" xfId="0" applyNumberFormat="1" applyFont="1" applyBorder="1" applyAlignment="1">
      <alignment horizontal="center" vertical="center"/>
    </xf>
    <xf numFmtId="178" fontId="8" fillId="0" borderId="34" xfId="0" applyNumberFormat="1" applyFont="1" applyBorder="1" applyAlignment="1">
      <alignment horizontal="center" vertical="center"/>
    </xf>
    <xf numFmtId="178" fontId="8" fillId="0" borderId="0" xfId="0" applyNumberFormat="1" applyFont="1" applyBorder="1" applyAlignment="1">
      <alignment horizontal="center" vertical="center"/>
    </xf>
    <xf numFmtId="176" fontId="18" fillId="9" borderId="15" xfId="0" applyNumberFormat="1" applyFont="1" applyFill="1" applyBorder="1" applyAlignment="1">
      <alignment horizontal="center" vertical="center"/>
    </xf>
    <xf numFmtId="176" fontId="18" fillId="9" borderId="8" xfId="0" applyNumberFormat="1" applyFont="1" applyFill="1" applyBorder="1" applyAlignment="1">
      <alignment horizontal="center" vertical="center"/>
    </xf>
    <xf numFmtId="176" fontId="18" fillId="9" borderId="16" xfId="0" applyNumberFormat="1" applyFont="1" applyFill="1" applyBorder="1" applyAlignment="1">
      <alignment horizontal="center" vertical="center"/>
    </xf>
    <xf numFmtId="0" fontId="8" fillId="2" borderId="10" xfId="0" applyFont="1" applyFill="1" applyBorder="1" applyAlignment="1">
      <alignment horizontal="left" vertical="center"/>
    </xf>
    <xf numFmtId="0" fontId="8" fillId="2" borderId="18" xfId="0" applyFont="1" applyFill="1" applyBorder="1" applyAlignment="1">
      <alignment horizontal="left" vertical="center"/>
    </xf>
    <xf numFmtId="176" fontId="18" fillId="9" borderId="32" xfId="0" applyNumberFormat="1" applyFont="1" applyFill="1" applyBorder="1" applyAlignment="1">
      <alignment horizontal="center" vertical="center"/>
    </xf>
    <xf numFmtId="176" fontId="18" fillId="9" borderId="34" xfId="0" applyNumberFormat="1" applyFont="1" applyFill="1" applyBorder="1" applyAlignment="1">
      <alignment horizontal="center" vertical="center"/>
    </xf>
    <xf numFmtId="176" fontId="18" fillId="9" borderId="36" xfId="0" applyNumberFormat="1" applyFont="1" applyFill="1" applyBorder="1" applyAlignment="1">
      <alignment horizontal="center" vertical="center"/>
    </xf>
    <xf numFmtId="176" fontId="18" fillId="9" borderId="41" xfId="0" applyNumberFormat="1" applyFont="1" applyFill="1" applyBorder="1" applyAlignment="1">
      <alignment horizontal="center" vertical="center"/>
    </xf>
    <xf numFmtId="176" fontId="18" fillId="9" borderId="0" xfId="0" applyNumberFormat="1" applyFont="1" applyFill="1" applyBorder="1" applyAlignment="1">
      <alignment horizontal="center" vertical="center"/>
    </xf>
    <xf numFmtId="176" fontId="18" fillId="9" borderId="19" xfId="0" applyNumberFormat="1" applyFont="1" applyFill="1" applyBorder="1" applyAlignment="1">
      <alignment horizontal="center" vertical="center"/>
    </xf>
    <xf numFmtId="176" fontId="18" fillId="9" borderId="33" xfId="0" applyNumberFormat="1" applyFont="1" applyFill="1" applyBorder="1" applyAlignment="1">
      <alignment horizontal="center" vertical="center"/>
    </xf>
    <xf numFmtId="176" fontId="18" fillId="9" borderId="35" xfId="0" applyNumberFormat="1" applyFont="1" applyFill="1" applyBorder="1" applyAlignment="1">
      <alignment horizontal="center" vertical="center"/>
    </xf>
    <xf numFmtId="176" fontId="18" fillId="9" borderId="37" xfId="0" applyNumberFormat="1" applyFont="1" applyFill="1" applyBorder="1" applyAlignment="1">
      <alignment horizontal="center" vertical="center"/>
    </xf>
    <xf numFmtId="176" fontId="18" fillId="8" borderId="15" xfId="0" applyNumberFormat="1" applyFont="1" applyFill="1" applyBorder="1" applyAlignment="1">
      <alignment horizontal="center" vertical="center"/>
    </xf>
    <xf numFmtId="176" fontId="18" fillId="8" borderId="8" xfId="0" applyNumberFormat="1" applyFont="1" applyFill="1" applyBorder="1" applyAlignment="1">
      <alignment horizontal="center" vertical="center"/>
    </xf>
    <xf numFmtId="176" fontId="18" fillId="8" borderId="16" xfId="0" applyNumberFormat="1" applyFont="1" applyFill="1" applyBorder="1" applyAlignment="1">
      <alignment horizontal="center" vertical="center"/>
    </xf>
    <xf numFmtId="0" fontId="8" fillId="2" borderId="34" xfId="0" applyFont="1" applyFill="1" applyBorder="1" applyAlignment="1">
      <alignment horizontal="left" vertical="center"/>
    </xf>
    <xf numFmtId="0" fontId="8" fillId="2" borderId="36" xfId="0" applyFont="1" applyFill="1" applyBorder="1" applyAlignment="1">
      <alignment horizontal="left" vertical="center"/>
    </xf>
    <xf numFmtId="176" fontId="18" fillId="8" borderId="2" xfId="0" applyNumberFormat="1" applyFont="1" applyFill="1" applyBorder="1" applyAlignment="1">
      <alignment horizontal="center" vertical="center"/>
    </xf>
    <xf numFmtId="176" fontId="12" fillId="12" borderId="15" xfId="0" applyNumberFormat="1" applyFont="1" applyFill="1" applyBorder="1" applyAlignment="1">
      <alignment horizontal="center" vertical="center"/>
    </xf>
    <xf numFmtId="176" fontId="12" fillId="12" borderId="8" xfId="0" applyNumberFormat="1" applyFont="1" applyFill="1" applyBorder="1" applyAlignment="1">
      <alignment horizontal="center" vertical="center"/>
    </xf>
    <xf numFmtId="176" fontId="12" fillId="12" borderId="16" xfId="0" applyNumberFormat="1" applyFont="1" applyFill="1" applyBorder="1" applyAlignment="1">
      <alignment horizontal="center" vertical="center"/>
    </xf>
    <xf numFmtId="0" fontId="8" fillId="0" borderId="36" xfId="0" applyFont="1" applyFill="1" applyBorder="1" applyAlignment="1">
      <alignment horizontal="left" vertical="center"/>
    </xf>
    <xf numFmtId="176" fontId="12" fillId="12" borderId="32" xfId="0" applyNumberFormat="1" applyFont="1" applyFill="1" applyBorder="1" applyAlignment="1">
      <alignment horizontal="center" vertical="center"/>
    </xf>
    <xf numFmtId="176" fontId="12" fillId="12" borderId="34" xfId="0" applyNumberFormat="1" applyFont="1" applyFill="1" applyBorder="1" applyAlignment="1">
      <alignment horizontal="center" vertical="center"/>
    </xf>
    <xf numFmtId="176" fontId="12" fillId="12" borderId="36" xfId="0" applyNumberFormat="1" applyFont="1" applyFill="1" applyBorder="1" applyAlignment="1">
      <alignment horizontal="center" vertical="center"/>
    </xf>
    <xf numFmtId="176" fontId="12" fillId="12" borderId="41" xfId="0" applyNumberFormat="1" applyFont="1" applyFill="1" applyBorder="1" applyAlignment="1">
      <alignment horizontal="center" vertical="center"/>
    </xf>
    <xf numFmtId="176" fontId="12" fillId="12" borderId="0" xfId="0" applyNumberFormat="1" applyFont="1" applyFill="1" applyBorder="1" applyAlignment="1">
      <alignment horizontal="center" vertical="center"/>
    </xf>
    <xf numFmtId="176" fontId="12" fillId="12" borderId="19" xfId="0" applyNumberFormat="1" applyFont="1" applyFill="1" applyBorder="1" applyAlignment="1">
      <alignment horizontal="center" vertical="center"/>
    </xf>
    <xf numFmtId="176" fontId="12" fillId="12" borderId="33" xfId="0" applyNumberFormat="1" applyFont="1" applyFill="1" applyBorder="1" applyAlignment="1">
      <alignment horizontal="center" vertical="center"/>
    </xf>
    <xf numFmtId="176" fontId="12" fillId="12" borderId="35" xfId="0" applyNumberFormat="1" applyFont="1" applyFill="1" applyBorder="1" applyAlignment="1">
      <alignment horizontal="center" vertical="center"/>
    </xf>
    <xf numFmtId="176" fontId="12" fillId="12" borderId="37" xfId="0" applyNumberFormat="1" applyFont="1" applyFill="1" applyBorder="1" applyAlignment="1">
      <alignment horizontal="center" vertical="center"/>
    </xf>
    <xf numFmtId="176" fontId="12" fillId="11" borderId="15" xfId="0" applyNumberFormat="1" applyFont="1" applyFill="1" applyBorder="1" applyAlignment="1">
      <alignment horizontal="center" vertical="center"/>
    </xf>
    <xf numFmtId="176" fontId="12" fillId="11" borderId="8" xfId="0" applyNumberFormat="1" applyFont="1" applyFill="1" applyBorder="1" applyAlignment="1">
      <alignment horizontal="center" vertical="center"/>
    </xf>
    <xf numFmtId="176" fontId="12" fillId="11" borderId="16" xfId="0" applyNumberFormat="1" applyFont="1" applyFill="1" applyBorder="1" applyAlignment="1">
      <alignment horizontal="center" vertical="center"/>
    </xf>
    <xf numFmtId="176" fontId="8" fillId="0" borderId="36" xfId="0" applyNumberFormat="1" applyFont="1" applyFill="1" applyBorder="1" applyAlignment="1">
      <alignment horizontal="left" vertical="center"/>
    </xf>
    <xf numFmtId="176" fontId="8" fillId="0" borderId="19" xfId="0" applyNumberFormat="1" applyFont="1" applyFill="1" applyBorder="1" applyAlignment="1">
      <alignment horizontal="left" vertical="center"/>
    </xf>
    <xf numFmtId="176" fontId="19" fillId="0" borderId="32" xfId="0" applyNumberFormat="1" applyFont="1" applyFill="1" applyBorder="1" applyAlignment="1">
      <alignment horizontal="center" vertical="center"/>
    </xf>
    <xf numFmtId="176" fontId="19" fillId="0" borderId="41" xfId="0" applyNumberFormat="1" applyFont="1" applyFill="1" applyBorder="1" applyAlignment="1">
      <alignment horizontal="center" vertical="center"/>
    </xf>
    <xf numFmtId="176" fontId="19" fillId="0" borderId="34" xfId="0" applyNumberFormat="1" applyFont="1" applyFill="1" applyBorder="1" applyAlignment="1">
      <alignment horizontal="center" vertical="center"/>
    </xf>
    <xf numFmtId="176" fontId="19" fillId="0" borderId="0" xfId="0" applyNumberFormat="1" applyFont="1" applyFill="1" applyBorder="1" applyAlignment="1">
      <alignment horizontal="center" vertical="center"/>
    </xf>
    <xf numFmtId="178" fontId="19" fillId="0" borderId="34" xfId="0" applyNumberFormat="1" applyFont="1" applyFill="1" applyBorder="1" applyAlignment="1">
      <alignment horizontal="center" vertical="center"/>
    </xf>
    <xf numFmtId="178" fontId="19" fillId="0" borderId="0" xfId="0" applyNumberFormat="1" applyFont="1" applyFill="1" applyBorder="1" applyAlignment="1">
      <alignment horizontal="center" vertical="center"/>
    </xf>
    <xf numFmtId="176" fontId="19" fillId="0" borderId="36" xfId="0" applyNumberFormat="1" applyFont="1" applyFill="1" applyBorder="1" applyAlignment="1">
      <alignment horizontal="left" vertical="center"/>
    </xf>
    <xf numFmtId="176" fontId="19" fillId="0" borderId="19" xfId="0" applyNumberFormat="1" applyFont="1" applyFill="1" applyBorder="1" applyAlignment="1">
      <alignment horizontal="left" vertical="center"/>
    </xf>
    <xf numFmtId="176" fontId="8" fillId="0" borderId="41" xfId="0" applyNumberFormat="1" applyFont="1" applyFill="1" applyBorder="1" applyAlignment="1">
      <alignment horizontal="left" vertical="center"/>
    </xf>
    <xf numFmtId="176" fontId="8" fillId="0" borderId="0" xfId="0" applyNumberFormat="1" applyFont="1" applyFill="1" applyBorder="1" applyAlignment="1">
      <alignment horizontal="left" vertical="center"/>
    </xf>
    <xf numFmtId="176" fontId="8" fillId="0" borderId="33" xfId="0" applyNumberFormat="1" applyFont="1" applyFill="1" applyBorder="1" applyAlignment="1">
      <alignment horizontal="left" vertical="center"/>
    </xf>
    <xf numFmtId="176" fontId="8" fillId="0" borderId="35" xfId="0" applyNumberFormat="1" applyFont="1" applyFill="1" applyBorder="1" applyAlignment="1">
      <alignment horizontal="left" vertical="center"/>
    </xf>
    <xf numFmtId="178" fontId="8" fillId="0" borderId="0" xfId="0" applyNumberFormat="1" applyFont="1" applyFill="1" applyBorder="1" applyAlignment="1">
      <alignment horizontal="left" vertical="center"/>
    </xf>
    <xf numFmtId="178" fontId="8" fillId="0" borderId="35" xfId="0" applyNumberFormat="1" applyFont="1" applyFill="1" applyBorder="1" applyAlignment="1">
      <alignment horizontal="left" vertical="center"/>
    </xf>
    <xf numFmtId="176" fontId="12" fillId="11" borderId="2" xfId="0" applyNumberFormat="1" applyFont="1" applyFill="1" applyBorder="1" applyAlignment="1">
      <alignment horizontal="center" vertical="center"/>
    </xf>
    <xf numFmtId="0" fontId="8" fillId="0" borderId="9" xfId="0" applyFont="1" applyFill="1" applyBorder="1" applyAlignment="1">
      <alignment horizontal="left" vertical="center"/>
    </xf>
    <xf numFmtId="0" fontId="8" fillId="0" borderId="27" xfId="0" applyFont="1" applyFill="1" applyBorder="1" applyAlignment="1">
      <alignment horizontal="left" vertical="center"/>
    </xf>
    <xf numFmtId="179" fontId="12" fillId="0" borderId="49" xfId="0" applyNumberFormat="1" applyFont="1" applyBorder="1" applyAlignment="1">
      <alignment horizontal="center" vertical="center"/>
    </xf>
    <xf numFmtId="179" fontId="12" fillId="0" borderId="48" xfId="0" applyNumberFormat="1" applyFont="1" applyBorder="1" applyAlignment="1">
      <alignment horizontal="center" vertical="center"/>
    </xf>
    <xf numFmtId="179" fontId="12" fillId="0" borderId="50" xfId="0" applyNumberFormat="1" applyFont="1" applyBorder="1" applyAlignment="1">
      <alignment horizontal="center" vertical="center"/>
    </xf>
    <xf numFmtId="0" fontId="8" fillId="0" borderId="34" xfId="0" applyFont="1" applyFill="1" applyBorder="1" applyAlignment="1">
      <alignment horizontal="left" vertical="center"/>
    </xf>
    <xf numFmtId="0" fontId="8" fillId="0" borderId="0" xfId="0" applyFont="1" applyFill="1" applyBorder="1" applyAlignment="1">
      <alignment horizontal="left" vertical="center"/>
    </xf>
    <xf numFmtId="176" fontId="12" fillId="7" borderId="15" xfId="0" applyNumberFormat="1" applyFont="1" applyFill="1" applyBorder="1" applyAlignment="1">
      <alignment horizontal="center" vertical="center"/>
    </xf>
    <xf numFmtId="176" fontId="12" fillId="7" borderId="8" xfId="0" applyNumberFormat="1" applyFont="1" applyFill="1" applyBorder="1" applyAlignment="1">
      <alignment horizontal="center" vertical="center"/>
    </xf>
    <xf numFmtId="176" fontId="12" fillId="7" borderId="16" xfId="0" applyNumberFormat="1" applyFont="1" applyFill="1" applyBorder="1" applyAlignment="1">
      <alignment horizontal="center" vertical="center"/>
    </xf>
    <xf numFmtId="180" fontId="8" fillId="0" borderId="0" xfId="0" applyNumberFormat="1" applyFont="1" applyFill="1" applyBorder="1" applyAlignment="1">
      <alignment horizontal="center" vertical="center"/>
    </xf>
    <xf numFmtId="180" fontId="8" fillId="0" borderId="35" xfId="0" applyNumberFormat="1" applyFont="1" applyFill="1" applyBorder="1" applyAlignment="1">
      <alignment horizontal="center" vertical="center"/>
    </xf>
    <xf numFmtId="176" fontId="12" fillId="6" borderId="30" xfId="0" applyNumberFormat="1" applyFont="1" applyFill="1" applyBorder="1" applyAlignment="1">
      <alignment horizontal="center" vertical="center"/>
    </xf>
    <xf numFmtId="176" fontId="12" fillId="6" borderId="11" xfId="0" applyNumberFormat="1" applyFont="1" applyFill="1" applyBorder="1" applyAlignment="1">
      <alignment horizontal="center" vertical="center"/>
    </xf>
    <xf numFmtId="176" fontId="12" fillId="6" borderId="31" xfId="0" applyNumberFormat="1" applyFont="1" applyFill="1" applyBorder="1" applyAlignment="1">
      <alignment horizontal="center" vertical="center"/>
    </xf>
    <xf numFmtId="176" fontId="8" fillId="0" borderId="41" xfId="0" applyNumberFormat="1" applyFont="1" applyBorder="1" applyAlignment="1">
      <alignment horizontal="left" vertical="center"/>
    </xf>
    <xf numFmtId="176" fontId="8" fillId="0" borderId="33" xfId="0" applyNumberFormat="1" applyFont="1" applyBorder="1" applyAlignment="1">
      <alignment horizontal="left" vertical="center"/>
    </xf>
    <xf numFmtId="0" fontId="8" fillId="0" borderId="35" xfId="0" applyFont="1" applyBorder="1" applyAlignment="1">
      <alignment horizontal="left" vertical="center"/>
    </xf>
    <xf numFmtId="176" fontId="8" fillId="0" borderId="0" xfId="0" applyNumberFormat="1" applyFont="1" applyBorder="1" applyAlignment="1">
      <alignment horizontal="left" vertical="center"/>
    </xf>
    <xf numFmtId="176" fontId="8" fillId="0" borderId="35" xfId="0" applyNumberFormat="1" applyFont="1" applyBorder="1" applyAlignment="1">
      <alignment horizontal="left" vertical="center"/>
    </xf>
    <xf numFmtId="178" fontId="8" fillId="0" borderId="35" xfId="0" applyNumberFormat="1" applyFont="1" applyBorder="1" applyAlignment="1">
      <alignment horizontal="center" vertical="center"/>
    </xf>
    <xf numFmtId="0" fontId="8" fillId="14" borderId="34" xfId="0" applyFont="1" applyFill="1" applyBorder="1" applyAlignment="1">
      <alignment horizontal="left" vertical="center"/>
    </xf>
    <xf numFmtId="0" fontId="8" fillId="14" borderId="36" xfId="0" applyFont="1" applyFill="1" applyBorder="1" applyAlignment="1">
      <alignment horizontal="left" vertical="center"/>
    </xf>
    <xf numFmtId="0" fontId="8" fillId="14" borderId="10" xfId="0" applyFont="1" applyFill="1" applyBorder="1" applyAlignment="1">
      <alignment horizontal="left" vertical="center"/>
    </xf>
    <xf numFmtId="0" fontId="8" fillId="14" borderId="18" xfId="0" applyFont="1" applyFill="1" applyBorder="1" applyAlignment="1">
      <alignment horizontal="left" vertical="center"/>
    </xf>
    <xf numFmtId="176" fontId="12" fillId="5" borderId="2" xfId="0" applyNumberFormat="1" applyFont="1" applyFill="1" applyBorder="1" applyAlignment="1">
      <alignment horizontal="center" vertical="center"/>
    </xf>
    <xf numFmtId="0" fontId="9" fillId="0" borderId="23" xfId="0" applyFont="1" applyBorder="1" applyAlignment="1">
      <alignment horizontal="left" vertical="center" wrapText="1"/>
    </xf>
    <xf numFmtId="176" fontId="12" fillId="5" borderId="44" xfId="0" applyNumberFormat="1" applyFont="1" applyFill="1" applyBorder="1" applyAlignment="1">
      <alignment horizontal="center" vertical="center"/>
    </xf>
    <xf numFmtId="176" fontId="12" fillId="5" borderId="42" xfId="0" applyNumberFormat="1" applyFont="1" applyFill="1" applyBorder="1" applyAlignment="1">
      <alignment horizontal="center" vertical="center"/>
    </xf>
    <xf numFmtId="176" fontId="12" fillId="5" borderId="43" xfId="0" applyNumberFormat="1" applyFont="1" applyFill="1" applyBorder="1" applyAlignment="1">
      <alignment horizontal="center" vertical="center"/>
    </xf>
  </cellXfs>
  <cellStyles count="1">
    <cellStyle name="표준" xfId="0" builtinId="0"/>
  </cellStyles>
  <dxfs count="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8C1A2"/>
      <color rgb="FF9999FF"/>
      <color rgb="FF99CCFF"/>
      <color rgb="FF6666FF"/>
      <color rgb="FFFBC9CE"/>
      <color rgb="FFF6B18A"/>
      <color rgb="FFF1884D"/>
      <color rgb="FFFAD3BE"/>
      <color rgb="FFD80E21"/>
      <color rgb="FFF49D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강사조교진" displayName="강사조교진" ref="C3:E32" totalsRowShown="0" headerRowDxfId="6" headerRowBorderDxfId="5" tableBorderDxfId="4" totalsRowBorderDxfId="3">
  <autoFilter ref="C3:E32" xr:uid="{00000000-0009-0000-0100-000001000000}"/>
  <tableColumns count="3">
    <tableColumn id="1" xr3:uid="{00000000-0010-0000-0000-000001000000}" name="구분" dataDxfId="2"/>
    <tableColumn id="2" xr3:uid="{00000000-0010-0000-0000-000002000000}" name="강의교수" dataDxfId="1"/>
    <tableColumn id="8" xr3:uid="{00000000-0010-0000-0000-000008000000}" name="시간" dataDxfId="0"/>
  </tableColumns>
  <tableStyleInfo name="TableStyleLight13"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B179"/>
  <sheetViews>
    <sheetView showGridLines="0" tabSelected="1" view="pageBreakPreview" zoomScale="55" zoomScaleNormal="70" zoomScaleSheetLayoutView="55" workbookViewId="0">
      <pane ySplit="2" topLeftCell="A75" activePane="bottomLeft" state="frozen"/>
      <selection pane="bottomLeft" activeCell="B84" sqref="B84:B91"/>
    </sheetView>
  </sheetViews>
  <sheetFormatPr defaultRowHeight="19.5"/>
  <cols>
    <col min="1" max="1" width="2.125" customWidth="1"/>
    <col min="2" max="2" width="13.875" customWidth="1"/>
    <col min="3" max="3" width="7.25" style="26" customWidth="1"/>
    <col min="4" max="4" width="1.75" style="27" customWidth="1"/>
    <col min="5" max="5" width="8" style="26" customWidth="1"/>
    <col min="6" max="6" width="10.875" style="12" customWidth="1"/>
    <col min="7" max="7" width="30.625" style="13" customWidth="1"/>
    <col min="8" max="8" width="7.25" style="26" customWidth="1"/>
    <col min="9" max="9" width="1.75" style="27" customWidth="1"/>
    <col min="10" max="10" width="8" style="26" customWidth="1"/>
    <col min="11" max="11" width="10.875" style="12" customWidth="1"/>
    <col min="12" max="12" width="28.875" style="13" customWidth="1"/>
    <col min="13" max="13" width="7.25" style="26" customWidth="1"/>
    <col min="14" max="14" width="1.75" style="27" customWidth="1"/>
    <col min="15" max="15" width="7.375" style="26" customWidth="1"/>
    <col min="16" max="16" width="10.875" style="12" customWidth="1"/>
    <col min="17" max="17" width="30.625" style="13" customWidth="1"/>
    <col min="18" max="18" width="7.25" style="26" customWidth="1"/>
    <col min="19" max="19" width="1.75" style="27" customWidth="1"/>
    <col min="20" max="20" width="7.25" style="26" customWidth="1"/>
    <col min="21" max="21" width="10.875" style="12" customWidth="1"/>
    <col min="22" max="22" width="32.375" style="13" customWidth="1"/>
    <col min="23" max="23" width="7.375" style="26" customWidth="1"/>
    <col min="24" max="24" width="1.75" style="27" customWidth="1"/>
    <col min="25" max="25" width="7.375" style="26" customWidth="1"/>
    <col min="26" max="26" width="10.875" style="12" customWidth="1"/>
    <col min="27" max="27" width="26.125" style="13" customWidth="1"/>
    <col min="28" max="28" width="2.125" customWidth="1"/>
  </cols>
  <sheetData>
    <row r="1" spans="2:27" ht="15" customHeight="1" thickBot="1"/>
    <row r="2" spans="2:27" ht="49.5" customHeight="1" thickBot="1">
      <c r="B2" s="277" t="s">
        <v>271</v>
      </c>
      <c r="C2" s="278"/>
      <c r="D2" s="278"/>
      <c r="E2" s="278"/>
      <c r="F2" s="278"/>
      <c r="G2" s="278"/>
      <c r="H2" s="278"/>
      <c r="I2" s="278"/>
      <c r="J2" s="278"/>
      <c r="K2" s="278"/>
      <c r="L2" s="278"/>
      <c r="M2" s="278"/>
      <c r="N2" s="278"/>
      <c r="O2" s="278"/>
      <c r="P2" s="278"/>
      <c r="Q2" s="278"/>
      <c r="R2" s="278"/>
      <c r="S2" s="278"/>
      <c r="T2" s="278"/>
      <c r="U2" s="278"/>
      <c r="V2" s="278"/>
      <c r="W2" s="278"/>
      <c r="X2" s="278"/>
      <c r="Y2" s="278"/>
      <c r="Z2" s="278"/>
      <c r="AA2" s="279"/>
    </row>
    <row r="3" spans="2:27" ht="48" customHeight="1" thickBot="1">
      <c r="B3" s="231" t="s">
        <v>303</v>
      </c>
      <c r="C3" s="232"/>
      <c r="D3" s="232"/>
      <c r="E3" s="232"/>
      <c r="F3" s="232"/>
      <c r="G3" s="232"/>
      <c r="H3" s="232"/>
      <c r="I3" s="232"/>
      <c r="J3" s="232"/>
      <c r="K3" s="232"/>
      <c r="L3" s="232"/>
      <c r="M3" s="232"/>
      <c r="N3" s="232"/>
      <c r="O3" s="232"/>
      <c r="P3" s="232"/>
      <c r="Q3" s="232"/>
      <c r="R3" s="232"/>
      <c r="S3" s="232"/>
      <c r="T3" s="232"/>
      <c r="U3" s="232"/>
      <c r="V3" s="232"/>
      <c r="W3" s="232"/>
      <c r="X3" s="232"/>
      <c r="Y3" s="232"/>
      <c r="Z3" s="232"/>
      <c r="AA3" s="233"/>
    </row>
    <row r="4" spans="2:27" ht="24" customHeight="1">
      <c r="B4" s="234" t="s">
        <v>289</v>
      </c>
      <c r="C4" s="220">
        <v>44291</v>
      </c>
      <c r="D4" s="221"/>
      <c r="E4" s="221"/>
      <c r="F4" s="221"/>
      <c r="G4" s="222"/>
      <c r="H4" s="220">
        <f>C4+1</f>
        <v>44292</v>
      </c>
      <c r="I4" s="221"/>
      <c r="J4" s="221"/>
      <c r="K4" s="221"/>
      <c r="L4" s="222"/>
      <c r="M4" s="236">
        <f>H4+1</f>
        <v>44293</v>
      </c>
      <c r="N4" s="221"/>
      <c r="O4" s="221"/>
      <c r="P4" s="221"/>
      <c r="Q4" s="222"/>
      <c r="R4" s="220">
        <f>M4+1</f>
        <v>44294</v>
      </c>
      <c r="S4" s="221"/>
      <c r="T4" s="221"/>
      <c r="U4" s="221"/>
      <c r="V4" s="222"/>
      <c r="W4" s="236">
        <f>R4+1</f>
        <v>44295</v>
      </c>
      <c r="X4" s="221"/>
      <c r="Y4" s="221"/>
      <c r="Z4" s="221"/>
      <c r="AA4" s="222"/>
    </row>
    <row r="5" spans="2:27" s="11" customFormat="1" ht="24" customHeight="1">
      <c r="B5" s="235"/>
      <c r="C5" s="223" t="s">
        <v>255</v>
      </c>
      <c r="D5" s="224"/>
      <c r="E5" s="224"/>
      <c r="F5" s="224"/>
      <c r="G5" s="225"/>
      <c r="H5" s="223" t="s">
        <v>257</v>
      </c>
      <c r="I5" s="224"/>
      <c r="J5" s="224"/>
      <c r="K5" s="224"/>
      <c r="L5" s="225"/>
      <c r="M5" s="223" t="s">
        <v>257</v>
      </c>
      <c r="N5" s="224"/>
      <c r="O5" s="224"/>
      <c r="P5" s="224"/>
      <c r="Q5" s="225"/>
      <c r="R5" s="223" t="s">
        <v>257</v>
      </c>
      <c r="S5" s="224"/>
      <c r="T5" s="224"/>
      <c r="U5" s="224"/>
      <c r="V5" s="225"/>
      <c r="W5" s="223" t="s">
        <v>257</v>
      </c>
      <c r="X5" s="224"/>
      <c r="Y5" s="224"/>
      <c r="Z5" s="224"/>
      <c r="AA5" s="225"/>
    </row>
    <row r="6" spans="2:27" ht="24" customHeight="1">
      <c r="B6" s="235"/>
      <c r="C6" s="183">
        <v>0.375</v>
      </c>
      <c r="D6" s="184" t="s">
        <v>0</v>
      </c>
      <c r="E6" s="185">
        <v>0.41666666666666669</v>
      </c>
      <c r="F6" s="186">
        <v>1</v>
      </c>
      <c r="G6" s="187" t="s">
        <v>176</v>
      </c>
      <c r="H6" s="200">
        <v>0.41666666666666669</v>
      </c>
      <c r="I6" s="202" t="s">
        <v>0</v>
      </c>
      <c r="J6" s="204">
        <v>0.5</v>
      </c>
      <c r="K6" s="206">
        <v>2</v>
      </c>
      <c r="L6" s="208" t="s">
        <v>250</v>
      </c>
      <c r="M6" s="200">
        <v>0.41666666666666669</v>
      </c>
      <c r="N6" s="202" t="s">
        <v>0</v>
      </c>
      <c r="O6" s="204">
        <v>0.5</v>
      </c>
      <c r="P6" s="206">
        <v>2</v>
      </c>
      <c r="Q6" s="208" t="s">
        <v>250</v>
      </c>
      <c r="R6" s="200">
        <v>0.41666666666666669</v>
      </c>
      <c r="S6" s="202" t="s">
        <v>0</v>
      </c>
      <c r="T6" s="204">
        <v>0.5</v>
      </c>
      <c r="U6" s="206">
        <v>2</v>
      </c>
      <c r="V6" s="208" t="s">
        <v>250</v>
      </c>
      <c r="W6" s="200">
        <v>0.41666666666666669</v>
      </c>
      <c r="X6" s="202" t="s">
        <v>0</v>
      </c>
      <c r="Y6" s="204">
        <v>0.5</v>
      </c>
      <c r="Z6" s="206">
        <v>2</v>
      </c>
      <c r="AA6" s="208" t="s">
        <v>245</v>
      </c>
    </row>
    <row r="7" spans="2:27" ht="24" customHeight="1">
      <c r="B7" s="235"/>
      <c r="C7" s="150">
        <v>0.41666666666666669</v>
      </c>
      <c r="D7" s="151" t="s">
        <v>0</v>
      </c>
      <c r="E7" s="149">
        <v>0.5</v>
      </c>
      <c r="F7" s="148">
        <v>2</v>
      </c>
      <c r="G7" s="152" t="s">
        <v>250</v>
      </c>
      <c r="H7" s="201"/>
      <c r="I7" s="203"/>
      <c r="J7" s="205"/>
      <c r="K7" s="207"/>
      <c r="L7" s="209"/>
      <c r="M7" s="201"/>
      <c r="N7" s="203"/>
      <c r="O7" s="205"/>
      <c r="P7" s="207"/>
      <c r="Q7" s="209"/>
      <c r="R7" s="201"/>
      <c r="S7" s="203"/>
      <c r="T7" s="205"/>
      <c r="U7" s="207"/>
      <c r="V7" s="209"/>
      <c r="W7" s="201"/>
      <c r="X7" s="203"/>
      <c r="Y7" s="205"/>
      <c r="Z7" s="207"/>
      <c r="AA7" s="209"/>
    </row>
    <row r="8" spans="2:27" ht="24" customHeight="1">
      <c r="B8" s="235"/>
      <c r="C8" s="28">
        <v>0.5</v>
      </c>
      <c r="D8" s="29" t="s">
        <v>0</v>
      </c>
      <c r="E8" s="30">
        <f>C8+F8/24</f>
        <v>0.54166666666666663</v>
      </c>
      <c r="F8" s="31">
        <v>1</v>
      </c>
      <c r="G8" s="154" t="s">
        <v>13</v>
      </c>
      <c r="H8" s="28">
        <v>0.5</v>
      </c>
      <c r="I8" s="29" t="s">
        <v>0</v>
      </c>
      <c r="J8" s="30">
        <f>H8+K8/24</f>
        <v>0.54166666666666663</v>
      </c>
      <c r="K8" s="31">
        <v>1</v>
      </c>
      <c r="L8" s="154" t="s">
        <v>13</v>
      </c>
      <c r="M8" s="28">
        <v>0.5</v>
      </c>
      <c r="N8" s="29" t="s">
        <v>0</v>
      </c>
      <c r="O8" s="30">
        <f>M8+P8/24</f>
        <v>0.54166666666666663</v>
      </c>
      <c r="P8" s="31">
        <v>1</v>
      </c>
      <c r="Q8" s="154" t="s">
        <v>13</v>
      </c>
      <c r="R8" s="28">
        <v>0.5</v>
      </c>
      <c r="S8" s="29" t="s">
        <v>0</v>
      </c>
      <c r="T8" s="30">
        <f>R8+U8/24</f>
        <v>0.54166666666666663</v>
      </c>
      <c r="U8" s="31">
        <v>1</v>
      </c>
      <c r="V8" s="154" t="s">
        <v>13</v>
      </c>
      <c r="W8" s="28">
        <v>0.5</v>
      </c>
      <c r="X8" s="29" t="s">
        <v>0</v>
      </c>
      <c r="Y8" s="30">
        <f>W8+Z8/24</f>
        <v>0.54166666666666663</v>
      </c>
      <c r="Z8" s="31">
        <v>1</v>
      </c>
      <c r="AA8" s="154" t="s">
        <v>13</v>
      </c>
    </row>
    <row r="9" spans="2:27" ht="24" customHeight="1">
      <c r="B9" s="235"/>
      <c r="C9" s="210">
        <v>0.54166666666666663</v>
      </c>
      <c r="D9" s="212" t="s">
        <v>0</v>
      </c>
      <c r="E9" s="194">
        <v>0.625</v>
      </c>
      <c r="F9" s="196">
        <v>2</v>
      </c>
      <c r="G9" s="198" t="s">
        <v>250</v>
      </c>
      <c r="H9" s="226" t="s">
        <v>310</v>
      </c>
      <c r="I9" s="227" t="s">
        <v>309</v>
      </c>
      <c r="J9" s="228" t="s">
        <v>308</v>
      </c>
      <c r="K9" s="229" t="s">
        <v>307</v>
      </c>
      <c r="L9" s="230" t="s">
        <v>306</v>
      </c>
      <c r="M9" s="226" t="s">
        <v>310</v>
      </c>
      <c r="N9" s="227" t="s">
        <v>309</v>
      </c>
      <c r="O9" s="228" t="s">
        <v>308</v>
      </c>
      <c r="P9" s="229" t="s">
        <v>307</v>
      </c>
      <c r="Q9" s="230" t="s">
        <v>306</v>
      </c>
      <c r="R9" s="226" t="s">
        <v>310</v>
      </c>
      <c r="S9" s="227" t="s">
        <v>309</v>
      </c>
      <c r="T9" s="228" t="s">
        <v>308</v>
      </c>
      <c r="U9" s="229" t="s">
        <v>307</v>
      </c>
      <c r="V9" s="230" t="s">
        <v>306</v>
      </c>
      <c r="W9" s="226" t="s">
        <v>310</v>
      </c>
      <c r="X9" s="227" t="s">
        <v>309</v>
      </c>
      <c r="Y9" s="228" t="s">
        <v>308</v>
      </c>
      <c r="Z9" s="229" t="s">
        <v>307</v>
      </c>
      <c r="AA9" s="230" t="s">
        <v>306</v>
      </c>
    </row>
    <row r="10" spans="2:27" ht="24" customHeight="1">
      <c r="B10" s="235"/>
      <c r="C10" s="211"/>
      <c r="D10" s="213"/>
      <c r="E10" s="195"/>
      <c r="F10" s="197"/>
      <c r="G10" s="199"/>
      <c r="H10" s="211"/>
      <c r="I10" s="213"/>
      <c r="J10" s="195"/>
      <c r="K10" s="197"/>
      <c r="L10" s="199"/>
      <c r="M10" s="211"/>
      <c r="N10" s="213"/>
      <c r="O10" s="195"/>
      <c r="P10" s="197"/>
      <c r="Q10" s="199"/>
      <c r="R10" s="211"/>
      <c r="S10" s="213"/>
      <c r="T10" s="195"/>
      <c r="U10" s="197"/>
      <c r="V10" s="199"/>
      <c r="W10" s="211"/>
      <c r="X10" s="213"/>
      <c r="Y10" s="195"/>
      <c r="Z10" s="197"/>
      <c r="AA10" s="199"/>
    </row>
    <row r="11" spans="2:27" ht="24" customHeight="1" thickBot="1">
      <c r="B11" s="235"/>
      <c r="C11" s="83">
        <v>0.625</v>
      </c>
      <c r="D11" s="84" t="s">
        <v>0</v>
      </c>
      <c r="E11" s="85">
        <v>0.70833333333333337</v>
      </c>
      <c r="F11" s="191">
        <v>2</v>
      </c>
      <c r="G11" s="156" t="s">
        <v>256</v>
      </c>
      <c r="H11" s="193">
        <v>0.66666666666666663</v>
      </c>
      <c r="I11" s="192" t="s">
        <v>0</v>
      </c>
      <c r="J11" s="189">
        <v>0.70833333333333337</v>
      </c>
      <c r="K11" s="191">
        <v>1</v>
      </c>
      <c r="L11" s="190" t="s">
        <v>256</v>
      </c>
      <c r="M11" s="193">
        <v>0.66666666666666663</v>
      </c>
      <c r="N11" s="192" t="s">
        <v>0</v>
      </c>
      <c r="O11" s="189">
        <v>0.70833333333333337</v>
      </c>
      <c r="P11" s="191">
        <v>1</v>
      </c>
      <c r="Q11" s="190" t="s">
        <v>256</v>
      </c>
      <c r="R11" s="193">
        <v>0.66666666666666663</v>
      </c>
      <c r="S11" s="192" t="s">
        <v>0</v>
      </c>
      <c r="T11" s="189">
        <v>0.70833333333333337</v>
      </c>
      <c r="U11" s="191">
        <v>1</v>
      </c>
      <c r="V11" s="190" t="s">
        <v>256</v>
      </c>
      <c r="W11" s="193">
        <v>0.66666666666666663</v>
      </c>
      <c r="X11" s="192" t="s">
        <v>0</v>
      </c>
      <c r="Y11" s="189">
        <v>0.70833333333333337</v>
      </c>
      <c r="Z11" s="191">
        <v>1</v>
      </c>
      <c r="AA11" s="190" t="s">
        <v>256</v>
      </c>
    </row>
    <row r="12" spans="2:27" ht="24" customHeight="1">
      <c r="B12" s="234" t="s">
        <v>258</v>
      </c>
      <c r="C12" s="220">
        <f>C4+7</f>
        <v>44298</v>
      </c>
      <c r="D12" s="221"/>
      <c r="E12" s="221"/>
      <c r="F12" s="221"/>
      <c r="G12" s="222"/>
      <c r="H12" s="220">
        <f>C12+1</f>
        <v>44299</v>
      </c>
      <c r="I12" s="221"/>
      <c r="J12" s="221"/>
      <c r="K12" s="221"/>
      <c r="L12" s="222"/>
      <c r="M12" s="220">
        <f>H12+1</f>
        <v>44300</v>
      </c>
      <c r="N12" s="221"/>
      <c r="O12" s="221"/>
      <c r="P12" s="221"/>
      <c r="Q12" s="222"/>
      <c r="R12" s="220">
        <f>M12+1</f>
        <v>44301</v>
      </c>
      <c r="S12" s="221"/>
      <c r="T12" s="221"/>
      <c r="U12" s="221"/>
      <c r="V12" s="222"/>
      <c r="W12" s="238">
        <f>R12+1</f>
        <v>44302</v>
      </c>
      <c r="X12" s="239"/>
      <c r="Y12" s="239"/>
      <c r="Z12" s="239"/>
      <c r="AA12" s="240"/>
    </row>
    <row r="13" spans="2:27" s="11" customFormat="1" ht="24" customHeight="1">
      <c r="B13" s="235"/>
      <c r="C13" s="223" t="s">
        <v>257</v>
      </c>
      <c r="D13" s="224"/>
      <c r="E13" s="224"/>
      <c r="F13" s="224"/>
      <c r="G13" s="225"/>
      <c r="H13" s="223" t="s">
        <v>257</v>
      </c>
      <c r="I13" s="224"/>
      <c r="J13" s="224"/>
      <c r="K13" s="224"/>
      <c r="L13" s="225"/>
      <c r="M13" s="223" t="s">
        <v>257</v>
      </c>
      <c r="N13" s="224"/>
      <c r="O13" s="224"/>
      <c r="P13" s="224"/>
      <c r="Q13" s="225"/>
      <c r="R13" s="223" t="s">
        <v>257</v>
      </c>
      <c r="S13" s="224"/>
      <c r="T13" s="224"/>
      <c r="U13" s="224"/>
      <c r="V13" s="225"/>
      <c r="W13" s="223" t="s">
        <v>257</v>
      </c>
      <c r="X13" s="224"/>
      <c r="Y13" s="224"/>
      <c r="Z13" s="224"/>
      <c r="AA13" s="225"/>
    </row>
    <row r="14" spans="2:27" ht="24" customHeight="1">
      <c r="B14" s="235"/>
      <c r="C14" s="200">
        <v>0.41666666666666669</v>
      </c>
      <c r="D14" s="202" t="s">
        <v>0</v>
      </c>
      <c r="E14" s="204">
        <v>0.5</v>
      </c>
      <c r="F14" s="206">
        <v>2</v>
      </c>
      <c r="G14" s="208" t="s">
        <v>250</v>
      </c>
      <c r="H14" s="200">
        <v>0.41666666666666669</v>
      </c>
      <c r="I14" s="202" t="s">
        <v>0</v>
      </c>
      <c r="J14" s="204">
        <v>0.5</v>
      </c>
      <c r="K14" s="206">
        <v>2</v>
      </c>
      <c r="L14" s="208" t="s">
        <v>250</v>
      </c>
      <c r="M14" s="200">
        <v>0.41666666666666669</v>
      </c>
      <c r="N14" s="202" t="s">
        <v>0</v>
      </c>
      <c r="O14" s="204">
        <v>0.5</v>
      </c>
      <c r="P14" s="206">
        <v>2</v>
      </c>
      <c r="Q14" s="208" t="s">
        <v>250</v>
      </c>
      <c r="R14" s="200">
        <v>0.41666666666666669</v>
      </c>
      <c r="S14" s="202" t="s">
        <v>0</v>
      </c>
      <c r="T14" s="204">
        <v>0.5</v>
      </c>
      <c r="U14" s="206">
        <v>2</v>
      </c>
      <c r="V14" s="208" t="s">
        <v>250</v>
      </c>
      <c r="W14" s="200">
        <v>0.41666666666666669</v>
      </c>
      <c r="X14" s="202" t="s">
        <v>0</v>
      </c>
      <c r="Y14" s="204">
        <v>0.5</v>
      </c>
      <c r="Z14" s="206">
        <v>2</v>
      </c>
      <c r="AA14" s="208" t="s">
        <v>250</v>
      </c>
    </row>
    <row r="15" spans="2:27" ht="24" customHeight="1">
      <c r="B15" s="235"/>
      <c r="C15" s="201"/>
      <c r="D15" s="203"/>
      <c r="E15" s="205"/>
      <c r="F15" s="207"/>
      <c r="G15" s="209"/>
      <c r="H15" s="201"/>
      <c r="I15" s="203"/>
      <c r="J15" s="205"/>
      <c r="K15" s="207"/>
      <c r="L15" s="209"/>
      <c r="M15" s="201"/>
      <c r="N15" s="203"/>
      <c r="O15" s="205"/>
      <c r="P15" s="207"/>
      <c r="Q15" s="209"/>
      <c r="R15" s="201"/>
      <c r="S15" s="203"/>
      <c r="T15" s="205"/>
      <c r="U15" s="207"/>
      <c r="V15" s="209"/>
      <c r="W15" s="201"/>
      <c r="X15" s="203"/>
      <c r="Y15" s="205"/>
      <c r="Z15" s="207"/>
      <c r="AA15" s="209"/>
    </row>
    <row r="16" spans="2:27" ht="24" customHeight="1">
      <c r="B16" s="235"/>
      <c r="C16" s="28">
        <v>0.5</v>
      </c>
      <c r="D16" s="29" t="s">
        <v>0</v>
      </c>
      <c r="E16" s="30">
        <f>C16+F16/24</f>
        <v>0.54166666666666663</v>
      </c>
      <c r="F16" s="31">
        <v>1</v>
      </c>
      <c r="G16" s="154" t="s">
        <v>13</v>
      </c>
      <c r="H16" s="28">
        <v>0.5</v>
      </c>
      <c r="I16" s="29" t="s">
        <v>0</v>
      </c>
      <c r="J16" s="30">
        <f>H16+K16/24</f>
        <v>0.54166666666666663</v>
      </c>
      <c r="K16" s="31">
        <v>1</v>
      </c>
      <c r="L16" s="154" t="s">
        <v>13</v>
      </c>
      <c r="M16" s="28">
        <v>0.5</v>
      </c>
      <c r="N16" s="29" t="s">
        <v>0</v>
      </c>
      <c r="O16" s="30">
        <f>M16+P16/24</f>
        <v>0.54166666666666663</v>
      </c>
      <c r="P16" s="31">
        <v>1</v>
      </c>
      <c r="Q16" s="154" t="s">
        <v>13</v>
      </c>
      <c r="R16" s="28">
        <v>0.5</v>
      </c>
      <c r="S16" s="29" t="s">
        <v>0</v>
      </c>
      <c r="T16" s="30">
        <f>R16+U16/24</f>
        <v>0.54166666666666663</v>
      </c>
      <c r="U16" s="31">
        <v>1</v>
      </c>
      <c r="V16" s="154" t="s">
        <v>13</v>
      </c>
      <c r="W16" s="28">
        <v>0.5</v>
      </c>
      <c r="X16" s="29" t="s">
        <v>0</v>
      </c>
      <c r="Y16" s="30">
        <f>W16+Z16/24</f>
        <v>0.54166666666666663</v>
      </c>
      <c r="Z16" s="31">
        <v>1</v>
      </c>
      <c r="AA16" s="154" t="s">
        <v>13</v>
      </c>
    </row>
    <row r="17" spans="2:27" ht="24" customHeight="1">
      <c r="B17" s="235"/>
      <c r="C17" s="226" t="s">
        <v>310</v>
      </c>
      <c r="D17" s="227" t="s">
        <v>309</v>
      </c>
      <c r="E17" s="228" t="s">
        <v>308</v>
      </c>
      <c r="F17" s="229" t="s">
        <v>307</v>
      </c>
      <c r="G17" s="230" t="s">
        <v>306</v>
      </c>
      <c r="H17" s="226" t="s">
        <v>310</v>
      </c>
      <c r="I17" s="227" t="s">
        <v>309</v>
      </c>
      <c r="J17" s="228" t="s">
        <v>308</v>
      </c>
      <c r="K17" s="229" t="s">
        <v>307</v>
      </c>
      <c r="L17" s="230" t="s">
        <v>306</v>
      </c>
      <c r="M17" s="226" t="s">
        <v>310</v>
      </c>
      <c r="N17" s="227" t="s">
        <v>309</v>
      </c>
      <c r="O17" s="228" t="s">
        <v>308</v>
      </c>
      <c r="P17" s="229" t="s">
        <v>307</v>
      </c>
      <c r="Q17" s="230" t="s">
        <v>306</v>
      </c>
      <c r="R17" s="226" t="s">
        <v>310</v>
      </c>
      <c r="S17" s="227" t="s">
        <v>309</v>
      </c>
      <c r="T17" s="228" t="s">
        <v>308</v>
      </c>
      <c r="U17" s="229" t="s">
        <v>307</v>
      </c>
      <c r="V17" s="230" t="s">
        <v>306</v>
      </c>
      <c r="W17" s="226" t="s">
        <v>310</v>
      </c>
      <c r="X17" s="227" t="s">
        <v>309</v>
      </c>
      <c r="Y17" s="228" t="s">
        <v>308</v>
      </c>
      <c r="Z17" s="229" t="s">
        <v>307</v>
      </c>
      <c r="AA17" s="230" t="s">
        <v>306</v>
      </c>
    </row>
    <row r="18" spans="2:27" ht="24" customHeight="1">
      <c r="B18" s="235"/>
      <c r="C18" s="211"/>
      <c r="D18" s="213"/>
      <c r="E18" s="195"/>
      <c r="F18" s="197"/>
      <c r="G18" s="199"/>
      <c r="H18" s="211"/>
      <c r="I18" s="213"/>
      <c r="J18" s="195"/>
      <c r="K18" s="197"/>
      <c r="L18" s="199"/>
      <c r="M18" s="211"/>
      <c r="N18" s="213"/>
      <c r="O18" s="195"/>
      <c r="P18" s="197"/>
      <c r="Q18" s="199"/>
      <c r="R18" s="211"/>
      <c r="S18" s="213"/>
      <c r="T18" s="195"/>
      <c r="U18" s="197"/>
      <c r="V18" s="199"/>
      <c r="W18" s="211"/>
      <c r="X18" s="213"/>
      <c r="Y18" s="195"/>
      <c r="Z18" s="197"/>
      <c r="AA18" s="199"/>
    </row>
    <row r="19" spans="2:27" ht="24" customHeight="1" thickBot="1">
      <c r="B19" s="235"/>
      <c r="C19" s="193">
        <v>0.66666666666666663</v>
      </c>
      <c r="D19" s="192" t="s">
        <v>0</v>
      </c>
      <c r="E19" s="189">
        <v>0.70833333333333337</v>
      </c>
      <c r="F19" s="191">
        <v>1</v>
      </c>
      <c r="G19" s="190" t="s">
        <v>256</v>
      </c>
      <c r="H19" s="193">
        <v>0.66666666666666663</v>
      </c>
      <c r="I19" s="192" t="s">
        <v>0</v>
      </c>
      <c r="J19" s="189">
        <v>0.70833333333333337</v>
      </c>
      <c r="K19" s="191">
        <v>1</v>
      </c>
      <c r="L19" s="190" t="s">
        <v>256</v>
      </c>
      <c r="M19" s="193">
        <v>0.66666666666666663</v>
      </c>
      <c r="N19" s="192" t="s">
        <v>0</v>
      </c>
      <c r="O19" s="189">
        <v>0.70833333333333337</v>
      </c>
      <c r="P19" s="191">
        <v>1</v>
      </c>
      <c r="Q19" s="190" t="s">
        <v>256</v>
      </c>
      <c r="R19" s="193">
        <v>0.66666666666666663</v>
      </c>
      <c r="S19" s="192" t="s">
        <v>0</v>
      </c>
      <c r="T19" s="189">
        <v>0.70833333333333337</v>
      </c>
      <c r="U19" s="191">
        <v>1</v>
      </c>
      <c r="V19" s="190" t="s">
        <v>256</v>
      </c>
      <c r="W19" s="193">
        <v>0.66666666666666663</v>
      </c>
      <c r="X19" s="192" t="s">
        <v>0</v>
      </c>
      <c r="Y19" s="189">
        <v>0.70833333333333337</v>
      </c>
      <c r="Z19" s="191">
        <v>1</v>
      </c>
      <c r="AA19" s="190" t="s">
        <v>256</v>
      </c>
    </row>
    <row r="20" spans="2:27" ht="24" customHeight="1">
      <c r="B20" s="234" t="s">
        <v>265</v>
      </c>
      <c r="C20" s="220">
        <f>C12+7</f>
        <v>44305</v>
      </c>
      <c r="D20" s="221"/>
      <c r="E20" s="221"/>
      <c r="F20" s="221"/>
      <c r="G20" s="222"/>
      <c r="H20" s="220">
        <f>C20+1</f>
        <v>44306</v>
      </c>
      <c r="I20" s="221"/>
      <c r="J20" s="221"/>
      <c r="K20" s="221"/>
      <c r="L20" s="222"/>
      <c r="M20" s="220">
        <f>H20+1</f>
        <v>44307</v>
      </c>
      <c r="N20" s="221"/>
      <c r="O20" s="221"/>
      <c r="P20" s="221"/>
      <c r="Q20" s="222"/>
      <c r="R20" s="238">
        <f>M20+1</f>
        <v>44308</v>
      </c>
      <c r="S20" s="239"/>
      <c r="T20" s="239"/>
      <c r="U20" s="239"/>
      <c r="V20" s="240"/>
      <c r="W20" s="236">
        <f>R20+1</f>
        <v>44309</v>
      </c>
      <c r="X20" s="221"/>
      <c r="Y20" s="221"/>
      <c r="Z20" s="221"/>
      <c r="AA20" s="222"/>
    </row>
    <row r="21" spans="2:27" s="11" customFormat="1" ht="24" customHeight="1">
      <c r="B21" s="237"/>
      <c r="C21" s="214" t="s">
        <v>290</v>
      </c>
      <c r="D21" s="215"/>
      <c r="E21" s="215"/>
      <c r="F21" s="215"/>
      <c r="G21" s="216"/>
      <c r="H21" s="214" t="s">
        <v>290</v>
      </c>
      <c r="I21" s="215"/>
      <c r="J21" s="215"/>
      <c r="K21" s="215"/>
      <c r="L21" s="216"/>
      <c r="M21" s="214" t="s">
        <v>290</v>
      </c>
      <c r="N21" s="215"/>
      <c r="O21" s="215"/>
      <c r="P21" s="215"/>
      <c r="Q21" s="216"/>
      <c r="R21" s="214" t="s">
        <v>290</v>
      </c>
      <c r="S21" s="215"/>
      <c r="T21" s="215"/>
      <c r="U21" s="215"/>
      <c r="V21" s="216"/>
      <c r="W21" s="214" t="s">
        <v>290</v>
      </c>
      <c r="X21" s="215"/>
      <c r="Y21" s="215"/>
      <c r="Z21" s="215"/>
      <c r="AA21" s="216"/>
    </row>
    <row r="22" spans="2:27" ht="24" customHeight="1">
      <c r="B22" s="237"/>
      <c r="C22" s="200">
        <v>0.41666666666666669</v>
      </c>
      <c r="D22" s="202" t="s">
        <v>0</v>
      </c>
      <c r="E22" s="204">
        <v>0.5</v>
      </c>
      <c r="F22" s="206">
        <v>2</v>
      </c>
      <c r="G22" s="208" t="s">
        <v>295</v>
      </c>
      <c r="H22" s="200">
        <v>0.41666666666666669</v>
      </c>
      <c r="I22" s="202" t="s">
        <v>0</v>
      </c>
      <c r="J22" s="204">
        <v>0.5</v>
      </c>
      <c r="K22" s="206">
        <v>2</v>
      </c>
      <c r="L22" s="208" t="s">
        <v>295</v>
      </c>
      <c r="M22" s="200">
        <v>0.41666666666666669</v>
      </c>
      <c r="N22" s="202" t="s">
        <v>0</v>
      </c>
      <c r="O22" s="204">
        <v>0.5</v>
      </c>
      <c r="P22" s="206">
        <v>2</v>
      </c>
      <c r="Q22" s="208" t="s">
        <v>295</v>
      </c>
      <c r="R22" s="200">
        <v>0.41666666666666669</v>
      </c>
      <c r="S22" s="202" t="s">
        <v>0</v>
      </c>
      <c r="T22" s="204">
        <v>0.5</v>
      </c>
      <c r="U22" s="206">
        <v>2</v>
      </c>
      <c r="V22" s="208" t="s">
        <v>295</v>
      </c>
      <c r="W22" s="200">
        <v>0.41666666666666669</v>
      </c>
      <c r="X22" s="202" t="s">
        <v>0</v>
      </c>
      <c r="Y22" s="204">
        <v>0.5</v>
      </c>
      <c r="Z22" s="206">
        <v>2</v>
      </c>
      <c r="AA22" s="208" t="s">
        <v>295</v>
      </c>
    </row>
    <row r="23" spans="2:27" ht="24" customHeight="1">
      <c r="B23" s="237"/>
      <c r="C23" s="201"/>
      <c r="D23" s="203"/>
      <c r="E23" s="205"/>
      <c r="F23" s="207"/>
      <c r="G23" s="209"/>
      <c r="H23" s="201"/>
      <c r="I23" s="203"/>
      <c r="J23" s="205"/>
      <c r="K23" s="207"/>
      <c r="L23" s="209"/>
      <c r="M23" s="201"/>
      <c r="N23" s="203"/>
      <c r="O23" s="205"/>
      <c r="P23" s="207"/>
      <c r="Q23" s="209"/>
      <c r="R23" s="201"/>
      <c r="S23" s="203"/>
      <c r="T23" s="205"/>
      <c r="U23" s="207"/>
      <c r="V23" s="209"/>
      <c r="W23" s="201"/>
      <c r="X23" s="203"/>
      <c r="Y23" s="205"/>
      <c r="Z23" s="207"/>
      <c r="AA23" s="209"/>
    </row>
    <row r="24" spans="2:27" ht="24" customHeight="1">
      <c r="B24" s="237"/>
      <c r="C24" s="28">
        <v>0.5</v>
      </c>
      <c r="D24" s="29" t="s">
        <v>0</v>
      </c>
      <c r="E24" s="30">
        <f>C24+F24/24</f>
        <v>0.54166666666666663</v>
      </c>
      <c r="F24" s="31">
        <v>1</v>
      </c>
      <c r="G24" s="154" t="s">
        <v>13</v>
      </c>
      <c r="H24" s="28">
        <v>0.5</v>
      </c>
      <c r="I24" s="29" t="s">
        <v>0</v>
      </c>
      <c r="J24" s="30">
        <f>H24+K24/24</f>
        <v>0.54166666666666663</v>
      </c>
      <c r="K24" s="31">
        <v>1</v>
      </c>
      <c r="L24" s="154" t="s">
        <v>13</v>
      </c>
      <c r="M24" s="28">
        <v>0.5</v>
      </c>
      <c r="N24" s="29" t="s">
        <v>0</v>
      </c>
      <c r="O24" s="30">
        <f>M24+P24/24</f>
        <v>0.54166666666666663</v>
      </c>
      <c r="P24" s="31">
        <v>1</v>
      </c>
      <c r="Q24" s="154" t="s">
        <v>13</v>
      </c>
      <c r="R24" s="28">
        <v>0.5</v>
      </c>
      <c r="S24" s="29" t="s">
        <v>0</v>
      </c>
      <c r="T24" s="30">
        <f>R24+U24/24</f>
        <v>0.54166666666666663</v>
      </c>
      <c r="U24" s="31">
        <v>1</v>
      </c>
      <c r="V24" s="154" t="s">
        <v>13</v>
      </c>
      <c r="W24" s="28">
        <v>0.5</v>
      </c>
      <c r="X24" s="29" t="s">
        <v>0</v>
      </c>
      <c r="Y24" s="30">
        <f>W24+Z24/24</f>
        <v>0.54166666666666663</v>
      </c>
      <c r="Z24" s="31">
        <v>1</v>
      </c>
      <c r="AA24" s="154" t="s">
        <v>13</v>
      </c>
    </row>
    <row r="25" spans="2:27" ht="24" customHeight="1">
      <c r="B25" s="237"/>
      <c r="C25" s="210">
        <v>0.54166666666666663</v>
      </c>
      <c r="D25" s="212" t="s">
        <v>0</v>
      </c>
      <c r="E25" s="194">
        <v>0.70833333333333337</v>
      </c>
      <c r="F25" s="196">
        <v>4</v>
      </c>
      <c r="G25" s="198" t="s">
        <v>296</v>
      </c>
      <c r="H25" s="210">
        <v>0.54166666666666663</v>
      </c>
      <c r="I25" s="212" t="s">
        <v>0</v>
      </c>
      <c r="J25" s="194">
        <v>0.70833333333333337</v>
      </c>
      <c r="K25" s="196">
        <v>4</v>
      </c>
      <c r="L25" s="198" t="s">
        <v>296</v>
      </c>
      <c r="M25" s="210">
        <v>0.54166666666666663</v>
      </c>
      <c r="N25" s="212" t="s">
        <v>0</v>
      </c>
      <c r="O25" s="194">
        <v>0.70833333333333337</v>
      </c>
      <c r="P25" s="196">
        <v>4</v>
      </c>
      <c r="Q25" s="198" t="s">
        <v>296</v>
      </c>
      <c r="R25" s="210">
        <v>0.54166666666666663</v>
      </c>
      <c r="S25" s="212" t="s">
        <v>0</v>
      </c>
      <c r="T25" s="194">
        <v>0.70833333333333337</v>
      </c>
      <c r="U25" s="196">
        <v>4</v>
      </c>
      <c r="V25" s="198" t="s">
        <v>296</v>
      </c>
      <c r="W25" s="210">
        <v>0.54166666666666663</v>
      </c>
      <c r="X25" s="212" t="s">
        <v>0</v>
      </c>
      <c r="Y25" s="194">
        <v>0.70833333333333337</v>
      </c>
      <c r="Z25" s="196">
        <v>4</v>
      </c>
      <c r="AA25" s="198" t="s">
        <v>296</v>
      </c>
    </row>
    <row r="26" spans="2:27" ht="24" customHeight="1">
      <c r="B26" s="237"/>
      <c r="C26" s="211"/>
      <c r="D26" s="213"/>
      <c r="E26" s="195"/>
      <c r="F26" s="197"/>
      <c r="G26" s="199"/>
      <c r="H26" s="211"/>
      <c r="I26" s="213"/>
      <c r="J26" s="195"/>
      <c r="K26" s="197"/>
      <c r="L26" s="199"/>
      <c r="M26" s="211"/>
      <c r="N26" s="213"/>
      <c r="O26" s="195"/>
      <c r="P26" s="197"/>
      <c r="Q26" s="199"/>
      <c r="R26" s="211"/>
      <c r="S26" s="213"/>
      <c r="T26" s="195"/>
      <c r="U26" s="197"/>
      <c r="V26" s="199"/>
      <c r="W26" s="211"/>
      <c r="X26" s="213"/>
      <c r="Y26" s="195"/>
      <c r="Z26" s="197"/>
      <c r="AA26" s="199"/>
    </row>
    <row r="27" spans="2:27" ht="24" customHeight="1" thickBot="1">
      <c r="B27" s="237"/>
      <c r="C27" s="83"/>
      <c r="D27" s="84"/>
      <c r="E27" s="85"/>
      <c r="F27" s="182"/>
      <c r="G27" s="156"/>
      <c r="H27" s="83"/>
      <c r="I27" s="84"/>
      <c r="J27" s="85"/>
      <c r="K27" s="182"/>
      <c r="L27" s="156"/>
      <c r="M27" s="83"/>
      <c r="N27" s="84"/>
      <c r="O27" s="85"/>
      <c r="P27" s="182"/>
      <c r="Q27" s="156"/>
      <c r="R27" s="83"/>
      <c r="S27" s="84"/>
      <c r="T27" s="85"/>
      <c r="U27" s="182"/>
      <c r="V27" s="156"/>
      <c r="W27" s="83"/>
      <c r="X27" s="84"/>
      <c r="Y27" s="85"/>
      <c r="Z27" s="182"/>
      <c r="AA27" s="156"/>
    </row>
    <row r="28" spans="2:27" ht="24" customHeight="1">
      <c r="B28" s="234" t="s">
        <v>259</v>
      </c>
      <c r="C28" s="220">
        <f>C20+7</f>
        <v>44312</v>
      </c>
      <c r="D28" s="221"/>
      <c r="E28" s="221"/>
      <c r="F28" s="221"/>
      <c r="G28" s="222"/>
      <c r="H28" s="220">
        <f>C28+1</f>
        <v>44313</v>
      </c>
      <c r="I28" s="221"/>
      <c r="J28" s="221"/>
      <c r="K28" s="221"/>
      <c r="L28" s="222"/>
      <c r="M28" s="220">
        <f>H28+1</f>
        <v>44314</v>
      </c>
      <c r="N28" s="221"/>
      <c r="O28" s="221"/>
      <c r="P28" s="221"/>
      <c r="Q28" s="222"/>
      <c r="R28" s="238">
        <f>M28+1</f>
        <v>44315</v>
      </c>
      <c r="S28" s="239"/>
      <c r="T28" s="239"/>
      <c r="U28" s="239"/>
      <c r="V28" s="239"/>
      <c r="W28" s="220">
        <f>R28+1</f>
        <v>44316</v>
      </c>
      <c r="X28" s="221"/>
      <c r="Y28" s="221"/>
      <c r="Z28" s="221"/>
      <c r="AA28" s="222"/>
    </row>
    <row r="29" spans="2:27" s="11" customFormat="1" ht="24" customHeight="1">
      <c r="B29" s="237"/>
      <c r="C29" s="214" t="s">
        <v>290</v>
      </c>
      <c r="D29" s="215"/>
      <c r="E29" s="215"/>
      <c r="F29" s="215"/>
      <c r="G29" s="216"/>
      <c r="H29" s="214" t="s">
        <v>290</v>
      </c>
      <c r="I29" s="215"/>
      <c r="J29" s="215"/>
      <c r="K29" s="215"/>
      <c r="L29" s="216"/>
      <c r="M29" s="214" t="s">
        <v>290</v>
      </c>
      <c r="N29" s="215"/>
      <c r="O29" s="215"/>
      <c r="P29" s="215"/>
      <c r="Q29" s="216"/>
      <c r="R29" s="214" t="s">
        <v>290</v>
      </c>
      <c r="S29" s="215"/>
      <c r="T29" s="215"/>
      <c r="U29" s="215"/>
      <c r="V29" s="216"/>
      <c r="W29" s="214" t="s">
        <v>290</v>
      </c>
      <c r="X29" s="215"/>
      <c r="Y29" s="215"/>
      <c r="Z29" s="215"/>
      <c r="AA29" s="216"/>
    </row>
    <row r="30" spans="2:27" ht="24" customHeight="1">
      <c r="B30" s="237"/>
      <c r="C30" s="200">
        <v>0.41666666666666669</v>
      </c>
      <c r="D30" s="202" t="s">
        <v>0</v>
      </c>
      <c r="E30" s="204">
        <v>0.5</v>
      </c>
      <c r="F30" s="206">
        <v>2</v>
      </c>
      <c r="G30" s="208" t="s">
        <v>295</v>
      </c>
      <c r="H30" s="200">
        <v>0.41666666666666669</v>
      </c>
      <c r="I30" s="202" t="s">
        <v>0</v>
      </c>
      <c r="J30" s="204">
        <v>0.5</v>
      </c>
      <c r="K30" s="206">
        <v>2</v>
      </c>
      <c r="L30" s="208" t="s">
        <v>295</v>
      </c>
      <c r="M30" s="200">
        <v>0.41666666666666669</v>
      </c>
      <c r="N30" s="202" t="s">
        <v>0</v>
      </c>
      <c r="O30" s="204">
        <v>0.5</v>
      </c>
      <c r="P30" s="206">
        <v>2</v>
      </c>
      <c r="Q30" s="208" t="s">
        <v>295</v>
      </c>
      <c r="R30" s="200">
        <v>0.41666666666666669</v>
      </c>
      <c r="S30" s="202" t="s">
        <v>0</v>
      </c>
      <c r="T30" s="204">
        <v>0.5</v>
      </c>
      <c r="U30" s="206">
        <v>2</v>
      </c>
      <c r="V30" s="208" t="s">
        <v>295</v>
      </c>
      <c r="W30" s="200">
        <v>0.41666666666666669</v>
      </c>
      <c r="X30" s="202" t="s">
        <v>0</v>
      </c>
      <c r="Y30" s="204">
        <v>0.5</v>
      </c>
      <c r="Z30" s="206">
        <v>2</v>
      </c>
      <c r="AA30" s="208" t="s">
        <v>295</v>
      </c>
    </row>
    <row r="31" spans="2:27" ht="24" customHeight="1">
      <c r="B31" s="237"/>
      <c r="C31" s="201"/>
      <c r="D31" s="203"/>
      <c r="E31" s="205"/>
      <c r="F31" s="207"/>
      <c r="G31" s="209"/>
      <c r="H31" s="201"/>
      <c r="I31" s="203"/>
      <c r="J31" s="205"/>
      <c r="K31" s="207"/>
      <c r="L31" s="209"/>
      <c r="M31" s="201"/>
      <c r="N31" s="203"/>
      <c r="O31" s="205"/>
      <c r="P31" s="207"/>
      <c r="Q31" s="209"/>
      <c r="R31" s="201"/>
      <c r="S31" s="203"/>
      <c r="T31" s="205"/>
      <c r="U31" s="207"/>
      <c r="V31" s="209"/>
      <c r="W31" s="201"/>
      <c r="X31" s="203"/>
      <c r="Y31" s="205"/>
      <c r="Z31" s="207"/>
      <c r="AA31" s="209"/>
    </row>
    <row r="32" spans="2:27" ht="24" customHeight="1">
      <c r="B32" s="237"/>
      <c r="C32" s="28">
        <v>0.5</v>
      </c>
      <c r="D32" s="29" t="s">
        <v>0</v>
      </c>
      <c r="E32" s="30">
        <f>C32+F32/24</f>
        <v>0.54166666666666663</v>
      </c>
      <c r="F32" s="31">
        <v>1</v>
      </c>
      <c r="G32" s="154" t="s">
        <v>13</v>
      </c>
      <c r="H32" s="28">
        <v>0.5</v>
      </c>
      <c r="I32" s="29" t="s">
        <v>0</v>
      </c>
      <c r="J32" s="30">
        <f t="shared" ref="J32" si="0">H32+K32/24</f>
        <v>0.54166666666666663</v>
      </c>
      <c r="K32" s="31">
        <v>1</v>
      </c>
      <c r="L32" s="154" t="s">
        <v>13</v>
      </c>
      <c r="M32" s="28">
        <v>0.5</v>
      </c>
      <c r="N32" s="29" t="s">
        <v>0</v>
      </c>
      <c r="O32" s="30">
        <f t="shared" ref="O32" si="1">M32+P32/24</f>
        <v>0.54166666666666663</v>
      </c>
      <c r="P32" s="31">
        <v>1</v>
      </c>
      <c r="Q32" s="154" t="s">
        <v>13</v>
      </c>
      <c r="R32" s="28">
        <v>0.5</v>
      </c>
      <c r="S32" s="29" t="s">
        <v>0</v>
      </c>
      <c r="T32" s="30">
        <f t="shared" ref="T32" si="2">R32+U32/24</f>
        <v>0.54166666666666663</v>
      </c>
      <c r="U32" s="31">
        <v>1</v>
      </c>
      <c r="V32" s="154" t="s">
        <v>13</v>
      </c>
      <c r="W32" s="28">
        <v>0.5</v>
      </c>
      <c r="X32" s="29" t="s">
        <v>0</v>
      </c>
      <c r="Y32" s="30">
        <f t="shared" ref="Y32" si="3">W32+Z32/24</f>
        <v>0.54166666666666663</v>
      </c>
      <c r="Z32" s="31">
        <v>1</v>
      </c>
      <c r="AA32" s="154" t="s">
        <v>13</v>
      </c>
    </row>
    <row r="33" spans="2:27" ht="24" customHeight="1">
      <c r="B33" s="237"/>
      <c r="C33" s="210">
        <v>0.54166666666666663</v>
      </c>
      <c r="D33" s="212" t="s">
        <v>0</v>
      </c>
      <c r="E33" s="194">
        <v>0.70833333333333337</v>
      </c>
      <c r="F33" s="196">
        <v>4</v>
      </c>
      <c r="G33" s="198" t="s">
        <v>296</v>
      </c>
      <c r="H33" s="210">
        <v>0.54166666666666663</v>
      </c>
      <c r="I33" s="212" t="s">
        <v>0</v>
      </c>
      <c r="J33" s="194">
        <v>0.70833333333333337</v>
      </c>
      <c r="K33" s="196">
        <v>4</v>
      </c>
      <c r="L33" s="198" t="s">
        <v>296</v>
      </c>
      <c r="M33" s="210">
        <v>0.54166666666666663</v>
      </c>
      <c r="N33" s="212" t="s">
        <v>0</v>
      </c>
      <c r="O33" s="194">
        <v>0.70833333333333337</v>
      </c>
      <c r="P33" s="196">
        <v>4</v>
      </c>
      <c r="Q33" s="198" t="s">
        <v>296</v>
      </c>
      <c r="R33" s="210">
        <v>0.54166666666666663</v>
      </c>
      <c r="S33" s="212" t="s">
        <v>0</v>
      </c>
      <c r="T33" s="194">
        <v>0.70833333333333337</v>
      </c>
      <c r="U33" s="196">
        <v>4</v>
      </c>
      <c r="V33" s="198" t="s">
        <v>296</v>
      </c>
      <c r="W33" s="210">
        <v>0.54166666666666663</v>
      </c>
      <c r="X33" s="212" t="s">
        <v>0</v>
      </c>
      <c r="Y33" s="194">
        <v>0.70833333333333337</v>
      </c>
      <c r="Z33" s="196">
        <v>4</v>
      </c>
      <c r="AA33" s="198" t="s">
        <v>296</v>
      </c>
    </row>
    <row r="34" spans="2:27" ht="24" customHeight="1">
      <c r="B34" s="237"/>
      <c r="C34" s="211"/>
      <c r="D34" s="213"/>
      <c r="E34" s="195"/>
      <c r="F34" s="197"/>
      <c r="G34" s="199"/>
      <c r="H34" s="211"/>
      <c r="I34" s="213"/>
      <c r="J34" s="195"/>
      <c r="K34" s="197"/>
      <c r="L34" s="199"/>
      <c r="M34" s="211"/>
      <c r="N34" s="213"/>
      <c r="O34" s="195"/>
      <c r="P34" s="197"/>
      <c r="Q34" s="199"/>
      <c r="R34" s="211"/>
      <c r="S34" s="213"/>
      <c r="T34" s="195"/>
      <c r="U34" s="197"/>
      <c r="V34" s="199"/>
      <c r="W34" s="211"/>
      <c r="X34" s="213"/>
      <c r="Y34" s="195"/>
      <c r="Z34" s="197"/>
      <c r="AA34" s="199"/>
    </row>
    <row r="35" spans="2:27" ht="24" customHeight="1" thickBot="1">
      <c r="B35" s="237"/>
      <c r="C35" s="83"/>
      <c r="D35" s="84"/>
      <c r="E35" s="85"/>
      <c r="F35" s="182"/>
      <c r="G35" s="156"/>
      <c r="H35" s="83"/>
      <c r="I35" s="84"/>
      <c r="J35" s="85"/>
      <c r="K35" s="182"/>
      <c r="L35" s="156"/>
      <c r="M35" s="83"/>
      <c r="N35" s="84"/>
      <c r="O35" s="85"/>
      <c r="P35" s="182"/>
      <c r="Q35" s="156"/>
      <c r="R35" s="83"/>
      <c r="S35" s="84"/>
      <c r="T35" s="85"/>
      <c r="U35" s="182"/>
      <c r="V35" s="156"/>
      <c r="W35" s="83"/>
      <c r="X35" s="84"/>
      <c r="Y35" s="85"/>
      <c r="Z35" s="182"/>
      <c r="AA35" s="156"/>
    </row>
    <row r="36" spans="2:27" ht="24" customHeight="1">
      <c r="B36" s="234" t="s">
        <v>260</v>
      </c>
      <c r="C36" s="238">
        <f>C28+7</f>
        <v>44319</v>
      </c>
      <c r="D36" s="239"/>
      <c r="E36" s="239"/>
      <c r="F36" s="239"/>
      <c r="G36" s="240"/>
      <c r="H36" s="238">
        <f>C36+1</f>
        <v>44320</v>
      </c>
      <c r="I36" s="239"/>
      <c r="J36" s="239"/>
      <c r="K36" s="239"/>
      <c r="L36" s="240"/>
      <c r="M36" s="238">
        <f>H36+1</f>
        <v>44321</v>
      </c>
      <c r="N36" s="239"/>
      <c r="O36" s="239"/>
      <c r="P36" s="239"/>
      <c r="Q36" s="240"/>
      <c r="R36" s="238">
        <f>M36+1</f>
        <v>44322</v>
      </c>
      <c r="S36" s="239"/>
      <c r="T36" s="239"/>
      <c r="U36" s="239"/>
      <c r="V36" s="240"/>
      <c r="W36" s="239">
        <f>R36+1</f>
        <v>44323</v>
      </c>
      <c r="X36" s="239"/>
      <c r="Y36" s="239"/>
      <c r="Z36" s="239"/>
      <c r="AA36" s="240"/>
    </row>
    <row r="37" spans="2:27" s="11" customFormat="1" ht="24" customHeight="1">
      <c r="B37" s="237"/>
      <c r="C37" s="241" t="s">
        <v>291</v>
      </c>
      <c r="D37" s="242"/>
      <c r="E37" s="242"/>
      <c r="F37" s="242"/>
      <c r="G37" s="243"/>
      <c r="H37" s="241" t="s">
        <v>291</v>
      </c>
      <c r="I37" s="242"/>
      <c r="J37" s="242"/>
      <c r="K37" s="242"/>
      <c r="L37" s="243"/>
      <c r="M37" s="285" t="s">
        <v>254</v>
      </c>
      <c r="N37" s="286"/>
      <c r="O37" s="286"/>
      <c r="P37" s="286"/>
      <c r="Q37" s="287"/>
      <c r="R37" s="241" t="s">
        <v>291</v>
      </c>
      <c r="S37" s="242"/>
      <c r="T37" s="242"/>
      <c r="U37" s="242"/>
      <c r="V37" s="243"/>
      <c r="W37" s="241" t="s">
        <v>291</v>
      </c>
      <c r="X37" s="242"/>
      <c r="Y37" s="242"/>
      <c r="Z37" s="242"/>
      <c r="AA37" s="243"/>
    </row>
    <row r="38" spans="2:27" ht="24" customHeight="1">
      <c r="B38" s="237"/>
      <c r="C38" s="200">
        <v>0.41666666666666669</v>
      </c>
      <c r="D38" s="202" t="s">
        <v>0</v>
      </c>
      <c r="E38" s="204">
        <v>0.5</v>
      </c>
      <c r="F38" s="206">
        <v>2</v>
      </c>
      <c r="G38" s="208" t="s">
        <v>297</v>
      </c>
      <c r="H38" s="200">
        <v>0.41666666666666669</v>
      </c>
      <c r="I38" s="202" t="s">
        <v>0</v>
      </c>
      <c r="J38" s="204">
        <v>0.5</v>
      </c>
      <c r="K38" s="206">
        <v>2</v>
      </c>
      <c r="L38" s="208" t="s">
        <v>297</v>
      </c>
      <c r="M38" s="252" t="s">
        <v>252</v>
      </c>
      <c r="N38" s="250"/>
      <c r="O38" s="250"/>
      <c r="P38" s="250"/>
      <c r="Q38" s="280"/>
      <c r="R38" s="200">
        <v>0.41666666666666669</v>
      </c>
      <c r="S38" s="202" t="s">
        <v>0</v>
      </c>
      <c r="T38" s="204">
        <v>0.5</v>
      </c>
      <c r="U38" s="206">
        <v>2</v>
      </c>
      <c r="V38" s="208" t="s">
        <v>297</v>
      </c>
      <c r="W38" s="200">
        <v>0.41666666666666669</v>
      </c>
      <c r="X38" s="202" t="s">
        <v>0</v>
      </c>
      <c r="Y38" s="204">
        <v>0.5</v>
      </c>
      <c r="Z38" s="206">
        <v>2</v>
      </c>
      <c r="AA38" s="208" t="s">
        <v>297</v>
      </c>
    </row>
    <row r="39" spans="2:27" ht="24" customHeight="1">
      <c r="B39" s="237"/>
      <c r="C39" s="201"/>
      <c r="D39" s="203"/>
      <c r="E39" s="205"/>
      <c r="F39" s="207"/>
      <c r="G39" s="209"/>
      <c r="H39" s="201"/>
      <c r="I39" s="203"/>
      <c r="J39" s="205"/>
      <c r="K39" s="207"/>
      <c r="L39" s="209"/>
      <c r="M39" s="211"/>
      <c r="N39" s="195"/>
      <c r="O39" s="195"/>
      <c r="P39" s="195"/>
      <c r="Q39" s="281"/>
      <c r="R39" s="201"/>
      <c r="S39" s="203"/>
      <c r="T39" s="205"/>
      <c r="U39" s="207"/>
      <c r="V39" s="209"/>
      <c r="W39" s="201"/>
      <c r="X39" s="203"/>
      <c r="Y39" s="205"/>
      <c r="Z39" s="207"/>
      <c r="AA39" s="209"/>
    </row>
    <row r="40" spans="2:27" ht="24" customHeight="1">
      <c r="B40" s="237"/>
      <c r="C40" s="28">
        <v>0.5</v>
      </c>
      <c r="D40" s="29" t="s">
        <v>0</v>
      </c>
      <c r="E40" s="30">
        <f t="shared" ref="E40" si="4">C40+F40/24</f>
        <v>0.54166666666666663</v>
      </c>
      <c r="F40" s="31">
        <v>1</v>
      </c>
      <c r="G40" s="154" t="s">
        <v>13</v>
      </c>
      <c r="H40" s="28">
        <v>0.5</v>
      </c>
      <c r="I40" s="29" t="s">
        <v>0</v>
      </c>
      <c r="J40" s="30">
        <f t="shared" ref="J40" si="5">H40+K40/24</f>
        <v>0.54166666666666663</v>
      </c>
      <c r="K40" s="31">
        <v>1</v>
      </c>
      <c r="L40" s="154" t="s">
        <v>13</v>
      </c>
      <c r="M40" s="211"/>
      <c r="N40" s="195"/>
      <c r="O40" s="195"/>
      <c r="P40" s="195"/>
      <c r="Q40" s="281"/>
      <c r="R40" s="28">
        <v>0.5</v>
      </c>
      <c r="S40" s="29" t="s">
        <v>0</v>
      </c>
      <c r="T40" s="30">
        <f t="shared" ref="T40" si="6">R40+U40/24</f>
        <v>0.54166666666666663</v>
      </c>
      <c r="U40" s="31">
        <v>1</v>
      </c>
      <c r="V40" s="154" t="s">
        <v>13</v>
      </c>
      <c r="W40" s="28">
        <v>0.5</v>
      </c>
      <c r="X40" s="29" t="s">
        <v>0</v>
      </c>
      <c r="Y40" s="30">
        <f t="shared" ref="Y40" si="7">W40+Z40/24</f>
        <v>0.54166666666666663</v>
      </c>
      <c r="Z40" s="31">
        <v>1</v>
      </c>
      <c r="AA40" s="154" t="s">
        <v>13</v>
      </c>
    </row>
    <row r="41" spans="2:27" ht="24" customHeight="1">
      <c r="B41" s="237"/>
      <c r="C41" s="210">
        <v>0.54166666666666663</v>
      </c>
      <c r="D41" s="212" t="s">
        <v>0</v>
      </c>
      <c r="E41" s="194">
        <v>0.70833333333333337</v>
      </c>
      <c r="F41" s="196">
        <v>4</v>
      </c>
      <c r="G41" s="198" t="s">
        <v>296</v>
      </c>
      <c r="H41" s="210">
        <v>0.54166666666666663</v>
      </c>
      <c r="I41" s="212" t="s">
        <v>0</v>
      </c>
      <c r="J41" s="194">
        <v>0.70833333333333337</v>
      </c>
      <c r="K41" s="196">
        <v>4</v>
      </c>
      <c r="L41" s="198" t="s">
        <v>296</v>
      </c>
      <c r="M41" s="211"/>
      <c r="N41" s="195"/>
      <c r="O41" s="195"/>
      <c r="P41" s="195"/>
      <c r="Q41" s="281"/>
      <c r="R41" s="210">
        <v>0.54166666666666663</v>
      </c>
      <c r="S41" s="212" t="s">
        <v>0</v>
      </c>
      <c r="T41" s="194">
        <v>0.70833333333333337</v>
      </c>
      <c r="U41" s="196">
        <v>4</v>
      </c>
      <c r="V41" s="198" t="s">
        <v>296</v>
      </c>
      <c r="W41" s="210">
        <v>0.54166666666666663</v>
      </c>
      <c r="X41" s="212" t="s">
        <v>0</v>
      </c>
      <c r="Y41" s="194">
        <v>0.70833333333333337</v>
      </c>
      <c r="Z41" s="196">
        <v>4</v>
      </c>
      <c r="AA41" s="198" t="s">
        <v>296</v>
      </c>
    </row>
    <row r="42" spans="2:27" ht="24" customHeight="1">
      <c r="B42" s="237"/>
      <c r="C42" s="211"/>
      <c r="D42" s="213"/>
      <c r="E42" s="195"/>
      <c r="F42" s="197"/>
      <c r="G42" s="199"/>
      <c r="H42" s="211"/>
      <c r="I42" s="213"/>
      <c r="J42" s="195"/>
      <c r="K42" s="197"/>
      <c r="L42" s="199"/>
      <c r="M42" s="211"/>
      <c r="N42" s="195"/>
      <c r="O42" s="195"/>
      <c r="P42" s="195"/>
      <c r="Q42" s="281"/>
      <c r="R42" s="211"/>
      <c r="S42" s="213"/>
      <c r="T42" s="195"/>
      <c r="U42" s="197"/>
      <c r="V42" s="199"/>
      <c r="W42" s="211"/>
      <c r="X42" s="213"/>
      <c r="Y42" s="195"/>
      <c r="Z42" s="197"/>
      <c r="AA42" s="199"/>
    </row>
    <row r="43" spans="2:27" ht="24" customHeight="1" thickBot="1">
      <c r="B43" s="237"/>
      <c r="C43" s="83"/>
      <c r="D43" s="84"/>
      <c r="E43" s="85"/>
      <c r="F43" s="182"/>
      <c r="G43" s="156"/>
      <c r="H43" s="83"/>
      <c r="I43" s="84"/>
      <c r="J43" s="85"/>
      <c r="K43" s="182"/>
      <c r="L43" s="156"/>
      <c r="M43" s="282"/>
      <c r="N43" s="283"/>
      <c r="O43" s="283"/>
      <c r="P43" s="283"/>
      <c r="Q43" s="284"/>
      <c r="R43" s="83"/>
      <c r="S43" s="84"/>
      <c r="T43" s="85"/>
      <c r="U43" s="182"/>
      <c r="V43" s="156"/>
      <c r="W43" s="83"/>
      <c r="X43" s="84"/>
      <c r="Y43" s="85"/>
      <c r="Z43" s="182"/>
      <c r="AA43" s="156"/>
    </row>
    <row r="44" spans="2:27" ht="24" customHeight="1">
      <c r="B44" s="234" t="s">
        <v>261</v>
      </c>
      <c r="C44" s="220">
        <f>C36+7</f>
        <v>44326</v>
      </c>
      <c r="D44" s="221"/>
      <c r="E44" s="221"/>
      <c r="F44" s="221"/>
      <c r="G44" s="222"/>
      <c r="H44" s="220">
        <f>C44+1</f>
        <v>44327</v>
      </c>
      <c r="I44" s="221"/>
      <c r="J44" s="221"/>
      <c r="K44" s="221"/>
      <c r="L44" s="222"/>
      <c r="M44" s="220">
        <f>H44+1</f>
        <v>44328</v>
      </c>
      <c r="N44" s="221"/>
      <c r="O44" s="221"/>
      <c r="P44" s="221"/>
      <c r="Q44" s="222"/>
      <c r="R44" s="220">
        <f>M44+1</f>
        <v>44329</v>
      </c>
      <c r="S44" s="221"/>
      <c r="T44" s="221"/>
      <c r="U44" s="221"/>
      <c r="V44" s="222"/>
      <c r="W44" s="236">
        <f>R44+1</f>
        <v>44330</v>
      </c>
      <c r="X44" s="221"/>
      <c r="Y44" s="221"/>
      <c r="Z44" s="221"/>
      <c r="AA44" s="222"/>
    </row>
    <row r="45" spans="2:27" s="11" customFormat="1" ht="24" customHeight="1">
      <c r="B45" s="235"/>
      <c r="C45" s="241" t="s">
        <v>291</v>
      </c>
      <c r="D45" s="242"/>
      <c r="E45" s="242"/>
      <c r="F45" s="242"/>
      <c r="G45" s="243"/>
      <c r="H45" s="241" t="s">
        <v>291</v>
      </c>
      <c r="I45" s="242"/>
      <c r="J45" s="242"/>
      <c r="K45" s="242"/>
      <c r="L45" s="243"/>
      <c r="M45" s="241" t="s">
        <v>291</v>
      </c>
      <c r="N45" s="242"/>
      <c r="O45" s="242"/>
      <c r="P45" s="242"/>
      <c r="Q45" s="243"/>
      <c r="R45" s="241" t="s">
        <v>291</v>
      </c>
      <c r="S45" s="242"/>
      <c r="T45" s="242"/>
      <c r="U45" s="242"/>
      <c r="V45" s="243"/>
      <c r="W45" s="241" t="s">
        <v>291</v>
      </c>
      <c r="X45" s="242"/>
      <c r="Y45" s="242"/>
      <c r="Z45" s="242"/>
      <c r="AA45" s="243"/>
    </row>
    <row r="46" spans="2:27" ht="24" customHeight="1">
      <c r="B46" s="235"/>
      <c r="C46" s="200">
        <v>0.41666666666666669</v>
      </c>
      <c r="D46" s="202" t="s">
        <v>0</v>
      </c>
      <c r="E46" s="204">
        <v>0.5</v>
      </c>
      <c r="F46" s="206">
        <v>2</v>
      </c>
      <c r="G46" s="208" t="s">
        <v>297</v>
      </c>
      <c r="H46" s="200">
        <v>0.41666666666666669</v>
      </c>
      <c r="I46" s="202" t="s">
        <v>0</v>
      </c>
      <c r="J46" s="204">
        <v>0.5</v>
      </c>
      <c r="K46" s="206">
        <v>2</v>
      </c>
      <c r="L46" s="208" t="s">
        <v>297</v>
      </c>
      <c r="M46" s="200">
        <v>0.41666666666666669</v>
      </c>
      <c r="N46" s="202" t="s">
        <v>0</v>
      </c>
      <c r="O46" s="204">
        <v>0.5</v>
      </c>
      <c r="P46" s="206">
        <v>2</v>
      </c>
      <c r="Q46" s="208" t="s">
        <v>297</v>
      </c>
      <c r="R46" s="200">
        <v>0.41666666666666669</v>
      </c>
      <c r="S46" s="202" t="s">
        <v>0</v>
      </c>
      <c r="T46" s="204">
        <v>0.5</v>
      </c>
      <c r="U46" s="206">
        <v>2</v>
      </c>
      <c r="V46" s="208" t="s">
        <v>297</v>
      </c>
      <c r="W46" s="200">
        <v>0.41666666666666669</v>
      </c>
      <c r="X46" s="202" t="s">
        <v>0</v>
      </c>
      <c r="Y46" s="204">
        <v>0.5</v>
      </c>
      <c r="Z46" s="206">
        <v>2</v>
      </c>
      <c r="AA46" s="208" t="s">
        <v>297</v>
      </c>
    </row>
    <row r="47" spans="2:27" ht="24" customHeight="1">
      <c r="B47" s="235"/>
      <c r="C47" s="201"/>
      <c r="D47" s="203"/>
      <c r="E47" s="205"/>
      <c r="F47" s="207"/>
      <c r="G47" s="209"/>
      <c r="H47" s="201"/>
      <c r="I47" s="203"/>
      <c r="J47" s="205"/>
      <c r="K47" s="207"/>
      <c r="L47" s="209"/>
      <c r="M47" s="201"/>
      <c r="N47" s="203"/>
      <c r="O47" s="205"/>
      <c r="P47" s="207"/>
      <c r="Q47" s="209"/>
      <c r="R47" s="201"/>
      <c r="S47" s="203"/>
      <c r="T47" s="205"/>
      <c r="U47" s="207"/>
      <c r="V47" s="209"/>
      <c r="W47" s="201"/>
      <c r="X47" s="203"/>
      <c r="Y47" s="205"/>
      <c r="Z47" s="207"/>
      <c r="AA47" s="209"/>
    </row>
    <row r="48" spans="2:27" ht="24" customHeight="1">
      <c r="B48" s="235"/>
      <c r="C48" s="28">
        <v>0.5</v>
      </c>
      <c r="D48" s="29" t="s">
        <v>0</v>
      </c>
      <c r="E48" s="30">
        <f t="shared" ref="E48" si="8">C48+F48/24</f>
        <v>0.54166666666666663</v>
      </c>
      <c r="F48" s="31">
        <v>1</v>
      </c>
      <c r="G48" s="154" t="s">
        <v>13</v>
      </c>
      <c r="H48" s="28">
        <v>0.5</v>
      </c>
      <c r="I48" s="29" t="s">
        <v>0</v>
      </c>
      <c r="J48" s="30">
        <f t="shared" ref="J48" si="9">H48+K48/24</f>
        <v>0.54166666666666663</v>
      </c>
      <c r="K48" s="31">
        <v>1</v>
      </c>
      <c r="L48" s="154" t="s">
        <v>13</v>
      </c>
      <c r="M48" s="28">
        <v>0.5</v>
      </c>
      <c r="N48" s="29" t="s">
        <v>0</v>
      </c>
      <c r="O48" s="30">
        <f t="shared" ref="O48" si="10">M48+P48/24</f>
        <v>0.54166666666666663</v>
      </c>
      <c r="P48" s="31">
        <v>1</v>
      </c>
      <c r="Q48" s="154" t="s">
        <v>13</v>
      </c>
      <c r="R48" s="28">
        <v>0.5</v>
      </c>
      <c r="S48" s="29" t="s">
        <v>0</v>
      </c>
      <c r="T48" s="30">
        <f t="shared" ref="T48" si="11">R48+U48/24</f>
        <v>0.54166666666666663</v>
      </c>
      <c r="U48" s="31">
        <v>1</v>
      </c>
      <c r="V48" s="154" t="s">
        <v>13</v>
      </c>
      <c r="W48" s="28">
        <v>0.5</v>
      </c>
      <c r="X48" s="29" t="s">
        <v>0</v>
      </c>
      <c r="Y48" s="30">
        <f t="shared" ref="Y48" si="12">W48+Z48/24</f>
        <v>0.54166666666666663</v>
      </c>
      <c r="Z48" s="31">
        <v>1</v>
      </c>
      <c r="AA48" s="154" t="s">
        <v>13</v>
      </c>
    </row>
    <row r="49" spans="2:27" ht="24" customHeight="1">
      <c r="B49" s="235"/>
      <c r="C49" s="210">
        <v>0.54166666666666663</v>
      </c>
      <c r="D49" s="212" t="s">
        <v>0</v>
      </c>
      <c r="E49" s="194">
        <v>0.70833333333333337</v>
      </c>
      <c r="F49" s="196">
        <v>4</v>
      </c>
      <c r="G49" s="198" t="s">
        <v>296</v>
      </c>
      <c r="H49" s="210">
        <v>0.54166666666666663</v>
      </c>
      <c r="I49" s="212" t="s">
        <v>0</v>
      </c>
      <c r="J49" s="194">
        <v>0.70833333333333337</v>
      </c>
      <c r="K49" s="196">
        <v>4</v>
      </c>
      <c r="L49" s="198" t="s">
        <v>296</v>
      </c>
      <c r="M49" s="210">
        <v>0.54166666666666663</v>
      </c>
      <c r="N49" s="212" t="s">
        <v>0</v>
      </c>
      <c r="O49" s="194">
        <v>0.70833333333333337</v>
      </c>
      <c r="P49" s="196">
        <v>4</v>
      </c>
      <c r="Q49" s="198" t="s">
        <v>296</v>
      </c>
      <c r="R49" s="210">
        <v>0.54166666666666663</v>
      </c>
      <c r="S49" s="212" t="s">
        <v>0</v>
      </c>
      <c r="T49" s="194">
        <v>0.70833333333333337</v>
      </c>
      <c r="U49" s="196">
        <v>4</v>
      </c>
      <c r="V49" s="198" t="s">
        <v>296</v>
      </c>
      <c r="W49" s="210">
        <v>0.54166666666666663</v>
      </c>
      <c r="X49" s="212" t="s">
        <v>0</v>
      </c>
      <c r="Y49" s="194">
        <v>0.70833333333333337</v>
      </c>
      <c r="Z49" s="196">
        <v>4</v>
      </c>
      <c r="AA49" s="198" t="s">
        <v>296</v>
      </c>
    </row>
    <row r="50" spans="2:27" ht="24" customHeight="1">
      <c r="B50" s="235"/>
      <c r="C50" s="211"/>
      <c r="D50" s="213"/>
      <c r="E50" s="195"/>
      <c r="F50" s="197"/>
      <c r="G50" s="199"/>
      <c r="H50" s="211"/>
      <c r="I50" s="213"/>
      <c r="J50" s="195"/>
      <c r="K50" s="197"/>
      <c r="L50" s="199"/>
      <c r="M50" s="211"/>
      <c r="N50" s="213"/>
      <c r="O50" s="195"/>
      <c r="P50" s="197"/>
      <c r="Q50" s="199"/>
      <c r="R50" s="211"/>
      <c r="S50" s="213"/>
      <c r="T50" s="195"/>
      <c r="U50" s="197"/>
      <c r="V50" s="199"/>
      <c r="W50" s="211"/>
      <c r="X50" s="213"/>
      <c r="Y50" s="195"/>
      <c r="Z50" s="197"/>
      <c r="AA50" s="199"/>
    </row>
    <row r="51" spans="2:27" ht="24" customHeight="1" thickBot="1">
      <c r="B51" s="235"/>
      <c r="C51" s="83"/>
      <c r="D51" s="84"/>
      <c r="E51" s="85"/>
      <c r="F51" s="182"/>
      <c r="G51" s="156"/>
      <c r="H51" s="83"/>
      <c r="I51" s="84"/>
      <c r="J51" s="85"/>
      <c r="K51" s="182"/>
      <c r="L51" s="156"/>
      <c r="M51" s="83"/>
      <c r="N51" s="84"/>
      <c r="O51" s="85"/>
      <c r="P51" s="182"/>
      <c r="Q51" s="156"/>
      <c r="R51" s="83"/>
      <c r="S51" s="84"/>
      <c r="T51" s="85"/>
      <c r="U51" s="182"/>
      <c r="V51" s="156"/>
      <c r="W51" s="83"/>
      <c r="X51" s="84"/>
      <c r="Y51" s="85"/>
      <c r="Z51" s="182"/>
      <c r="AA51" s="156"/>
    </row>
    <row r="52" spans="2:27" ht="24" customHeight="1">
      <c r="B52" s="234" t="s">
        <v>262</v>
      </c>
      <c r="C52" s="220">
        <f>C44+7</f>
        <v>44333</v>
      </c>
      <c r="D52" s="221"/>
      <c r="E52" s="221"/>
      <c r="F52" s="221"/>
      <c r="G52" s="222"/>
      <c r="H52" s="220">
        <f>C52+1</f>
        <v>44334</v>
      </c>
      <c r="I52" s="221"/>
      <c r="J52" s="221"/>
      <c r="K52" s="221"/>
      <c r="L52" s="222"/>
      <c r="M52" s="220">
        <f>H52+1</f>
        <v>44335</v>
      </c>
      <c r="N52" s="221"/>
      <c r="O52" s="221"/>
      <c r="P52" s="221"/>
      <c r="Q52" s="222"/>
      <c r="R52" s="220">
        <f>M52+1</f>
        <v>44336</v>
      </c>
      <c r="S52" s="221"/>
      <c r="T52" s="221"/>
      <c r="U52" s="221"/>
      <c r="V52" s="222"/>
      <c r="W52" s="236">
        <f>R52+1</f>
        <v>44337</v>
      </c>
      <c r="X52" s="221"/>
      <c r="Y52" s="221"/>
      <c r="Z52" s="221"/>
      <c r="AA52" s="222"/>
    </row>
    <row r="53" spans="2:27" s="11" customFormat="1" ht="24" customHeight="1">
      <c r="B53" s="235"/>
      <c r="C53" s="241" t="s">
        <v>291</v>
      </c>
      <c r="D53" s="242"/>
      <c r="E53" s="242"/>
      <c r="F53" s="242"/>
      <c r="G53" s="243"/>
      <c r="H53" s="217" t="s">
        <v>292</v>
      </c>
      <c r="I53" s="218"/>
      <c r="J53" s="218"/>
      <c r="K53" s="218"/>
      <c r="L53" s="219"/>
      <c r="M53" s="285" t="s">
        <v>254</v>
      </c>
      <c r="N53" s="286"/>
      <c r="O53" s="286"/>
      <c r="P53" s="286"/>
      <c r="Q53" s="287"/>
      <c r="R53" s="217" t="s">
        <v>292</v>
      </c>
      <c r="S53" s="218"/>
      <c r="T53" s="218"/>
      <c r="U53" s="218"/>
      <c r="V53" s="219"/>
      <c r="W53" s="217" t="s">
        <v>292</v>
      </c>
      <c r="X53" s="218"/>
      <c r="Y53" s="218"/>
      <c r="Z53" s="218"/>
      <c r="AA53" s="219"/>
    </row>
    <row r="54" spans="2:27" ht="24" customHeight="1">
      <c r="B54" s="235"/>
      <c r="C54" s="200">
        <v>0.41666666666666669</v>
      </c>
      <c r="D54" s="202" t="s">
        <v>0</v>
      </c>
      <c r="E54" s="204">
        <v>0.5</v>
      </c>
      <c r="F54" s="206">
        <v>2</v>
      </c>
      <c r="G54" s="208" t="s">
        <v>297</v>
      </c>
      <c r="H54" s="200">
        <v>0.41666666666666669</v>
      </c>
      <c r="I54" s="202" t="s">
        <v>0</v>
      </c>
      <c r="J54" s="204">
        <v>0.5</v>
      </c>
      <c r="K54" s="206">
        <v>2</v>
      </c>
      <c r="L54" s="208" t="s">
        <v>298</v>
      </c>
      <c r="M54" s="252" t="s">
        <v>253</v>
      </c>
      <c r="N54" s="250"/>
      <c r="O54" s="250"/>
      <c r="P54" s="250"/>
      <c r="Q54" s="280"/>
      <c r="R54" s="200">
        <v>0.41666666666666669</v>
      </c>
      <c r="S54" s="202" t="s">
        <v>0</v>
      </c>
      <c r="T54" s="204">
        <v>0.5</v>
      </c>
      <c r="U54" s="206">
        <v>2</v>
      </c>
      <c r="V54" s="208" t="s">
        <v>298</v>
      </c>
      <c r="W54" s="200">
        <v>0.41666666666666669</v>
      </c>
      <c r="X54" s="202" t="s">
        <v>0</v>
      </c>
      <c r="Y54" s="204">
        <v>0.5</v>
      </c>
      <c r="Z54" s="206">
        <v>2</v>
      </c>
      <c r="AA54" s="208" t="s">
        <v>298</v>
      </c>
    </row>
    <row r="55" spans="2:27" ht="24" customHeight="1">
      <c r="B55" s="235"/>
      <c r="C55" s="201"/>
      <c r="D55" s="203"/>
      <c r="E55" s="205"/>
      <c r="F55" s="207"/>
      <c r="G55" s="209"/>
      <c r="H55" s="201"/>
      <c r="I55" s="203"/>
      <c r="J55" s="205"/>
      <c r="K55" s="207"/>
      <c r="L55" s="209"/>
      <c r="M55" s="211"/>
      <c r="N55" s="195"/>
      <c r="O55" s="195"/>
      <c r="P55" s="195"/>
      <c r="Q55" s="281"/>
      <c r="R55" s="201"/>
      <c r="S55" s="203"/>
      <c r="T55" s="205"/>
      <c r="U55" s="207"/>
      <c r="V55" s="209"/>
      <c r="W55" s="201"/>
      <c r="X55" s="203"/>
      <c r="Y55" s="205"/>
      <c r="Z55" s="207"/>
      <c r="AA55" s="209"/>
    </row>
    <row r="56" spans="2:27" ht="24" customHeight="1">
      <c r="B56" s="235"/>
      <c r="C56" s="28">
        <v>0.5</v>
      </c>
      <c r="D56" s="29" t="s">
        <v>0</v>
      </c>
      <c r="E56" s="30">
        <f t="shared" ref="E56" si="13">C56+F56/24</f>
        <v>0.54166666666666663</v>
      </c>
      <c r="F56" s="31">
        <v>1</v>
      </c>
      <c r="G56" s="154" t="s">
        <v>13</v>
      </c>
      <c r="H56" s="28">
        <v>0.5</v>
      </c>
      <c r="I56" s="29" t="s">
        <v>0</v>
      </c>
      <c r="J56" s="30">
        <f t="shared" ref="J56" si="14">H56+K56/24</f>
        <v>0.54166666666666663</v>
      </c>
      <c r="K56" s="31">
        <v>1</v>
      </c>
      <c r="L56" s="154" t="s">
        <v>13</v>
      </c>
      <c r="M56" s="211"/>
      <c r="N56" s="195"/>
      <c r="O56" s="195"/>
      <c r="P56" s="195"/>
      <c r="Q56" s="281"/>
      <c r="R56" s="28">
        <v>0.5</v>
      </c>
      <c r="S56" s="29" t="s">
        <v>0</v>
      </c>
      <c r="T56" s="30">
        <f t="shared" ref="T56" si="15">R56+U56/24</f>
        <v>0.54166666666666663</v>
      </c>
      <c r="U56" s="31">
        <v>1</v>
      </c>
      <c r="V56" s="154" t="s">
        <v>13</v>
      </c>
      <c r="W56" s="28">
        <v>0.5</v>
      </c>
      <c r="X56" s="29" t="s">
        <v>0</v>
      </c>
      <c r="Y56" s="30">
        <f t="shared" ref="Y56" si="16">W56+Z56/24</f>
        <v>0.54166666666666663</v>
      </c>
      <c r="Z56" s="31">
        <v>1</v>
      </c>
      <c r="AA56" s="154" t="s">
        <v>13</v>
      </c>
    </row>
    <row r="57" spans="2:27" ht="24" customHeight="1">
      <c r="B57" s="235"/>
      <c r="C57" s="210">
        <v>0.54166666666666663</v>
      </c>
      <c r="D57" s="212" t="s">
        <v>0</v>
      </c>
      <c r="E57" s="194">
        <v>0.70833333333333337</v>
      </c>
      <c r="F57" s="196">
        <v>4</v>
      </c>
      <c r="G57" s="198" t="s">
        <v>296</v>
      </c>
      <c r="H57" s="210">
        <v>0.54166666666666663</v>
      </c>
      <c r="I57" s="212" t="s">
        <v>0</v>
      </c>
      <c r="J57" s="194">
        <v>0.70833333333333337</v>
      </c>
      <c r="K57" s="196">
        <v>4</v>
      </c>
      <c r="L57" s="198" t="s">
        <v>296</v>
      </c>
      <c r="M57" s="211"/>
      <c r="N57" s="195"/>
      <c r="O57" s="195"/>
      <c r="P57" s="195"/>
      <c r="Q57" s="281"/>
      <c r="R57" s="210">
        <v>0.54166666666666663</v>
      </c>
      <c r="S57" s="212" t="s">
        <v>0</v>
      </c>
      <c r="T57" s="194">
        <v>0.70833333333333337</v>
      </c>
      <c r="U57" s="196">
        <v>4</v>
      </c>
      <c r="V57" s="198" t="s">
        <v>296</v>
      </c>
      <c r="W57" s="210">
        <v>0.54166666666666663</v>
      </c>
      <c r="X57" s="212" t="s">
        <v>0</v>
      </c>
      <c r="Y57" s="194">
        <v>0.70833333333333337</v>
      </c>
      <c r="Z57" s="196">
        <v>4</v>
      </c>
      <c r="AA57" s="198" t="s">
        <v>296</v>
      </c>
    </row>
    <row r="58" spans="2:27" ht="24" customHeight="1">
      <c r="B58" s="235"/>
      <c r="C58" s="211"/>
      <c r="D58" s="213"/>
      <c r="E58" s="195"/>
      <c r="F58" s="197"/>
      <c r="G58" s="199"/>
      <c r="H58" s="211"/>
      <c r="I58" s="213"/>
      <c r="J58" s="195"/>
      <c r="K58" s="197"/>
      <c r="L58" s="199"/>
      <c r="M58" s="211"/>
      <c r="N58" s="195"/>
      <c r="O58" s="195"/>
      <c r="P58" s="195"/>
      <c r="Q58" s="281"/>
      <c r="R58" s="211"/>
      <c r="S58" s="213"/>
      <c r="T58" s="195"/>
      <c r="U58" s="197"/>
      <c r="V58" s="199"/>
      <c r="W58" s="211"/>
      <c r="X58" s="213"/>
      <c r="Y58" s="195"/>
      <c r="Z58" s="197"/>
      <c r="AA58" s="199"/>
    </row>
    <row r="59" spans="2:27" ht="24" customHeight="1" thickBot="1">
      <c r="B59" s="244"/>
      <c r="C59" s="83"/>
      <c r="D59" s="84"/>
      <c r="E59" s="85"/>
      <c r="F59" s="182"/>
      <c r="G59" s="156"/>
      <c r="H59" s="83"/>
      <c r="I59" s="84"/>
      <c r="J59" s="85"/>
      <c r="K59" s="182"/>
      <c r="L59" s="156"/>
      <c r="M59" s="282"/>
      <c r="N59" s="283"/>
      <c r="O59" s="283"/>
      <c r="P59" s="283"/>
      <c r="Q59" s="284"/>
      <c r="R59" s="83"/>
      <c r="S59" s="84"/>
      <c r="T59" s="85"/>
      <c r="U59" s="182"/>
      <c r="V59" s="156"/>
      <c r="W59" s="83"/>
      <c r="X59" s="84"/>
      <c r="Y59" s="85"/>
      <c r="Z59" s="182"/>
      <c r="AA59" s="156"/>
    </row>
    <row r="60" spans="2:27" ht="24" customHeight="1">
      <c r="B60" s="234" t="s">
        <v>263</v>
      </c>
      <c r="C60" s="220">
        <f>C52+7</f>
        <v>44340</v>
      </c>
      <c r="D60" s="221"/>
      <c r="E60" s="221"/>
      <c r="F60" s="221"/>
      <c r="G60" s="222"/>
      <c r="H60" s="220">
        <f>C60+1</f>
        <v>44341</v>
      </c>
      <c r="I60" s="221"/>
      <c r="J60" s="221"/>
      <c r="K60" s="221"/>
      <c r="L60" s="222"/>
      <c r="M60" s="220">
        <f>H60+1</f>
        <v>44342</v>
      </c>
      <c r="N60" s="221"/>
      <c r="O60" s="221"/>
      <c r="P60" s="221"/>
      <c r="Q60" s="222"/>
      <c r="R60" s="220">
        <f>M60+1</f>
        <v>44343</v>
      </c>
      <c r="S60" s="221"/>
      <c r="T60" s="221"/>
      <c r="U60" s="221"/>
      <c r="V60" s="222"/>
      <c r="W60" s="236">
        <f>R60+1</f>
        <v>44344</v>
      </c>
      <c r="X60" s="221"/>
      <c r="Y60" s="221"/>
      <c r="Z60" s="221"/>
      <c r="AA60" s="222"/>
    </row>
    <row r="61" spans="2:27" s="11" customFormat="1" ht="24" customHeight="1">
      <c r="B61" s="235"/>
      <c r="C61" s="217" t="s">
        <v>292</v>
      </c>
      <c r="D61" s="218"/>
      <c r="E61" s="218"/>
      <c r="F61" s="218"/>
      <c r="G61" s="219"/>
      <c r="H61" s="217" t="s">
        <v>292</v>
      </c>
      <c r="I61" s="218"/>
      <c r="J61" s="218"/>
      <c r="K61" s="218"/>
      <c r="L61" s="219"/>
      <c r="M61" s="217" t="s">
        <v>292</v>
      </c>
      <c r="N61" s="218"/>
      <c r="O61" s="218"/>
      <c r="P61" s="218"/>
      <c r="Q61" s="219"/>
      <c r="R61" s="217" t="s">
        <v>292</v>
      </c>
      <c r="S61" s="218"/>
      <c r="T61" s="218"/>
      <c r="U61" s="218"/>
      <c r="V61" s="219"/>
      <c r="W61" s="217" t="s">
        <v>292</v>
      </c>
      <c r="X61" s="218"/>
      <c r="Y61" s="218"/>
      <c r="Z61" s="218"/>
      <c r="AA61" s="219"/>
    </row>
    <row r="62" spans="2:27" ht="24" customHeight="1">
      <c r="B62" s="235"/>
      <c r="C62" s="200">
        <v>0.41666666666666669</v>
      </c>
      <c r="D62" s="202" t="s">
        <v>0</v>
      </c>
      <c r="E62" s="204">
        <v>0.5</v>
      </c>
      <c r="F62" s="206">
        <v>2</v>
      </c>
      <c r="G62" s="208" t="s">
        <v>298</v>
      </c>
      <c r="H62" s="200">
        <v>0.41666666666666669</v>
      </c>
      <c r="I62" s="202" t="s">
        <v>0</v>
      </c>
      <c r="J62" s="204">
        <v>0.5</v>
      </c>
      <c r="K62" s="206">
        <v>2</v>
      </c>
      <c r="L62" s="208" t="s">
        <v>298</v>
      </c>
      <c r="M62" s="200">
        <v>0.41666666666666669</v>
      </c>
      <c r="N62" s="202" t="s">
        <v>0</v>
      </c>
      <c r="O62" s="204">
        <v>0.5</v>
      </c>
      <c r="P62" s="206">
        <v>2</v>
      </c>
      <c r="Q62" s="208" t="s">
        <v>298</v>
      </c>
      <c r="R62" s="200">
        <v>0.41666666666666669</v>
      </c>
      <c r="S62" s="202" t="s">
        <v>0</v>
      </c>
      <c r="T62" s="204">
        <v>0.5</v>
      </c>
      <c r="U62" s="206">
        <v>2</v>
      </c>
      <c r="V62" s="208" t="s">
        <v>298</v>
      </c>
      <c r="W62" s="200">
        <v>0.41666666666666669</v>
      </c>
      <c r="X62" s="202" t="s">
        <v>0</v>
      </c>
      <c r="Y62" s="204">
        <v>0.5</v>
      </c>
      <c r="Z62" s="206">
        <v>2</v>
      </c>
      <c r="AA62" s="208" t="s">
        <v>298</v>
      </c>
    </row>
    <row r="63" spans="2:27" ht="24" customHeight="1">
      <c r="B63" s="235"/>
      <c r="C63" s="201"/>
      <c r="D63" s="203"/>
      <c r="E63" s="205"/>
      <c r="F63" s="207"/>
      <c r="G63" s="209"/>
      <c r="H63" s="201"/>
      <c r="I63" s="203"/>
      <c r="J63" s="205"/>
      <c r="K63" s="207"/>
      <c r="L63" s="209"/>
      <c r="M63" s="201"/>
      <c r="N63" s="203"/>
      <c r="O63" s="205"/>
      <c r="P63" s="207"/>
      <c r="Q63" s="209"/>
      <c r="R63" s="201"/>
      <c r="S63" s="203"/>
      <c r="T63" s="205"/>
      <c r="U63" s="207"/>
      <c r="V63" s="209"/>
      <c r="W63" s="201"/>
      <c r="X63" s="203"/>
      <c r="Y63" s="205"/>
      <c r="Z63" s="207"/>
      <c r="AA63" s="209"/>
    </row>
    <row r="64" spans="2:27" ht="24" customHeight="1">
      <c r="B64" s="235"/>
      <c r="C64" s="28">
        <v>0.5</v>
      </c>
      <c r="D64" s="29" t="s">
        <v>0</v>
      </c>
      <c r="E64" s="30">
        <f t="shared" ref="E64" si="17">C64+F64/24</f>
        <v>0.54166666666666663</v>
      </c>
      <c r="F64" s="31">
        <v>1</v>
      </c>
      <c r="G64" s="154" t="s">
        <v>13</v>
      </c>
      <c r="H64" s="28">
        <v>0.5</v>
      </c>
      <c r="I64" s="29" t="s">
        <v>0</v>
      </c>
      <c r="J64" s="30">
        <f t="shared" ref="J64" si="18">H64+K64/24</f>
        <v>0.54166666666666663</v>
      </c>
      <c r="K64" s="31">
        <v>1</v>
      </c>
      <c r="L64" s="154" t="s">
        <v>13</v>
      </c>
      <c r="M64" s="28">
        <v>0.5</v>
      </c>
      <c r="N64" s="29" t="s">
        <v>0</v>
      </c>
      <c r="O64" s="30">
        <f t="shared" ref="O64" si="19">M64+P64/24</f>
        <v>0.54166666666666663</v>
      </c>
      <c r="P64" s="31">
        <v>1</v>
      </c>
      <c r="Q64" s="154" t="s">
        <v>13</v>
      </c>
      <c r="R64" s="28">
        <v>0.5</v>
      </c>
      <c r="S64" s="29" t="s">
        <v>0</v>
      </c>
      <c r="T64" s="30">
        <f t="shared" ref="T64" si="20">R64+U64/24</f>
        <v>0.54166666666666663</v>
      </c>
      <c r="U64" s="31">
        <v>1</v>
      </c>
      <c r="V64" s="154" t="s">
        <v>13</v>
      </c>
      <c r="W64" s="28">
        <v>0.5</v>
      </c>
      <c r="X64" s="29" t="s">
        <v>0</v>
      </c>
      <c r="Y64" s="30">
        <f t="shared" ref="Y64" si="21">W64+Z64/24</f>
        <v>0.54166666666666663</v>
      </c>
      <c r="Z64" s="31">
        <v>1</v>
      </c>
      <c r="AA64" s="154" t="s">
        <v>13</v>
      </c>
    </row>
    <row r="65" spans="2:27" ht="24" customHeight="1">
      <c r="B65" s="235"/>
      <c r="C65" s="210">
        <v>0.54166666666666663</v>
      </c>
      <c r="D65" s="212" t="s">
        <v>0</v>
      </c>
      <c r="E65" s="194">
        <v>0.70833333333333337</v>
      </c>
      <c r="F65" s="196">
        <v>4</v>
      </c>
      <c r="G65" s="198" t="s">
        <v>296</v>
      </c>
      <c r="H65" s="210">
        <v>0.54166666666666663</v>
      </c>
      <c r="I65" s="212" t="s">
        <v>0</v>
      </c>
      <c r="J65" s="194">
        <v>0.70833333333333337</v>
      </c>
      <c r="K65" s="196">
        <v>4</v>
      </c>
      <c r="L65" s="198" t="s">
        <v>296</v>
      </c>
      <c r="M65" s="210">
        <v>0.54166666666666663</v>
      </c>
      <c r="N65" s="212" t="s">
        <v>0</v>
      </c>
      <c r="O65" s="194">
        <v>0.70833333333333337</v>
      </c>
      <c r="P65" s="196">
        <v>4</v>
      </c>
      <c r="Q65" s="198" t="s">
        <v>296</v>
      </c>
      <c r="R65" s="210">
        <v>0.54166666666666663</v>
      </c>
      <c r="S65" s="212" t="s">
        <v>0</v>
      </c>
      <c r="T65" s="194">
        <v>0.70833333333333337</v>
      </c>
      <c r="U65" s="196">
        <v>4</v>
      </c>
      <c r="V65" s="198" t="s">
        <v>296</v>
      </c>
      <c r="W65" s="210">
        <v>0.54166666666666663</v>
      </c>
      <c r="X65" s="212" t="s">
        <v>0</v>
      </c>
      <c r="Y65" s="194">
        <v>0.70833333333333337</v>
      </c>
      <c r="Z65" s="196">
        <v>4</v>
      </c>
      <c r="AA65" s="198" t="s">
        <v>296</v>
      </c>
    </row>
    <row r="66" spans="2:27" ht="24" customHeight="1">
      <c r="B66" s="235"/>
      <c r="C66" s="211"/>
      <c r="D66" s="213"/>
      <c r="E66" s="195"/>
      <c r="F66" s="197"/>
      <c r="G66" s="199"/>
      <c r="H66" s="211"/>
      <c r="I66" s="213"/>
      <c r="J66" s="195"/>
      <c r="K66" s="197"/>
      <c r="L66" s="199"/>
      <c r="M66" s="211"/>
      <c r="N66" s="213"/>
      <c r="O66" s="195"/>
      <c r="P66" s="197"/>
      <c r="Q66" s="199"/>
      <c r="R66" s="211"/>
      <c r="S66" s="213"/>
      <c r="T66" s="195"/>
      <c r="U66" s="197"/>
      <c r="V66" s="199"/>
      <c r="W66" s="211"/>
      <c r="X66" s="213"/>
      <c r="Y66" s="195"/>
      <c r="Z66" s="197"/>
      <c r="AA66" s="199"/>
    </row>
    <row r="67" spans="2:27" ht="24" customHeight="1" thickBot="1">
      <c r="B67" s="244"/>
      <c r="C67" s="83"/>
      <c r="D67" s="84"/>
      <c r="E67" s="85"/>
      <c r="F67" s="182"/>
      <c r="G67" s="156"/>
      <c r="H67" s="83"/>
      <c r="I67" s="84"/>
      <c r="J67" s="85"/>
      <c r="K67" s="182"/>
      <c r="L67" s="156"/>
      <c r="M67" s="83"/>
      <c r="N67" s="84"/>
      <c r="O67" s="85"/>
      <c r="P67" s="182"/>
      <c r="Q67" s="156"/>
      <c r="R67" s="83"/>
      <c r="S67" s="84"/>
      <c r="T67" s="85"/>
      <c r="U67" s="182"/>
      <c r="V67" s="156"/>
      <c r="W67" s="83"/>
      <c r="X67" s="84"/>
      <c r="Y67" s="85"/>
      <c r="Z67" s="182"/>
      <c r="AA67" s="156"/>
    </row>
    <row r="68" spans="2:27" ht="24" customHeight="1">
      <c r="B68" s="245" t="s">
        <v>264</v>
      </c>
      <c r="C68" s="220">
        <f>C60+7</f>
        <v>44347</v>
      </c>
      <c r="D68" s="221"/>
      <c r="E68" s="221"/>
      <c r="F68" s="221"/>
      <c r="G68" s="222"/>
      <c r="H68" s="220">
        <f>C68+1</f>
        <v>44348</v>
      </c>
      <c r="I68" s="221"/>
      <c r="J68" s="221"/>
      <c r="K68" s="221"/>
      <c r="L68" s="248"/>
      <c r="M68" s="220">
        <f>H68+1</f>
        <v>44349</v>
      </c>
      <c r="N68" s="221"/>
      <c r="O68" s="221"/>
      <c r="P68" s="221"/>
      <c r="Q68" s="222"/>
      <c r="R68" s="220">
        <f>M68+1</f>
        <v>44350</v>
      </c>
      <c r="S68" s="221"/>
      <c r="T68" s="221"/>
      <c r="U68" s="221"/>
      <c r="V68" s="222"/>
      <c r="W68" s="236">
        <f>R68+1</f>
        <v>44351</v>
      </c>
      <c r="X68" s="221"/>
      <c r="Y68" s="221"/>
      <c r="Z68" s="221"/>
      <c r="AA68" s="222"/>
    </row>
    <row r="69" spans="2:27" s="11" customFormat="1" ht="24" customHeight="1">
      <c r="B69" s="246"/>
      <c r="C69" s="217" t="s">
        <v>292</v>
      </c>
      <c r="D69" s="218"/>
      <c r="E69" s="218"/>
      <c r="F69" s="218"/>
      <c r="G69" s="219"/>
      <c r="H69" s="217" t="s">
        <v>292</v>
      </c>
      <c r="I69" s="218"/>
      <c r="J69" s="218"/>
      <c r="K69" s="218"/>
      <c r="L69" s="219"/>
      <c r="M69" s="214" t="s">
        <v>293</v>
      </c>
      <c r="N69" s="215"/>
      <c r="O69" s="215"/>
      <c r="P69" s="215"/>
      <c r="Q69" s="216"/>
      <c r="R69" s="214" t="s">
        <v>293</v>
      </c>
      <c r="S69" s="215"/>
      <c r="T69" s="215"/>
      <c r="U69" s="215"/>
      <c r="V69" s="216"/>
      <c r="W69" s="214" t="s">
        <v>293</v>
      </c>
      <c r="X69" s="215"/>
      <c r="Y69" s="215"/>
      <c r="Z69" s="215"/>
      <c r="AA69" s="216"/>
    </row>
    <row r="70" spans="2:27" ht="24" customHeight="1">
      <c r="B70" s="246"/>
      <c r="C70" s="200">
        <v>0.41666666666666669</v>
      </c>
      <c r="D70" s="202" t="s">
        <v>0</v>
      </c>
      <c r="E70" s="204">
        <v>0.5</v>
      </c>
      <c r="F70" s="206">
        <v>2</v>
      </c>
      <c r="G70" s="208" t="s">
        <v>298</v>
      </c>
      <c r="H70" s="200">
        <v>0.41666666666666669</v>
      </c>
      <c r="I70" s="202" t="s">
        <v>0</v>
      </c>
      <c r="J70" s="204">
        <v>0.5</v>
      </c>
      <c r="K70" s="206">
        <v>2</v>
      </c>
      <c r="L70" s="208" t="s">
        <v>298</v>
      </c>
      <c r="M70" s="200">
        <v>0.41666666666666669</v>
      </c>
      <c r="N70" s="202" t="s">
        <v>0</v>
      </c>
      <c r="O70" s="204">
        <v>0.5</v>
      </c>
      <c r="P70" s="206">
        <v>2</v>
      </c>
      <c r="Q70" s="208" t="s">
        <v>299</v>
      </c>
      <c r="R70" s="200">
        <v>0.41666666666666669</v>
      </c>
      <c r="S70" s="202" t="s">
        <v>0</v>
      </c>
      <c r="T70" s="204">
        <v>0.5</v>
      </c>
      <c r="U70" s="206">
        <v>2</v>
      </c>
      <c r="V70" s="208" t="s">
        <v>299</v>
      </c>
      <c r="W70" s="200">
        <v>0.41666666666666669</v>
      </c>
      <c r="X70" s="202" t="s">
        <v>0</v>
      </c>
      <c r="Y70" s="204">
        <v>0.5</v>
      </c>
      <c r="Z70" s="206">
        <v>2</v>
      </c>
      <c r="AA70" s="208" t="s">
        <v>299</v>
      </c>
    </row>
    <row r="71" spans="2:27" ht="24" customHeight="1">
      <c r="B71" s="246"/>
      <c r="C71" s="201"/>
      <c r="D71" s="203"/>
      <c r="E71" s="205"/>
      <c r="F71" s="207"/>
      <c r="G71" s="209"/>
      <c r="H71" s="201"/>
      <c r="I71" s="203"/>
      <c r="J71" s="205"/>
      <c r="K71" s="207"/>
      <c r="L71" s="209"/>
      <c r="M71" s="201"/>
      <c r="N71" s="203"/>
      <c r="O71" s="205"/>
      <c r="P71" s="207"/>
      <c r="Q71" s="209"/>
      <c r="R71" s="201"/>
      <c r="S71" s="203"/>
      <c r="T71" s="205"/>
      <c r="U71" s="207"/>
      <c r="V71" s="209"/>
      <c r="W71" s="201"/>
      <c r="X71" s="203"/>
      <c r="Y71" s="205"/>
      <c r="Z71" s="207"/>
      <c r="AA71" s="209"/>
    </row>
    <row r="72" spans="2:27" ht="24" customHeight="1">
      <c r="B72" s="246"/>
      <c r="C72" s="28">
        <v>0.5</v>
      </c>
      <c r="D72" s="29" t="s">
        <v>0</v>
      </c>
      <c r="E72" s="30">
        <f t="shared" ref="E72" si="22">C72+F72/24</f>
        <v>0.54166666666666663</v>
      </c>
      <c r="F72" s="31">
        <v>1</v>
      </c>
      <c r="G72" s="154" t="s">
        <v>13</v>
      </c>
      <c r="H72" s="28">
        <v>0.5</v>
      </c>
      <c r="I72" s="29" t="s">
        <v>0</v>
      </c>
      <c r="J72" s="30">
        <f t="shared" ref="J72" si="23">H72+K72/24</f>
        <v>0.54166666666666663</v>
      </c>
      <c r="K72" s="31">
        <v>1</v>
      </c>
      <c r="L72" s="154" t="s">
        <v>13</v>
      </c>
      <c r="M72" s="28">
        <v>0.5</v>
      </c>
      <c r="N72" s="29" t="s">
        <v>0</v>
      </c>
      <c r="O72" s="30">
        <f t="shared" ref="O72" si="24">M72+P72/24</f>
        <v>0.54166666666666663</v>
      </c>
      <c r="P72" s="31">
        <v>1</v>
      </c>
      <c r="Q72" s="154" t="s">
        <v>13</v>
      </c>
      <c r="R72" s="28">
        <v>0.5</v>
      </c>
      <c r="S72" s="29" t="s">
        <v>0</v>
      </c>
      <c r="T72" s="30">
        <f t="shared" ref="T72" si="25">R72+U72/24</f>
        <v>0.54166666666666663</v>
      </c>
      <c r="U72" s="31">
        <v>1</v>
      </c>
      <c r="V72" s="154" t="s">
        <v>13</v>
      </c>
      <c r="W72" s="28">
        <v>0.5</v>
      </c>
      <c r="X72" s="29" t="s">
        <v>0</v>
      </c>
      <c r="Y72" s="30">
        <f t="shared" ref="Y72" si="26">W72+Z72/24</f>
        <v>0.54166666666666663</v>
      </c>
      <c r="Z72" s="31">
        <v>1</v>
      </c>
      <c r="AA72" s="154" t="s">
        <v>13</v>
      </c>
    </row>
    <row r="73" spans="2:27" ht="24" customHeight="1">
      <c r="B73" s="246"/>
      <c r="C73" s="210">
        <v>0.54166666666666663</v>
      </c>
      <c r="D73" s="212" t="s">
        <v>0</v>
      </c>
      <c r="E73" s="194">
        <v>0.70833333333333337</v>
      </c>
      <c r="F73" s="196">
        <v>4</v>
      </c>
      <c r="G73" s="198" t="s">
        <v>296</v>
      </c>
      <c r="H73" s="210">
        <v>0.54166666666666663</v>
      </c>
      <c r="I73" s="212" t="s">
        <v>0</v>
      </c>
      <c r="J73" s="194">
        <v>0.70833333333333337</v>
      </c>
      <c r="K73" s="196">
        <v>4</v>
      </c>
      <c r="L73" s="198" t="s">
        <v>296</v>
      </c>
      <c r="M73" s="210">
        <v>0.54166666666666663</v>
      </c>
      <c r="N73" s="212" t="s">
        <v>0</v>
      </c>
      <c r="O73" s="194">
        <v>0.58333333333333337</v>
      </c>
      <c r="P73" s="196">
        <v>1</v>
      </c>
      <c r="Q73" s="198" t="s">
        <v>300</v>
      </c>
      <c r="R73" s="210">
        <v>0.54166666666666663</v>
      </c>
      <c r="S73" s="212" t="s">
        <v>0</v>
      </c>
      <c r="T73" s="194">
        <v>0.58333333333333337</v>
      </c>
      <c r="U73" s="196">
        <v>1</v>
      </c>
      <c r="V73" s="198" t="s">
        <v>300</v>
      </c>
      <c r="W73" s="210">
        <v>0.54166666666666663</v>
      </c>
      <c r="X73" s="212" t="s">
        <v>0</v>
      </c>
      <c r="Y73" s="194">
        <v>0.58333333333333337</v>
      </c>
      <c r="Z73" s="196">
        <v>1</v>
      </c>
      <c r="AA73" s="198" t="s">
        <v>300</v>
      </c>
    </row>
    <row r="74" spans="2:27" ht="24" customHeight="1">
      <c r="B74" s="246"/>
      <c r="C74" s="211"/>
      <c r="D74" s="213"/>
      <c r="E74" s="195"/>
      <c r="F74" s="197"/>
      <c r="G74" s="199"/>
      <c r="H74" s="211"/>
      <c r="I74" s="213"/>
      <c r="J74" s="195"/>
      <c r="K74" s="197"/>
      <c r="L74" s="199"/>
      <c r="M74" s="211"/>
      <c r="N74" s="213"/>
      <c r="O74" s="195"/>
      <c r="P74" s="197"/>
      <c r="Q74" s="199"/>
      <c r="R74" s="211"/>
      <c r="S74" s="213"/>
      <c r="T74" s="195"/>
      <c r="U74" s="197"/>
      <c r="V74" s="199"/>
      <c r="W74" s="211"/>
      <c r="X74" s="213"/>
      <c r="Y74" s="195"/>
      <c r="Z74" s="197"/>
      <c r="AA74" s="199"/>
    </row>
    <row r="75" spans="2:27" ht="24" customHeight="1" thickBot="1">
      <c r="B75" s="247"/>
      <c r="C75" s="83"/>
      <c r="D75" s="84"/>
      <c r="E75" s="85"/>
      <c r="F75" s="182"/>
      <c r="G75" s="156"/>
      <c r="H75" s="83"/>
      <c r="I75" s="84"/>
      <c r="J75" s="85"/>
      <c r="K75" s="182"/>
      <c r="L75" s="156"/>
      <c r="M75" s="83">
        <v>0.58333333333333337</v>
      </c>
      <c r="N75" s="84" t="s">
        <v>0</v>
      </c>
      <c r="O75" s="85">
        <v>0.70833333333333337</v>
      </c>
      <c r="P75" s="182">
        <v>3</v>
      </c>
      <c r="Q75" s="156" t="s">
        <v>301</v>
      </c>
      <c r="R75" s="83">
        <v>0.58333333333333337</v>
      </c>
      <c r="S75" s="84" t="s">
        <v>0</v>
      </c>
      <c r="T75" s="85">
        <v>0.70833333333333337</v>
      </c>
      <c r="U75" s="182">
        <v>3</v>
      </c>
      <c r="V75" s="156" t="s">
        <v>301</v>
      </c>
      <c r="W75" s="83">
        <v>0.58333333333333337</v>
      </c>
      <c r="X75" s="84" t="s">
        <v>0</v>
      </c>
      <c r="Y75" s="85">
        <v>0.70833333333333337</v>
      </c>
      <c r="Z75" s="182">
        <v>3</v>
      </c>
      <c r="AA75" s="156" t="s">
        <v>301</v>
      </c>
    </row>
    <row r="76" spans="2:27" ht="24" customHeight="1">
      <c r="B76" s="245" t="s">
        <v>274</v>
      </c>
      <c r="C76" s="220">
        <f>C68+7</f>
        <v>44354</v>
      </c>
      <c r="D76" s="221"/>
      <c r="E76" s="221"/>
      <c r="F76" s="221"/>
      <c r="G76" s="222"/>
      <c r="H76" s="220">
        <f>C76+1</f>
        <v>44355</v>
      </c>
      <c r="I76" s="221"/>
      <c r="J76" s="221"/>
      <c r="K76" s="221"/>
      <c r="L76" s="248"/>
      <c r="M76" s="220">
        <f>H76+1</f>
        <v>44356</v>
      </c>
      <c r="N76" s="221"/>
      <c r="O76" s="221"/>
      <c r="P76" s="221"/>
      <c r="Q76" s="222"/>
      <c r="R76" s="220">
        <f>M76+1</f>
        <v>44357</v>
      </c>
      <c r="S76" s="221"/>
      <c r="T76" s="221"/>
      <c r="U76" s="221"/>
      <c r="V76" s="222"/>
      <c r="W76" s="220">
        <f>R76+1</f>
        <v>44358</v>
      </c>
      <c r="X76" s="221"/>
      <c r="Y76" s="221"/>
      <c r="Z76" s="221"/>
      <c r="AA76" s="222"/>
    </row>
    <row r="77" spans="2:27" s="11" customFormat="1" ht="24" customHeight="1">
      <c r="B77" s="246"/>
      <c r="C77" s="214" t="s">
        <v>293</v>
      </c>
      <c r="D77" s="215"/>
      <c r="E77" s="215"/>
      <c r="F77" s="215"/>
      <c r="G77" s="216"/>
      <c r="H77" s="214" t="s">
        <v>293</v>
      </c>
      <c r="I77" s="215"/>
      <c r="J77" s="215"/>
      <c r="K77" s="215"/>
      <c r="L77" s="216"/>
      <c r="M77" s="214" t="s">
        <v>294</v>
      </c>
      <c r="N77" s="215"/>
      <c r="O77" s="215"/>
      <c r="P77" s="215"/>
      <c r="Q77" s="216"/>
      <c r="R77" s="214" t="s">
        <v>294</v>
      </c>
      <c r="S77" s="215"/>
      <c r="T77" s="215"/>
      <c r="U77" s="215"/>
      <c r="V77" s="216"/>
      <c r="W77" s="214" t="s">
        <v>294</v>
      </c>
      <c r="X77" s="215"/>
      <c r="Y77" s="215"/>
      <c r="Z77" s="215"/>
      <c r="AA77" s="216"/>
    </row>
    <row r="78" spans="2:27" ht="24" customHeight="1">
      <c r="B78" s="246"/>
      <c r="C78" s="200">
        <v>0.41666666666666669</v>
      </c>
      <c r="D78" s="202" t="s">
        <v>0</v>
      </c>
      <c r="E78" s="204">
        <v>0.5</v>
      </c>
      <c r="F78" s="206">
        <v>2</v>
      </c>
      <c r="G78" s="208" t="s">
        <v>299</v>
      </c>
      <c r="H78" s="200">
        <v>0.41666666666666669</v>
      </c>
      <c r="I78" s="202" t="s">
        <v>0</v>
      </c>
      <c r="J78" s="204">
        <v>0.5</v>
      </c>
      <c r="K78" s="206">
        <v>2</v>
      </c>
      <c r="L78" s="208" t="s">
        <v>299</v>
      </c>
      <c r="M78" s="200">
        <v>0.41666666666666669</v>
      </c>
      <c r="N78" s="202" t="s">
        <v>0</v>
      </c>
      <c r="O78" s="204">
        <v>0.5</v>
      </c>
      <c r="P78" s="206">
        <v>2</v>
      </c>
      <c r="Q78" s="208" t="s">
        <v>302</v>
      </c>
      <c r="R78" s="200">
        <v>0.41666666666666669</v>
      </c>
      <c r="S78" s="202" t="s">
        <v>0</v>
      </c>
      <c r="T78" s="204">
        <v>0.5</v>
      </c>
      <c r="U78" s="206">
        <v>2</v>
      </c>
      <c r="V78" s="208" t="s">
        <v>302</v>
      </c>
      <c r="W78" s="200">
        <v>0.41666666666666669</v>
      </c>
      <c r="X78" s="202" t="s">
        <v>0</v>
      </c>
      <c r="Y78" s="204">
        <v>0.5</v>
      </c>
      <c r="Z78" s="206">
        <v>2</v>
      </c>
      <c r="AA78" s="208" t="s">
        <v>302</v>
      </c>
    </row>
    <row r="79" spans="2:27" ht="24" customHeight="1">
      <c r="B79" s="246"/>
      <c r="C79" s="201"/>
      <c r="D79" s="203"/>
      <c r="E79" s="205"/>
      <c r="F79" s="207"/>
      <c r="G79" s="209"/>
      <c r="H79" s="201"/>
      <c r="I79" s="203"/>
      <c r="J79" s="205"/>
      <c r="K79" s="207"/>
      <c r="L79" s="209"/>
      <c r="M79" s="201"/>
      <c r="N79" s="203"/>
      <c r="O79" s="205"/>
      <c r="P79" s="207"/>
      <c r="Q79" s="209"/>
      <c r="R79" s="201"/>
      <c r="S79" s="203"/>
      <c r="T79" s="205"/>
      <c r="U79" s="207"/>
      <c r="V79" s="209"/>
      <c r="W79" s="201"/>
      <c r="X79" s="203"/>
      <c r="Y79" s="205"/>
      <c r="Z79" s="207"/>
      <c r="AA79" s="209"/>
    </row>
    <row r="80" spans="2:27" ht="24" customHeight="1">
      <c r="B80" s="246"/>
      <c r="C80" s="28">
        <v>0.5</v>
      </c>
      <c r="D80" s="29" t="s">
        <v>0</v>
      </c>
      <c r="E80" s="30">
        <f t="shared" ref="E80" si="27">C80+F80/24</f>
        <v>0.54166666666666663</v>
      </c>
      <c r="F80" s="31">
        <v>1</v>
      </c>
      <c r="G80" s="154" t="s">
        <v>13</v>
      </c>
      <c r="H80" s="28">
        <v>0.5</v>
      </c>
      <c r="I80" s="29" t="s">
        <v>0</v>
      </c>
      <c r="J80" s="30">
        <f t="shared" ref="J80" si="28">H80+K80/24</f>
        <v>0.54166666666666663</v>
      </c>
      <c r="K80" s="31">
        <v>1</v>
      </c>
      <c r="L80" s="154" t="s">
        <v>13</v>
      </c>
      <c r="M80" s="28">
        <v>0.5</v>
      </c>
      <c r="N80" s="29" t="s">
        <v>0</v>
      </c>
      <c r="O80" s="30">
        <f t="shared" ref="O80" si="29">M80+P80/24</f>
        <v>0.54166666666666663</v>
      </c>
      <c r="P80" s="31">
        <v>1</v>
      </c>
      <c r="Q80" s="154" t="s">
        <v>13</v>
      </c>
      <c r="R80" s="28">
        <v>0.5</v>
      </c>
      <c r="S80" s="29" t="s">
        <v>0</v>
      </c>
      <c r="T80" s="30">
        <f t="shared" ref="T80" si="30">R80+U80/24</f>
        <v>0.54166666666666663</v>
      </c>
      <c r="U80" s="31">
        <v>1</v>
      </c>
      <c r="V80" s="154" t="s">
        <v>13</v>
      </c>
      <c r="W80" s="28">
        <v>0.5</v>
      </c>
      <c r="X80" s="29" t="s">
        <v>0</v>
      </c>
      <c r="Y80" s="30">
        <f t="shared" ref="Y80" si="31">W80+Z80/24</f>
        <v>0.54166666666666663</v>
      </c>
      <c r="Z80" s="31">
        <v>1</v>
      </c>
      <c r="AA80" s="154" t="s">
        <v>13</v>
      </c>
    </row>
    <row r="81" spans="2:27" ht="24" customHeight="1">
      <c r="B81" s="246"/>
      <c r="C81" s="210">
        <v>0.54166666666666663</v>
      </c>
      <c r="D81" s="212" t="s">
        <v>0</v>
      </c>
      <c r="E81" s="194">
        <v>0.58333333333333337</v>
      </c>
      <c r="F81" s="196">
        <v>1</v>
      </c>
      <c r="G81" s="198" t="s">
        <v>300</v>
      </c>
      <c r="H81" s="210">
        <v>0.54166666666666663</v>
      </c>
      <c r="I81" s="212" t="s">
        <v>0</v>
      </c>
      <c r="J81" s="194">
        <v>0.58333333333333337</v>
      </c>
      <c r="K81" s="196">
        <v>1</v>
      </c>
      <c r="L81" s="198" t="s">
        <v>300</v>
      </c>
      <c r="M81" s="210">
        <v>0.54166666666666663</v>
      </c>
      <c r="N81" s="212" t="s">
        <v>0</v>
      </c>
      <c r="O81" s="194">
        <v>0.58333333333333337</v>
      </c>
      <c r="P81" s="196">
        <v>1</v>
      </c>
      <c r="Q81" s="198" t="s">
        <v>300</v>
      </c>
      <c r="R81" s="210">
        <v>0.54166666666666663</v>
      </c>
      <c r="S81" s="212" t="s">
        <v>0</v>
      </c>
      <c r="T81" s="194">
        <v>0.58333333333333337</v>
      </c>
      <c r="U81" s="196">
        <v>1</v>
      </c>
      <c r="V81" s="198" t="s">
        <v>300</v>
      </c>
      <c r="W81" s="210">
        <v>0.54166666666666663</v>
      </c>
      <c r="X81" s="212" t="s">
        <v>0</v>
      </c>
      <c r="Y81" s="194">
        <v>0.58333333333333337</v>
      </c>
      <c r="Z81" s="196">
        <v>1</v>
      </c>
      <c r="AA81" s="198" t="s">
        <v>300</v>
      </c>
    </row>
    <row r="82" spans="2:27" ht="24" customHeight="1">
      <c r="B82" s="246"/>
      <c r="C82" s="211"/>
      <c r="D82" s="213"/>
      <c r="E82" s="195"/>
      <c r="F82" s="197"/>
      <c r="G82" s="199"/>
      <c r="H82" s="211"/>
      <c r="I82" s="213"/>
      <c r="J82" s="195"/>
      <c r="K82" s="197"/>
      <c r="L82" s="199"/>
      <c r="M82" s="211"/>
      <c r="N82" s="213"/>
      <c r="O82" s="195"/>
      <c r="P82" s="197"/>
      <c r="Q82" s="199"/>
      <c r="R82" s="211"/>
      <c r="S82" s="213"/>
      <c r="T82" s="195"/>
      <c r="U82" s="197"/>
      <c r="V82" s="199"/>
      <c r="W82" s="211"/>
      <c r="X82" s="213"/>
      <c r="Y82" s="195"/>
      <c r="Z82" s="197"/>
      <c r="AA82" s="199"/>
    </row>
    <row r="83" spans="2:27" ht="24" customHeight="1" thickBot="1">
      <c r="B83" s="247"/>
      <c r="C83" s="83">
        <v>0.58333333333333337</v>
      </c>
      <c r="D83" s="84" t="s">
        <v>0</v>
      </c>
      <c r="E83" s="85">
        <v>0.70833333333333337</v>
      </c>
      <c r="F83" s="182">
        <v>3</v>
      </c>
      <c r="G83" s="156" t="s">
        <v>301</v>
      </c>
      <c r="H83" s="83">
        <v>0.58333333333333337</v>
      </c>
      <c r="I83" s="84" t="s">
        <v>0</v>
      </c>
      <c r="J83" s="85">
        <v>0.70833333333333337</v>
      </c>
      <c r="K83" s="182">
        <v>3</v>
      </c>
      <c r="L83" s="156" t="s">
        <v>301</v>
      </c>
      <c r="M83" s="83">
        <v>0.58333333333333337</v>
      </c>
      <c r="N83" s="84" t="s">
        <v>0</v>
      </c>
      <c r="O83" s="85">
        <v>0.70833333333333337</v>
      </c>
      <c r="P83" s="182">
        <v>3</v>
      </c>
      <c r="Q83" s="156" t="s">
        <v>301</v>
      </c>
      <c r="R83" s="83">
        <v>0.58333333333333337</v>
      </c>
      <c r="S83" s="84" t="s">
        <v>0</v>
      </c>
      <c r="T83" s="85">
        <v>0.70833333333333337</v>
      </c>
      <c r="U83" s="182">
        <v>3</v>
      </c>
      <c r="V83" s="156" t="s">
        <v>301</v>
      </c>
      <c r="W83" s="83">
        <v>0.58333333333333337</v>
      </c>
      <c r="X83" s="84" t="s">
        <v>0</v>
      </c>
      <c r="Y83" s="85">
        <v>0.70833333333333337</v>
      </c>
      <c r="Z83" s="182">
        <v>3</v>
      </c>
      <c r="AA83" s="156" t="s">
        <v>301</v>
      </c>
    </row>
    <row r="84" spans="2:27" ht="24" customHeight="1">
      <c r="B84" s="245" t="s">
        <v>277</v>
      </c>
      <c r="C84" s="238">
        <f>C76+7</f>
        <v>44361</v>
      </c>
      <c r="D84" s="239"/>
      <c r="E84" s="239"/>
      <c r="F84" s="239"/>
      <c r="G84" s="240"/>
      <c r="H84" s="220">
        <f>C84+1</f>
        <v>44362</v>
      </c>
      <c r="I84" s="221"/>
      <c r="J84" s="221"/>
      <c r="K84" s="221"/>
      <c r="L84" s="248"/>
      <c r="M84" s="220">
        <f>H84+1</f>
        <v>44363</v>
      </c>
      <c r="N84" s="221"/>
      <c r="O84" s="221"/>
      <c r="P84" s="221"/>
      <c r="Q84" s="222"/>
      <c r="R84" s="220">
        <f>M84+1</f>
        <v>44364</v>
      </c>
      <c r="S84" s="221"/>
      <c r="T84" s="221"/>
      <c r="U84" s="221"/>
      <c r="V84" s="222"/>
      <c r="W84" s="236">
        <f>R84+1</f>
        <v>44365</v>
      </c>
      <c r="X84" s="221"/>
      <c r="Y84" s="221"/>
      <c r="Z84" s="221"/>
      <c r="AA84" s="222"/>
    </row>
    <row r="85" spans="2:27" s="11" customFormat="1" ht="24" customHeight="1">
      <c r="B85" s="246"/>
      <c r="C85" s="214" t="s">
        <v>294</v>
      </c>
      <c r="D85" s="215"/>
      <c r="E85" s="215"/>
      <c r="F85" s="215"/>
      <c r="G85" s="216"/>
      <c r="H85" s="214" t="s">
        <v>294</v>
      </c>
      <c r="I85" s="215"/>
      <c r="J85" s="215"/>
      <c r="K85" s="215"/>
      <c r="L85" s="216"/>
      <c r="M85" s="214" t="s">
        <v>294</v>
      </c>
      <c r="N85" s="215"/>
      <c r="O85" s="215"/>
      <c r="P85" s="215"/>
      <c r="Q85" s="216"/>
      <c r="R85" s="214" t="s">
        <v>315</v>
      </c>
      <c r="S85" s="215"/>
      <c r="T85" s="215"/>
      <c r="U85" s="215"/>
      <c r="V85" s="216"/>
      <c r="W85" s="249"/>
      <c r="X85" s="215"/>
      <c r="Y85" s="215"/>
      <c r="Z85" s="215"/>
      <c r="AA85" s="216"/>
    </row>
    <row r="86" spans="2:27" ht="24" customHeight="1">
      <c r="B86" s="246"/>
      <c r="C86" s="200">
        <v>0.41666666666666669</v>
      </c>
      <c r="D86" s="202" t="s">
        <v>0</v>
      </c>
      <c r="E86" s="204">
        <v>0.5</v>
      </c>
      <c r="F86" s="206">
        <v>2</v>
      </c>
      <c r="G86" s="208" t="s">
        <v>302</v>
      </c>
      <c r="H86" s="200">
        <v>0.41666666666666669</v>
      </c>
      <c r="I86" s="202" t="s">
        <v>0</v>
      </c>
      <c r="J86" s="204">
        <v>0.5</v>
      </c>
      <c r="K86" s="206">
        <v>2</v>
      </c>
      <c r="L86" s="208" t="s">
        <v>302</v>
      </c>
      <c r="M86" s="252"/>
      <c r="N86" s="254"/>
      <c r="O86" s="250"/>
      <c r="P86" s="256"/>
      <c r="Q86" s="258"/>
      <c r="R86" s="172"/>
      <c r="S86" s="173"/>
      <c r="T86" s="174"/>
      <c r="U86" s="175"/>
      <c r="V86" s="153"/>
      <c r="W86" s="252"/>
      <c r="X86" s="254"/>
      <c r="Y86" s="250"/>
      <c r="Z86" s="256"/>
      <c r="AA86" s="258"/>
    </row>
    <row r="87" spans="2:27" ht="24" customHeight="1">
      <c r="B87" s="246"/>
      <c r="C87" s="201"/>
      <c r="D87" s="203"/>
      <c r="E87" s="205"/>
      <c r="F87" s="207"/>
      <c r="G87" s="209"/>
      <c r="H87" s="201"/>
      <c r="I87" s="203"/>
      <c r="J87" s="205"/>
      <c r="K87" s="207"/>
      <c r="L87" s="209"/>
      <c r="M87" s="253"/>
      <c r="N87" s="255"/>
      <c r="O87" s="251"/>
      <c r="P87" s="257"/>
      <c r="Q87" s="259"/>
      <c r="R87" s="165"/>
      <c r="S87" s="163"/>
      <c r="T87" s="157"/>
      <c r="U87" s="176"/>
      <c r="V87" s="181"/>
      <c r="W87" s="253"/>
      <c r="X87" s="255"/>
      <c r="Y87" s="251"/>
      <c r="Z87" s="257"/>
      <c r="AA87" s="259"/>
    </row>
    <row r="88" spans="2:27" ht="24" customHeight="1">
      <c r="B88" s="246"/>
      <c r="C88" s="28">
        <v>0.5</v>
      </c>
      <c r="D88" s="29" t="s">
        <v>0</v>
      </c>
      <c r="E88" s="30">
        <f t="shared" ref="E88" si="32">C88+F88/24</f>
        <v>0.54166666666666663</v>
      </c>
      <c r="F88" s="31">
        <v>1</v>
      </c>
      <c r="G88" s="154" t="s">
        <v>13</v>
      </c>
      <c r="H88" s="28">
        <v>0.5</v>
      </c>
      <c r="I88" s="29" t="s">
        <v>0</v>
      </c>
      <c r="J88" s="30">
        <f t="shared" ref="J88" si="33">H88+K88/24</f>
        <v>0.54166666666666663</v>
      </c>
      <c r="K88" s="31">
        <v>1</v>
      </c>
      <c r="L88" s="154" t="s">
        <v>13</v>
      </c>
      <c r="M88" s="28">
        <v>0.5</v>
      </c>
      <c r="N88" s="29" t="s">
        <v>0</v>
      </c>
      <c r="O88" s="30">
        <f t="shared" ref="O88" si="34">M88+P88/24</f>
        <v>0.54166666666666663</v>
      </c>
      <c r="P88" s="31">
        <v>1</v>
      </c>
      <c r="Q88" s="154" t="s">
        <v>13</v>
      </c>
      <c r="R88" s="28">
        <v>0.5</v>
      </c>
      <c r="S88" s="29" t="s">
        <v>0</v>
      </c>
      <c r="T88" s="30">
        <f t="shared" ref="T88" si="35">R88+U88/24</f>
        <v>0.54166666666666663</v>
      </c>
      <c r="U88" s="31">
        <v>1</v>
      </c>
      <c r="V88" s="154" t="s">
        <v>13</v>
      </c>
      <c r="W88" s="28">
        <v>0.5</v>
      </c>
      <c r="X88" s="29" t="s">
        <v>0</v>
      </c>
      <c r="Y88" s="30">
        <f t="shared" ref="Y88" si="36">W88+Z88/24</f>
        <v>0.54166666666666663</v>
      </c>
      <c r="Z88" s="31">
        <v>1</v>
      </c>
      <c r="AA88" s="154" t="s">
        <v>13</v>
      </c>
    </row>
    <row r="89" spans="2:27" ht="24" customHeight="1">
      <c r="B89" s="246"/>
      <c r="C89" s="210">
        <v>0.54166666666666663</v>
      </c>
      <c r="D89" s="212" t="s">
        <v>0</v>
      </c>
      <c r="E89" s="194">
        <v>0.58333333333333337</v>
      </c>
      <c r="F89" s="196">
        <v>1</v>
      </c>
      <c r="G89" s="198" t="s">
        <v>300</v>
      </c>
      <c r="H89" s="210">
        <v>0.54166666666666663</v>
      </c>
      <c r="I89" s="212" t="s">
        <v>0</v>
      </c>
      <c r="J89" s="194">
        <v>0.58333333333333337</v>
      </c>
      <c r="K89" s="196">
        <v>1</v>
      </c>
      <c r="L89" s="198" t="s">
        <v>300</v>
      </c>
      <c r="M89" s="172"/>
      <c r="N89" s="173"/>
      <c r="O89" s="174"/>
      <c r="P89" s="175"/>
      <c r="Q89" s="82"/>
      <c r="R89" s="172"/>
      <c r="S89" s="173"/>
      <c r="T89" s="174"/>
      <c r="U89" s="175"/>
      <c r="V89" s="82"/>
      <c r="W89" s="174"/>
      <c r="X89" s="173"/>
      <c r="Y89" s="174"/>
      <c r="Z89" s="175"/>
      <c r="AA89" s="82"/>
    </row>
    <row r="90" spans="2:27" ht="24" customHeight="1">
      <c r="B90" s="246"/>
      <c r="C90" s="211"/>
      <c r="D90" s="213"/>
      <c r="E90" s="195"/>
      <c r="F90" s="197"/>
      <c r="G90" s="199"/>
      <c r="H90" s="211"/>
      <c r="I90" s="213"/>
      <c r="J90" s="195"/>
      <c r="K90" s="197"/>
      <c r="L90" s="199"/>
      <c r="M90" s="159"/>
      <c r="N90" s="171"/>
      <c r="O90" s="160"/>
      <c r="P90" s="169"/>
      <c r="Q90" s="167"/>
      <c r="R90" s="165"/>
      <c r="S90" s="163"/>
      <c r="T90" s="157"/>
      <c r="U90" s="176"/>
      <c r="V90" s="177"/>
      <c r="W90" s="160"/>
      <c r="X90" s="171"/>
      <c r="Y90" s="160"/>
      <c r="Z90" s="169"/>
      <c r="AA90" s="167"/>
    </row>
    <row r="91" spans="2:27" ht="24" customHeight="1" thickBot="1">
      <c r="B91" s="247"/>
      <c r="C91" s="83">
        <v>0.58333333333333337</v>
      </c>
      <c r="D91" s="84" t="s">
        <v>0</v>
      </c>
      <c r="E91" s="85">
        <v>0.70833333333333337</v>
      </c>
      <c r="F91" s="182">
        <v>3</v>
      </c>
      <c r="G91" s="156" t="s">
        <v>301</v>
      </c>
      <c r="H91" s="83">
        <v>0.58333333333333337</v>
      </c>
      <c r="I91" s="84" t="s">
        <v>0</v>
      </c>
      <c r="J91" s="85">
        <v>0.70833333333333337</v>
      </c>
      <c r="K91" s="182">
        <v>3</v>
      </c>
      <c r="L91" s="156" t="s">
        <v>301</v>
      </c>
      <c r="M91" s="161"/>
      <c r="N91" s="178"/>
      <c r="O91" s="162"/>
      <c r="P91" s="170"/>
      <c r="Q91" s="168"/>
      <c r="R91" s="166"/>
      <c r="S91" s="164"/>
      <c r="T91" s="158"/>
      <c r="U91" s="179"/>
      <c r="V91" s="180"/>
      <c r="W91" s="162"/>
      <c r="X91" s="178"/>
      <c r="Y91" s="162"/>
      <c r="Z91" s="170"/>
      <c r="AA91" s="168"/>
    </row>
    <row r="92" spans="2:27" ht="24" customHeight="1">
      <c r="B92" s="245" t="s">
        <v>288</v>
      </c>
      <c r="C92" s="220">
        <f>C84+7</f>
        <v>44368</v>
      </c>
      <c r="D92" s="221"/>
      <c r="E92" s="221"/>
      <c r="F92" s="221"/>
      <c r="G92" s="222"/>
      <c r="H92" s="220">
        <f t="shared" ref="H92" si="37">H84+7</f>
        <v>44369</v>
      </c>
      <c r="I92" s="221"/>
      <c r="J92" s="221"/>
      <c r="K92" s="221"/>
      <c r="L92" s="222"/>
      <c r="M92" s="220">
        <f t="shared" ref="M92" si="38">M84+7</f>
        <v>44370</v>
      </c>
      <c r="N92" s="221"/>
      <c r="O92" s="221"/>
      <c r="P92" s="221"/>
      <c r="Q92" s="222"/>
      <c r="R92" s="220">
        <f t="shared" ref="R92" si="39">R84+7</f>
        <v>44371</v>
      </c>
      <c r="S92" s="221"/>
      <c r="T92" s="221"/>
      <c r="U92" s="221"/>
      <c r="V92" s="222"/>
      <c r="W92" s="220">
        <f t="shared" ref="W92" si="40">W84+7</f>
        <v>44372</v>
      </c>
      <c r="X92" s="221"/>
      <c r="Y92" s="221"/>
      <c r="Z92" s="221"/>
      <c r="AA92" s="222"/>
    </row>
    <row r="93" spans="2:27" s="11" customFormat="1" ht="24" customHeight="1">
      <c r="B93" s="246"/>
      <c r="C93" s="214" t="s">
        <v>266</v>
      </c>
      <c r="D93" s="215"/>
      <c r="E93" s="215"/>
      <c r="F93" s="215"/>
      <c r="G93" s="216"/>
      <c r="H93" s="214" t="s">
        <v>266</v>
      </c>
      <c r="I93" s="215"/>
      <c r="J93" s="215"/>
      <c r="K93" s="215"/>
      <c r="L93" s="216"/>
      <c r="M93" s="214" t="s">
        <v>266</v>
      </c>
      <c r="N93" s="215"/>
      <c r="O93" s="215"/>
      <c r="P93" s="215"/>
      <c r="Q93" s="216"/>
      <c r="R93" s="214" t="s">
        <v>266</v>
      </c>
      <c r="S93" s="215"/>
      <c r="T93" s="215"/>
      <c r="U93" s="215"/>
      <c r="V93" s="216"/>
      <c r="W93" s="214" t="s">
        <v>266</v>
      </c>
      <c r="X93" s="215"/>
      <c r="Y93" s="215"/>
      <c r="Z93" s="215"/>
      <c r="AA93" s="216"/>
    </row>
    <row r="94" spans="2:27" ht="24" customHeight="1">
      <c r="B94" s="246"/>
      <c r="C94" s="252">
        <v>0.41666666666666669</v>
      </c>
      <c r="D94" s="254" t="s">
        <v>0</v>
      </c>
      <c r="E94" s="250">
        <v>0.5</v>
      </c>
      <c r="F94" s="256">
        <v>2</v>
      </c>
      <c r="G94" s="258" t="s">
        <v>305</v>
      </c>
      <c r="H94" s="252">
        <v>0.41666666666666669</v>
      </c>
      <c r="I94" s="254" t="s">
        <v>0</v>
      </c>
      <c r="J94" s="250">
        <v>0.5</v>
      </c>
      <c r="K94" s="256">
        <v>2</v>
      </c>
      <c r="L94" s="258" t="s">
        <v>305</v>
      </c>
      <c r="M94" s="252">
        <v>0.41666666666666669</v>
      </c>
      <c r="N94" s="254" t="s">
        <v>0</v>
      </c>
      <c r="O94" s="250">
        <v>0.5</v>
      </c>
      <c r="P94" s="256">
        <v>2</v>
      </c>
      <c r="Q94" s="258" t="s">
        <v>305</v>
      </c>
      <c r="R94" s="252">
        <v>0.41666666666666669</v>
      </c>
      <c r="S94" s="254" t="s">
        <v>0</v>
      </c>
      <c r="T94" s="250">
        <v>0.5</v>
      </c>
      <c r="U94" s="256">
        <v>2</v>
      </c>
      <c r="V94" s="258" t="s">
        <v>305</v>
      </c>
      <c r="W94" s="252">
        <v>0.41666666666666669</v>
      </c>
      <c r="X94" s="254" t="s">
        <v>0</v>
      </c>
      <c r="Y94" s="250">
        <v>0.5</v>
      </c>
      <c r="Z94" s="256">
        <v>2</v>
      </c>
      <c r="AA94" s="258" t="s">
        <v>305</v>
      </c>
    </row>
    <row r="95" spans="2:27" ht="24" customHeight="1">
      <c r="B95" s="246"/>
      <c r="C95" s="253"/>
      <c r="D95" s="255"/>
      <c r="E95" s="251"/>
      <c r="F95" s="257"/>
      <c r="G95" s="259"/>
      <c r="H95" s="253"/>
      <c r="I95" s="255"/>
      <c r="J95" s="251"/>
      <c r="K95" s="257"/>
      <c r="L95" s="259"/>
      <c r="M95" s="253"/>
      <c r="N95" s="255"/>
      <c r="O95" s="251"/>
      <c r="P95" s="257"/>
      <c r="Q95" s="259"/>
      <c r="R95" s="253"/>
      <c r="S95" s="255"/>
      <c r="T95" s="251"/>
      <c r="U95" s="257"/>
      <c r="V95" s="259"/>
      <c r="W95" s="253"/>
      <c r="X95" s="255"/>
      <c r="Y95" s="251"/>
      <c r="Z95" s="257"/>
      <c r="AA95" s="259"/>
    </row>
    <row r="96" spans="2:27" ht="24" customHeight="1">
      <c r="B96" s="246"/>
      <c r="C96" s="28">
        <v>0.5</v>
      </c>
      <c r="D96" s="29" t="s">
        <v>0</v>
      </c>
      <c r="E96" s="30">
        <f>C96+F96/24</f>
        <v>0.54166666666666663</v>
      </c>
      <c r="F96" s="31">
        <v>1</v>
      </c>
      <c r="G96" s="154" t="s">
        <v>13</v>
      </c>
      <c r="H96" s="28">
        <v>0.5</v>
      </c>
      <c r="I96" s="29" t="s">
        <v>0</v>
      </c>
      <c r="J96" s="30">
        <f>H96+K96/24</f>
        <v>0.54166666666666663</v>
      </c>
      <c r="K96" s="31">
        <v>1</v>
      </c>
      <c r="L96" s="154" t="s">
        <v>13</v>
      </c>
      <c r="M96" s="28">
        <v>0.5</v>
      </c>
      <c r="N96" s="29" t="s">
        <v>0</v>
      </c>
      <c r="O96" s="30">
        <f>M96+P96/24</f>
        <v>0.54166666666666663</v>
      </c>
      <c r="P96" s="31">
        <v>1</v>
      </c>
      <c r="Q96" s="154" t="s">
        <v>13</v>
      </c>
      <c r="R96" s="28">
        <v>0.5</v>
      </c>
      <c r="S96" s="29" t="s">
        <v>0</v>
      </c>
      <c r="T96" s="30">
        <f>R96+U96/24</f>
        <v>0.54166666666666663</v>
      </c>
      <c r="U96" s="31">
        <v>1</v>
      </c>
      <c r="V96" s="154" t="s">
        <v>13</v>
      </c>
      <c r="W96" s="28">
        <v>0.5</v>
      </c>
      <c r="X96" s="29" t="s">
        <v>0</v>
      </c>
      <c r="Y96" s="30">
        <f>W96+Z96/24</f>
        <v>0.54166666666666663</v>
      </c>
      <c r="Z96" s="31">
        <v>1</v>
      </c>
      <c r="AA96" s="154" t="s">
        <v>13</v>
      </c>
    </row>
    <row r="97" spans="2:27" ht="24" customHeight="1">
      <c r="B97" s="246"/>
      <c r="C97" s="210">
        <v>0.54166666666666663</v>
      </c>
      <c r="D97" s="212" t="s">
        <v>0</v>
      </c>
      <c r="E97" s="194">
        <v>0.625</v>
      </c>
      <c r="F97" s="196">
        <v>2</v>
      </c>
      <c r="G97" s="198" t="s">
        <v>245</v>
      </c>
      <c r="H97" s="210">
        <v>0.54166666666666663</v>
      </c>
      <c r="I97" s="212" t="s">
        <v>0</v>
      </c>
      <c r="J97" s="194">
        <v>0.625</v>
      </c>
      <c r="K97" s="196">
        <v>2</v>
      </c>
      <c r="L97" s="198" t="s">
        <v>245</v>
      </c>
      <c r="M97" s="210">
        <v>0.54166666666666663</v>
      </c>
      <c r="N97" s="212" t="s">
        <v>0</v>
      </c>
      <c r="O97" s="194">
        <v>0.625</v>
      </c>
      <c r="P97" s="196">
        <v>2</v>
      </c>
      <c r="Q97" s="198" t="s">
        <v>245</v>
      </c>
      <c r="R97" s="210">
        <v>0.54166666666666663</v>
      </c>
      <c r="S97" s="212" t="s">
        <v>0</v>
      </c>
      <c r="T97" s="194">
        <v>0.625</v>
      </c>
      <c r="U97" s="196">
        <v>2</v>
      </c>
      <c r="V97" s="198" t="s">
        <v>245</v>
      </c>
      <c r="W97" s="210">
        <v>0.54166666666666663</v>
      </c>
      <c r="X97" s="212" t="s">
        <v>0</v>
      </c>
      <c r="Y97" s="194">
        <v>0.625</v>
      </c>
      <c r="Z97" s="196">
        <v>2</v>
      </c>
      <c r="AA97" s="198" t="s">
        <v>245</v>
      </c>
    </row>
    <row r="98" spans="2:27" ht="24" customHeight="1">
      <c r="B98" s="246"/>
      <c r="C98" s="211"/>
      <c r="D98" s="213"/>
      <c r="E98" s="195"/>
      <c r="F98" s="197"/>
      <c r="G98" s="199"/>
      <c r="H98" s="211"/>
      <c r="I98" s="213"/>
      <c r="J98" s="195"/>
      <c r="K98" s="197"/>
      <c r="L98" s="199"/>
      <c r="M98" s="211"/>
      <c r="N98" s="213"/>
      <c r="O98" s="195"/>
      <c r="P98" s="197"/>
      <c r="Q98" s="199"/>
      <c r="R98" s="211"/>
      <c r="S98" s="213"/>
      <c r="T98" s="195"/>
      <c r="U98" s="197"/>
      <c r="V98" s="199"/>
      <c r="W98" s="211"/>
      <c r="X98" s="213"/>
      <c r="Y98" s="195"/>
      <c r="Z98" s="197"/>
      <c r="AA98" s="199"/>
    </row>
    <row r="99" spans="2:27" ht="24" customHeight="1" thickBot="1">
      <c r="B99" s="247"/>
      <c r="C99" s="83">
        <v>0.625</v>
      </c>
      <c r="D99" s="84" t="s">
        <v>0</v>
      </c>
      <c r="E99" s="85">
        <v>0.70833333333333337</v>
      </c>
      <c r="F99" s="188">
        <v>2</v>
      </c>
      <c r="G99" s="156" t="s">
        <v>256</v>
      </c>
      <c r="H99" s="83">
        <v>0.625</v>
      </c>
      <c r="I99" s="84" t="s">
        <v>0</v>
      </c>
      <c r="J99" s="85">
        <v>0.70833333333333337</v>
      </c>
      <c r="K99" s="188">
        <v>2</v>
      </c>
      <c r="L99" s="156" t="s">
        <v>256</v>
      </c>
      <c r="M99" s="83">
        <v>0.625</v>
      </c>
      <c r="N99" s="84" t="s">
        <v>0</v>
      </c>
      <c r="O99" s="85">
        <v>0.70833333333333337</v>
      </c>
      <c r="P99" s="188">
        <v>2</v>
      </c>
      <c r="Q99" s="156" t="s">
        <v>256</v>
      </c>
      <c r="R99" s="83">
        <v>0.625</v>
      </c>
      <c r="S99" s="84" t="s">
        <v>0</v>
      </c>
      <c r="T99" s="85">
        <v>0.70833333333333337</v>
      </c>
      <c r="U99" s="188">
        <v>2</v>
      </c>
      <c r="V99" s="156" t="s">
        <v>256</v>
      </c>
      <c r="W99" s="83">
        <v>0.625</v>
      </c>
      <c r="X99" s="84" t="s">
        <v>0</v>
      </c>
      <c r="Y99" s="85">
        <v>0.70833333333333337</v>
      </c>
      <c r="Z99" s="188">
        <v>2</v>
      </c>
      <c r="AA99" s="156" t="s">
        <v>256</v>
      </c>
    </row>
    <row r="100" spans="2:27" ht="24" customHeight="1">
      <c r="B100" s="245" t="s">
        <v>287</v>
      </c>
      <c r="C100" s="220">
        <f>C92+7</f>
        <v>44375</v>
      </c>
      <c r="D100" s="221"/>
      <c r="E100" s="221"/>
      <c r="F100" s="221"/>
      <c r="G100" s="222"/>
      <c r="H100" s="220">
        <f>C100+1</f>
        <v>44376</v>
      </c>
      <c r="I100" s="221"/>
      <c r="J100" s="221"/>
      <c r="K100" s="221"/>
      <c r="L100" s="222"/>
      <c r="M100" s="236">
        <f>H100+1</f>
        <v>44377</v>
      </c>
      <c r="N100" s="221"/>
      <c r="O100" s="221"/>
      <c r="P100" s="221"/>
      <c r="Q100" s="248"/>
      <c r="R100" s="220">
        <f>M100+1</f>
        <v>44378</v>
      </c>
      <c r="S100" s="221"/>
      <c r="T100" s="221"/>
      <c r="U100" s="221"/>
      <c r="V100" s="222"/>
      <c r="W100" s="236">
        <f>R100+1</f>
        <v>44379</v>
      </c>
      <c r="X100" s="221"/>
      <c r="Y100" s="221"/>
      <c r="Z100" s="221"/>
      <c r="AA100" s="222"/>
    </row>
    <row r="101" spans="2:27" s="11" customFormat="1" ht="24" customHeight="1">
      <c r="B101" s="246"/>
      <c r="C101" s="214" t="s">
        <v>266</v>
      </c>
      <c r="D101" s="215"/>
      <c r="E101" s="215"/>
      <c r="F101" s="215"/>
      <c r="G101" s="216"/>
      <c r="H101" s="214" t="s">
        <v>266</v>
      </c>
      <c r="I101" s="215"/>
      <c r="J101" s="215"/>
      <c r="K101" s="215"/>
      <c r="L101" s="216"/>
      <c r="M101" s="214" t="s">
        <v>266</v>
      </c>
      <c r="N101" s="215"/>
      <c r="O101" s="215"/>
      <c r="P101" s="215"/>
      <c r="Q101" s="216"/>
      <c r="R101" s="214" t="s">
        <v>266</v>
      </c>
      <c r="S101" s="215"/>
      <c r="T101" s="215"/>
      <c r="U101" s="215"/>
      <c r="V101" s="216"/>
      <c r="W101" s="214" t="s">
        <v>266</v>
      </c>
      <c r="X101" s="215"/>
      <c r="Y101" s="215"/>
      <c r="Z101" s="215"/>
      <c r="AA101" s="216"/>
    </row>
    <row r="102" spans="2:27" ht="24" customHeight="1">
      <c r="B102" s="246"/>
      <c r="C102" s="252">
        <v>0.41666666666666669</v>
      </c>
      <c r="D102" s="254" t="s">
        <v>0</v>
      </c>
      <c r="E102" s="250">
        <v>0.5</v>
      </c>
      <c r="F102" s="256">
        <v>2</v>
      </c>
      <c r="G102" s="258" t="s">
        <v>305</v>
      </c>
      <c r="H102" s="252">
        <v>0.41666666666666669</v>
      </c>
      <c r="I102" s="254" t="s">
        <v>0</v>
      </c>
      <c r="J102" s="250">
        <v>0.5</v>
      </c>
      <c r="K102" s="256">
        <v>2</v>
      </c>
      <c r="L102" s="258" t="s">
        <v>305</v>
      </c>
      <c r="M102" s="252">
        <v>0.41666666666666669</v>
      </c>
      <c r="N102" s="254" t="s">
        <v>0</v>
      </c>
      <c r="O102" s="250">
        <v>0.5</v>
      </c>
      <c r="P102" s="256">
        <v>2</v>
      </c>
      <c r="Q102" s="258" t="s">
        <v>305</v>
      </c>
      <c r="R102" s="252">
        <v>0.41666666666666669</v>
      </c>
      <c r="S102" s="254" t="s">
        <v>0</v>
      </c>
      <c r="T102" s="250">
        <v>0.5</v>
      </c>
      <c r="U102" s="256">
        <v>2</v>
      </c>
      <c r="V102" s="258" t="s">
        <v>305</v>
      </c>
      <c r="W102" s="252">
        <v>0.41666666666666669</v>
      </c>
      <c r="X102" s="254" t="s">
        <v>0</v>
      </c>
      <c r="Y102" s="250">
        <v>0.5</v>
      </c>
      <c r="Z102" s="256">
        <v>2</v>
      </c>
      <c r="AA102" s="258" t="s">
        <v>305</v>
      </c>
    </row>
    <row r="103" spans="2:27" ht="24" customHeight="1">
      <c r="B103" s="246"/>
      <c r="C103" s="253"/>
      <c r="D103" s="255"/>
      <c r="E103" s="251"/>
      <c r="F103" s="257"/>
      <c r="G103" s="259"/>
      <c r="H103" s="253"/>
      <c r="I103" s="255"/>
      <c r="J103" s="251"/>
      <c r="K103" s="257"/>
      <c r="L103" s="259"/>
      <c r="M103" s="253"/>
      <c r="N103" s="255"/>
      <c r="O103" s="251"/>
      <c r="P103" s="257"/>
      <c r="Q103" s="259"/>
      <c r="R103" s="253"/>
      <c r="S103" s="255"/>
      <c r="T103" s="251"/>
      <c r="U103" s="257"/>
      <c r="V103" s="259"/>
      <c r="W103" s="253"/>
      <c r="X103" s="255"/>
      <c r="Y103" s="251"/>
      <c r="Z103" s="257"/>
      <c r="AA103" s="259"/>
    </row>
    <row r="104" spans="2:27" ht="24" customHeight="1">
      <c r="B104" s="246"/>
      <c r="C104" s="28">
        <v>0.5</v>
      </c>
      <c r="D104" s="29" t="s">
        <v>0</v>
      </c>
      <c r="E104" s="30">
        <f>C104+F104/24</f>
        <v>0.54166666666666663</v>
      </c>
      <c r="F104" s="31">
        <v>1</v>
      </c>
      <c r="G104" s="154" t="s">
        <v>13</v>
      </c>
      <c r="H104" s="28">
        <v>0.5</v>
      </c>
      <c r="I104" s="29" t="s">
        <v>0</v>
      </c>
      <c r="J104" s="30">
        <f>H104+K104/24</f>
        <v>0.54166666666666663</v>
      </c>
      <c r="K104" s="31">
        <v>1</v>
      </c>
      <c r="L104" s="154" t="s">
        <v>13</v>
      </c>
      <c r="M104" s="28">
        <v>0.5</v>
      </c>
      <c r="N104" s="29" t="s">
        <v>0</v>
      </c>
      <c r="O104" s="30">
        <f>M104+P104/24</f>
        <v>0.54166666666666663</v>
      </c>
      <c r="P104" s="31">
        <v>1</v>
      </c>
      <c r="Q104" s="154" t="s">
        <v>13</v>
      </c>
      <c r="R104" s="28">
        <v>0.5</v>
      </c>
      <c r="S104" s="29" t="s">
        <v>0</v>
      </c>
      <c r="T104" s="30">
        <f>R104+U104/24</f>
        <v>0.54166666666666663</v>
      </c>
      <c r="U104" s="31">
        <v>1</v>
      </c>
      <c r="V104" s="154" t="s">
        <v>13</v>
      </c>
      <c r="W104" s="28">
        <v>0.5</v>
      </c>
      <c r="X104" s="29" t="s">
        <v>0</v>
      </c>
      <c r="Y104" s="30">
        <f>W104+Z104/24</f>
        <v>0.54166666666666663</v>
      </c>
      <c r="Z104" s="31">
        <v>1</v>
      </c>
      <c r="AA104" s="154" t="s">
        <v>13</v>
      </c>
    </row>
    <row r="105" spans="2:27" ht="24" customHeight="1">
      <c r="B105" s="246"/>
      <c r="C105" s="210">
        <v>0.54166666666666663</v>
      </c>
      <c r="D105" s="212" t="s">
        <v>0</v>
      </c>
      <c r="E105" s="194">
        <v>0.625</v>
      </c>
      <c r="F105" s="196">
        <v>2</v>
      </c>
      <c r="G105" s="198" t="s">
        <v>245</v>
      </c>
      <c r="H105" s="210">
        <v>0.54166666666666663</v>
      </c>
      <c r="I105" s="212" t="s">
        <v>0</v>
      </c>
      <c r="J105" s="194">
        <v>0.625</v>
      </c>
      <c r="K105" s="196">
        <v>2</v>
      </c>
      <c r="L105" s="198" t="s">
        <v>245</v>
      </c>
      <c r="M105" s="210">
        <v>0.54166666666666663</v>
      </c>
      <c r="N105" s="212" t="s">
        <v>0</v>
      </c>
      <c r="O105" s="194">
        <v>0.625</v>
      </c>
      <c r="P105" s="196">
        <v>2</v>
      </c>
      <c r="Q105" s="198" t="s">
        <v>245</v>
      </c>
      <c r="R105" s="210">
        <v>0.54166666666666663</v>
      </c>
      <c r="S105" s="212" t="s">
        <v>0</v>
      </c>
      <c r="T105" s="194">
        <v>0.625</v>
      </c>
      <c r="U105" s="196">
        <v>2</v>
      </c>
      <c r="V105" s="198" t="s">
        <v>245</v>
      </c>
      <c r="W105" s="210">
        <v>0.54166666666666663</v>
      </c>
      <c r="X105" s="212" t="s">
        <v>0</v>
      </c>
      <c r="Y105" s="194">
        <v>0.625</v>
      </c>
      <c r="Z105" s="196">
        <v>2</v>
      </c>
      <c r="AA105" s="198" t="s">
        <v>245</v>
      </c>
    </row>
    <row r="106" spans="2:27" ht="24" customHeight="1">
      <c r="B106" s="246"/>
      <c r="C106" s="211"/>
      <c r="D106" s="213"/>
      <c r="E106" s="195"/>
      <c r="F106" s="197"/>
      <c r="G106" s="199"/>
      <c r="H106" s="211"/>
      <c r="I106" s="213"/>
      <c r="J106" s="195"/>
      <c r="K106" s="197"/>
      <c r="L106" s="199"/>
      <c r="M106" s="211"/>
      <c r="N106" s="213"/>
      <c r="O106" s="195"/>
      <c r="P106" s="197"/>
      <c r="Q106" s="199"/>
      <c r="R106" s="211"/>
      <c r="S106" s="213"/>
      <c r="T106" s="195"/>
      <c r="U106" s="197"/>
      <c r="V106" s="199"/>
      <c r="W106" s="211"/>
      <c r="X106" s="213"/>
      <c r="Y106" s="195"/>
      <c r="Z106" s="197"/>
      <c r="AA106" s="199"/>
    </row>
    <row r="107" spans="2:27" ht="24" customHeight="1" thickBot="1">
      <c r="B107" s="247"/>
      <c r="C107" s="83">
        <v>0.625</v>
      </c>
      <c r="D107" s="84" t="s">
        <v>0</v>
      </c>
      <c r="E107" s="85">
        <v>0.70833333333333337</v>
      </c>
      <c r="F107" s="188">
        <v>2</v>
      </c>
      <c r="G107" s="156" t="s">
        <v>256</v>
      </c>
      <c r="H107" s="83">
        <v>0.625</v>
      </c>
      <c r="I107" s="84" t="s">
        <v>0</v>
      </c>
      <c r="J107" s="85">
        <v>0.70833333333333337</v>
      </c>
      <c r="K107" s="188">
        <v>2</v>
      </c>
      <c r="L107" s="156" t="s">
        <v>256</v>
      </c>
      <c r="M107" s="83">
        <v>0.625</v>
      </c>
      <c r="N107" s="84" t="s">
        <v>0</v>
      </c>
      <c r="O107" s="85">
        <v>0.70833333333333337</v>
      </c>
      <c r="P107" s="188">
        <v>2</v>
      </c>
      <c r="Q107" s="156" t="s">
        <v>256</v>
      </c>
      <c r="R107" s="83">
        <v>0.625</v>
      </c>
      <c r="S107" s="84" t="s">
        <v>0</v>
      </c>
      <c r="T107" s="85">
        <v>0.70833333333333337</v>
      </c>
      <c r="U107" s="188">
        <v>2</v>
      </c>
      <c r="V107" s="156" t="s">
        <v>256</v>
      </c>
      <c r="W107" s="83">
        <v>0.625</v>
      </c>
      <c r="X107" s="84" t="s">
        <v>0</v>
      </c>
      <c r="Y107" s="85">
        <v>0.70833333333333337</v>
      </c>
      <c r="Z107" s="188">
        <v>2</v>
      </c>
      <c r="AA107" s="156" t="s">
        <v>256</v>
      </c>
    </row>
    <row r="108" spans="2:27" ht="24" customHeight="1">
      <c r="B108" s="245" t="s">
        <v>286</v>
      </c>
      <c r="C108" s="220">
        <f>C100+7</f>
        <v>44382</v>
      </c>
      <c r="D108" s="221"/>
      <c r="E108" s="221"/>
      <c r="F108" s="221"/>
      <c r="G108" s="222"/>
      <c r="H108" s="220">
        <f>C108+1</f>
        <v>44383</v>
      </c>
      <c r="I108" s="221"/>
      <c r="J108" s="221"/>
      <c r="K108" s="221"/>
      <c r="L108" s="222"/>
      <c r="M108" s="220">
        <f>H108+1</f>
        <v>44384</v>
      </c>
      <c r="N108" s="221"/>
      <c r="O108" s="221"/>
      <c r="P108" s="221"/>
      <c r="Q108" s="222"/>
      <c r="R108" s="220">
        <f>M108+1</f>
        <v>44385</v>
      </c>
      <c r="S108" s="221"/>
      <c r="T108" s="221"/>
      <c r="U108" s="221"/>
      <c r="V108" s="222"/>
      <c r="W108" s="236">
        <f>R108+1</f>
        <v>44386</v>
      </c>
      <c r="X108" s="221"/>
      <c r="Y108" s="221"/>
      <c r="Z108" s="221"/>
      <c r="AA108" s="222"/>
    </row>
    <row r="109" spans="2:27" s="11" customFormat="1" ht="24" customHeight="1">
      <c r="B109" s="246"/>
      <c r="C109" s="260" t="s">
        <v>15</v>
      </c>
      <c r="D109" s="261"/>
      <c r="E109" s="261"/>
      <c r="F109" s="261"/>
      <c r="G109" s="262"/>
      <c r="H109" s="260" t="s">
        <v>15</v>
      </c>
      <c r="I109" s="261"/>
      <c r="J109" s="261"/>
      <c r="K109" s="261"/>
      <c r="L109" s="262"/>
      <c r="M109" s="260" t="s">
        <v>15</v>
      </c>
      <c r="N109" s="261"/>
      <c r="O109" s="261"/>
      <c r="P109" s="261"/>
      <c r="Q109" s="262"/>
      <c r="R109" s="260" t="s">
        <v>15</v>
      </c>
      <c r="S109" s="261"/>
      <c r="T109" s="261"/>
      <c r="U109" s="261"/>
      <c r="V109" s="262"/>
      <c r="W109" s="260" t="s">
        <v>15</v>
      </c>
      <c r="X109" s="261"/>
      <c r="Y109" s="261"/>
      <c r="Z109" s="261"/>
      <c r="AA109" s="262"/>
    </row>
    <row r="110" spans="2:27" ht="24" customHeight="1">
      <c r="B110" s="246"/>
      <c r="C110" s="252">
        <v>0.41666666666666669</v>
      </c>
      <c r="D110" s="254" t="s">
        <v>0</v>
      </c>
      <c r="E110" s="250">
        <v>0.5</v>
      </c>
      <c r="F110" s="256">
        <v>2</v>
      </c>
      <c r="G110" s="258" t="s">
        <v>251</v>
      </c>
      <c r="H110" s="252">
        <v>0.41666666666666669</v>
      </c>
      <c r="I110" s="254" t="s">
        <v>0</v>
      </c>
      <c r="J110" s="250">
        <v>0.5</v>
      </c>
      <c r="K110" s="256">
        <v>2</v>
      </c>
      <c r="L110" s="258" t="s">
        <v>251</v>
      </c>
      <c r="M110" s="252">
        <v>0.41666666666666669</v>
      </c>
      <c r="N110" s="254" t="s">
        <v>0</v>
      </c>
      <c r="O110" s="250">
        <v>0.5</v>
      </c>
      <c r="P110" s="256">
        <v>2</v>
      </c>
      <c r="Q110" s="258" t="s">
        <v>251</v>
      </c>
      <c r="R110" s="252">
        <v>0.41666666666666669</v>
      </c>
      <c r="S110" s="254" t="s">
        <v>0</v>
      </c>
      <c r="T110" s="250">
        <v>0.5</v>
      </c>
      <c r="U110" s="256">
        <v>2</v>
      </c>
      <c r="V110" s="258" t="s">
        <v>251</v>
      </c>
      <c r="W110" s="252">
        <v>0.41666666666666669</v>
      </c>
      <c r="X110" s="254" t="s">
        <v>0</v>
      </c>
      <c r="Y110" s="250">
        <v>0.5</v>
      </c>
      <c r="Z110" s="256">
        <v>2</v>
      </c>
      <c r="AA110" s="258" t="s">
        <v>251</v>
      </c>
    </row>
    <row r="111" spans="2:27" ht="24" customHeight="1">
      <c r="B111" s="246"/>
      <c r="C111" s="253"/>
      <c r="D111" s="255"/>
      <c r="E111" s="251"/>
      <c r="F111" s="257"/>
      <c r="G111" s="259"/>
      <c r="H111" s="253"/>
      <c r="I111" s="255"/>
      <c r="J111" s="251"/>
      <c r="K111" s="257"/>
      <c r="L111" s="259"/>
      <c r="M111" s="253"/>
      <c r="N111" s="255"/>
      <c r="O111" s="251"/>
      <c r="P111" s="257"/>
      <c r="Q111" s="259"/>
      <c r="R111" s="253"/>
      <c r="S111" s="255"/>
      <c r="T111" s="251"/>
      <c r="U111" s="257"/>
      <c r="V111" s="259"/>
      <c r="W111" s="253"/>
      <c r="X111" s="255"/>
      <c r="Y111" s="251"/>
      <c r="Z111" s="257"/>
      <c r="AA111" s="259"/>
    </row>
    <row r="112" spans="2:27" ht="24" customHeight="1">
      <c r="B112" s="246"/>
      <c r="C112" s="28">
        <v>0.5</v>
      </c>
      <c r="D112" s="29" t="s">
        <v>0</v>
      </c>
      <c r="E112" s="30">
        <f>C112+F112/24</f>
        <v>0.54166666666666663</v>
      </c>
      <c r="F112" s="31">
        <v>1</v>
      </c>
      <c r="G112" s="154" t="s">
        <v>13</v>
      </c>
      <c r="H112" s="28">
        <v>0.5</v>
      </c>
      <c r="I112" s="29" t="s">
        <v>0</v>
      </c>
      <c r="J112" s="30">
        <f>H112+K112/24</f>
        <v>0.54166666666666663</v>
      </c>
      <c r="K112" s="31">
        <v>1</v>
      </c>
      <c r="L112" s="154" t="s">
        <v>13</v>
      </c>
      <c r="M112" s="28">
        <v>0.5</v>
      </c>
      <c r="N112" s="29" t="s">
        <v>0</v>
      </c>
      <c r="O112" s="30">
        <f>M112+P112/24</f>
        <v>0.54166666666666663</v>
      </c>
      <c r="P112" s="31">
        <v>1</v>
      </c>
      <c r="Q112" s="154" t="s">
        <v>13</v>
      </c>
      <c r="R112" s="28">
        <v>0.5</v>
      </c>
      <c r="S112" s="29" t="s">
        <v>0</v>
      </c>
      <c r="T112" s="30">
        <f>R112+U112/24</f>
        <v>0.54166666666666663</v>
      </c>
      <c r="U112" s="31">
        <v>1</v>
      </c>
      <c r="V112" s="154" t="s">
        <v>13</v>
      </c>
      <c r="W112" s="28">
        <v>0.5</v>
      </c>
      <c r="X112" s="29" t="s">
        <v>0</v>
      </c>
      <c r="Y112" s="30">
        <f>W112+Z112/24</f>
        <v>0.54166666666666663</v>
      </c>
      <c r="Z112" s="31">
        <v>1</v>
      </c>
      <c r="AA112" s="154" t="s">
        <v>13</v>
      </c>
    </row>
    <row r="113" spans="2:28" ht="24" customHeight="1">
      <c r="B113" s="246"/>
      <c r="C113" s="210">
        <v>0.54166666666666663</v>
      </c>
      <c r="D113" s="212" t="s">
        <v>0</v>
      </c>
      <c r="E113" s="194">
        <v>0.625</v>
      </c>
      <c r="F113" s="196">
        <v>2</v>
      </c>
      <c r="G113" s="198" t="s">
        <v>245</v>
      </c>
      <c r="H113" s="210">
        <v>0.54166666666666663</v>
      </c>
      <c r="I113" s="212" t="s">
        <v>0</v>
      </c>
      <c r="J113" s="194">
        <v>0.625</v>
      </c>
      <c r="K113" s="196">
        <v>2</v>
      </c>
      <c r="L113" s="198" t="s">
        <v>245</v>
      </c>
      <c r="M113" s="210">
        <v>0.54166666666666663</v>
      </c>
      <c r="N113" s="212" t="s">
        <v>0</v>
      </c>
      <c r="O113" s="194">
        <v>0.625</v>
      </c>
      <c r="P113" s="196">
        <v>2</v>
      </c>
      <c r="Q113" s="198" t="s">
        <v>245</v>
      </c>
      <c r="R113" s="210">
        <v>0.54166666666666663</v>
      </c>
      <c r="S113" s="212" t="s">
        <v>0</v>
      </c>
      <c r="T113" s="194">
        <v>0.625</v>
      </c>
      <c r="U113" s="196">
        <v>2</v>
      </c>
      <c r="V113" s="198" t="s">
        <v>245</v>
      </c>
      <c r="W113" s="210">
        <v>0.54166666666666663</v>
      </c>
      <c r="X113" s="212" t="s">
        <v>0</v>
      </c>
      <c r="Y113" s="194">
        <v>0.625</v>
      </c>
      <c r="Z113" s="196">
        <v>2</v>
      </c>
      <c r="AA113" s="198" t="s">
        <v>245</v>
      </c>
    </row>
    <row r="114" spans="2:28" ht="24" customHeight="1">
      <c r="B114" s="246"/>
      <c r="C114" s="211"/>
      <c r="D114" s="213"/>
      <c r="E114" s="195"/>
      <c r="F114" s="197"/>
      <c r="G114" s="199"/>
      <c r="H114" s="211"/>
      <c r="I114" s="213"/>
      <c r="J114" s="195"/>
      <c r="K114" s="197"/>
      <c r="L114" s="199"/>
      <c r="M114" s="211"/>
      <c r="N114" s="213"/>
      <c r="O114" s="195"/>
      <c r="P114" s="197"/>
      <c r="Q114" s="199"/>
      <c r="R114" s="211"/>
      <c r="S114" s="213"/>
      <c r="T114" s="195"/>
      <c r="U114" s="197"/>
      <c r="V114" s="199"/>
      <c r="W114" s="211"/>
      <c r="X114" s="213"/>
      <c r="Y114" s="195"/>
      <c r="Z114" s="197"/>
      <c r="AA114" s="199"/>
    </row>
    <row r="115" spans="2:28" ht="20.25" customHeight="1" thickBot="1">
      <c r="B115" s="247"/>
      <c r="C115" s="83">
        <v>0.625</v>
      </c>
      <c r="D115" s="84" t="s">
        <v>0</v>
      </c>
      <c r="E115" s="85">
        <v>0.70833333333333337</v>
      </c>
      <c r="F115" s="188">
        <v>2</v>
      </c>
      <c r="G115" s="156" t="s">
        <v>256</v>
      </c>
      <c r="H115" s="83">
        <v>0.625</v>
      </c>
      <c r="I115" s="84" t="s">
        <v>0</v>
      </c>
      <c r="J115" s="85">
        <v>0.70833333333333337</v>
      </c>
      <c r="K115" s="188">
        <v>2</v>
      </c>
      <c r="L115" s="156" t="s">
        <v>256</v>
      </c>
      <c r="M115" s="83">
        <v>0.625</v>
      </c>
      <c r="N115" s="84" t="s">
        <v>0</v>
      </c>
      <c r="O115" s="85">
        <v>0.70833333333333337</v>
      </c>
      <c r="P115" s="188">
        <v>2</v>
      </c>
      <c r="Q115" s="156" t="s">
        <v>256</v>
      </c>
      <c r="R115" s="83">
        <v>0.625</v>
      </c>
      <c r="S115" s="84" t="s">
        <v>0</v>
      </c>
      <c r="T115" s="85">
        <v>0.70833333333333337</v>
      </c>
      <c r="U115" s="188">
        <v>2</v>
      </c>
      <c r="V115" s="156" t="s">
        <v>256</v>
      </c>
      <c r="W115" s="83">
        <v>0.625</v>
      </c>
      <c r="X115" s="84" t="s">
        <v>0</v>
      </c>
      <c r="Y115" s="85">
        <v>0.70833333333333337</v>
      </c>
      <c r="Z115" s="188">
        <v>2</v>
      </c>
      <c r="AA115" s="156" t="s">
        <v>256</v>
      </c>
    </row>
    <row r="116" spans="2:28" ht="24" customHeight="1">
      <c r="B116" s="245" t="s">
        <v>285</v>
      </c>
      <c r="C116" s="220">
        <f>C108+7</f>
        <v>44389</v>
      </c>
      <c r="D116" s="221"/>
      <c r="E116" s="221"/>
      <c r="F116" s="221"/>
      <c r="G116" s="222"/>
      <c r="H116" s="220">
        <f>C116+1</f>
        <v>44390</v>
      </c>
      <c r="I116" s="221"/>
      <c r="J116" s="221"/>
      <c r="K116" s="221"/>
      <c r="L116" s="222"/>
      <c r="M116" s="220">
        <f>H116+1</f>
        <v>44391</v>
      </c>
      <c r="N116" s="221"/>
      <c r="O116" s="221"/>
      <c r="P116" s="221"/>
      <c r="Q116" s="222"/>
      <c r="R116" s="220">
        <f>M116+1</f>
        <v>44392</v>
      </c>
      <c r="S116" s="221"/>
      <c r="T116" s="221"/>
      <c r="U116" s="221"/>
      <c r="V116" s="222"/>
      <c r="W116" s="236">
        <f>R116+1</f>
        <v>44393</v>
      </c>
      <c r="X116" s="221"/>
      <c r="Y116" s="221"/>
      <c r="Z116" s="221"/>
      <c r="AA116" s="222"/>
    </row>
    <row r="117" spans="2:28" s="11" customFormat="1" ht="24" customHeight="1">
      <c r="B117" s="246"/>
      <c r="C117" s="214" t="s">
        <v>267</v>
      </c>
      <c r="D117" s="215"/>
      <c r="E117" s="215"/>
      <c r="F117" s="215"/>
      <c r="G117" s="216"/>
      <c r="H117" s="214" t="s">
        <v>267</v>
      </c>
      <c r="I117" s="215"/>
      <c r="J117" s="215"/>
      <c r="K117" s="215"/>
      <c r="L117" s="216"/>
      <c r="M117" s="214" t="s">
        <v>267</v>
      </c>
      <c r="N117" s="215"/>
      <c r="O117" s="215"/>
      <c r="P117" s="215"/>
      <c r="Q117" s="216"/>
      <c r="R117" s="214" t="s">
        <v>267</v>
      </c>
      <c r="S117" s="215"/>
      <c r="T117" s="215"/>
      <c r="U117" s="215"/>
      <c r="V117" s="216"/>
      <c r="W117" s="214" t="s">
        <v>267</v>
      </c>
      <c r="X117" s="215"/>
      <c r="Y117" s="215"/>
      <c r="Z117" s="215"/>
      <c r="AA117" s="216"/>
    </row>
    <row r="118" spans="2:28" ht="24" customHeight="1">
      <c r="B118" s="246"/>
      <c r="C118" s="252">
        <v>0.41666666666666669</v>
      </c>
      <c r="D118" s="254" t="s">
        <v>0</v>
      </c>
      <c r="E118" s="250">
        <v>0.5</v>
      </c>
      <c r="F118" s="256">
        <v>2</v>
      </c>
      <c r="G118" s="258" t="s">
        <v>311</v>
      </c>
      <c r="H118" s="252">
        <v>0.41666666666666669</v>
      </c>
      <c r="I118" s="254" t="s">
        <v>0</v>
      </c>
      <c r="J118" s="250">
        <v>0.5</v>
      </c>
      <c r="K118" s="256">
        <v>2</v>
      </c>
      <c r="L118" s="258" t="s">
        <v>311</v>
      </c>
      <c r="M118" s="252">
        <v>0.41666666666666669</v>
      </c>
      <c r="N118" s="254" t="s">
        <v>0</v>
      </c>
      <c r="O118" s="250">
        <v>0.5</v>
      </c>
      <c r="P118" s="256">
        <v>2</v>
      </c>
      <c r="Q118" s="258" t="s">
        <v>311</v>
      </c>
      <c r="R118" s="252">
        <v>0.41666666666666669</v>
      </c>
      <c r="S118" s="254" t="s">
        <v>0</v>
      </c>
      <c r="T118" s="250">
        <v>0.5</v>
      </c>
      <c r="U118" s="256">
        <v>2</v>
      </c>
      <c r="V118" s="258" t="s">
        <v>311</v>
      </c>
      <c r="W118" s="252">
        <v>0.41666666666666669</v>
      </c>
      <c r="X118" s="254" t="s">
        <v>0</v>
      </c>
      <c r="Y118" s="250">
        <v>0.5</v>
      </c>
      <c r="Z118" s="256">
        <v>2</v>
      </c>
      <c r="AA118" s="258" t="s">
        <v>311</v>
      </c>
      <c r="AB118" s="40"/>
    </row>
    <row r="119" spans="2:28" ht="24" customHeight="1">
      <c r="B119" s="246"/>
      <c r="C119" s="253"/>
      <c r="D119" s="255"/>
      <c r="E119" s="251"/>
      <c r="F119" s="257"/>
      <c r="G119" s="259"/>
      <c r="H119" s="253"/>
      <c r="I119" s="255"/>
      <c r="J119" s="251"/>
      <c r="K119" s="257"/>
      <c r="L119" s="259"/>
      <c r="M119" s="253"/>
      <c r="N119" s="255"/>
      <c r="O119" s="251"/>
      <c r="P119" s="257"/>
      <c r="Q119" s="259"/>
      <c r="R119" s="253"/>
      <c r="S119" s="255"/>
      <c r="T119" s="251"/>
      <c r="U119" s="257"/>
      <c r="V119" s="259"/>
      <c r="W119" s="253"/>
      <c r="X119" s="255"/>
      <c r="Y119" s="251"/>
      <c r="Z119" s="257"/>
      <c r="AA119" s="259"/>
      <c r="AB119" s="40"/>
    </row>
    <row r="120" spans="2:28" ht="24" customHeight="1">
      <c r="B120" s="246"/>
      <c r="C120" s="28">
        <v>0.5</v>
      </c>
      <c r="D120" s="29" t="s">
        <v>0</v>
      </c>
      <c r="E120" s="30">
        <f>C120+F120/24</f>
        <v>0.54166666666666663</v>
      </c>
      <c r="F120" s="31">
        <v>1</v>
      </c>
      <c r="G120" s="154" t="s">
        <v>13</v>
      </c>
      <c r="H120" s="28">
        <v>0.5</v>
      </c>
      <c r="I120" s="29" t="s">
        <v>0</v>
      </c>
      <c r="J120" s="30">
        <f>H120+K120/24</f>
        <v>0.54166666666666663</v>
      </c>
      <c r="K120" s="31">
        <v>1</v>
      </c>
      <c r="L120" s="154" t="s">
        <v>13</v>
      </c>
      <c r="M120" s="28">
        <v>0.5</v>
      </c>
      <c r="N120" s="29" t="s">
        <v>0</v>
      </c>
      <c r="O120" s="30">
        <f>M120+P120/24</f>
        <v>0.54166666666666663</v>
      </c>
      <c r="P120" s="31">
        <v>1</v>
      </c>
      <c r="Q120" s="154" t="s">
        <v>13</v>
      </c>
      <c r="R120" s="28">
        <v>0.5</v>
      </c>
      <c r="S120" s="29" t="s">
        <v>0</v>
      </c>
      <c r="T120" s="30">
        <f>R120+U120/24</f>
        <v>0.54166666666666663</v>
      </c>
      <c r="U120" s="31">
        <v>1</v>
      </c>
      <c r="V120" s="154" t="s">
        <v>13</v>
      </c>
      <c r="W120" s="28">
        <v>0.5</v>
      </c>
      <c r="X120" s="29" t="s">
        <v>0</v>
      </c>
      <c r="Y120" s="30">
        <f>W120+Z120/24</f>
        <v>0.54166666666666663</v>
      </c>
      <c r="Z120" s="31">
        <v>1</v>
      </c>
      <c r="AA120" s="154" t="s">
        <v>13</v>
      </c>
    </row>
    <row r="121" spans="2:28" ht="24" customHeight="1">
      <c r="B121" s="246"/>
      <c r="C121" s="210">
        <v>0.54166666666666663</v>
      </c>
      <c r="D121" s="212" t="s">
        <v>0</v>
      </c>
      <c r="E121" s="194">
        <v>0.625</v>
      </c>
      <c r="F121" s="196">
        <v>2</v>
      </c>
      <c r="G121" s="198" t="s">
        <v>245</v>
      </c>
      <c r="H121" s="210">
        <v>0.54166666666666663</v>
      </c>
      <c r="I121" s="212" t="s">
        <v>0</v>
      </c>
      <c r="J121" s="194">
        <v>0.625</v>
      </c>
      <c r="K121" s="196">
        <v>2</v>
      </c>
      <c r="L121" s="198" t="s">
        <v>245</v>
      </c>
      <c r="M121" s="210">
        <v>0.54166666666666663</v>
      </c>
      <c r="N121" s="212" t="s">
        <v>0</v>
      </c>
      <c r="O121" s="194">
        <v>0.625</v>
      </c>
      <c r="P121" s="196">
        <v>2</v>
      </c>
      <c r="Q121" s="198" t="s">
        <v>245</v>
      </c>
      <c r="R121" s="210">
        <v>0.54166666666666663</v>
      </c>
      <c r="S121" s="212" t="s">
        <v>0</v>
      </c>
      <c r="T121" s="194">
        <v>0.625</v>
      </c>
      <c r="U121" s="196">
        <v>2</v>
      </c>
      <c r="V121" s="198" t="s">
        <v>245</v>
      </c>
      <c r="W121" s="210">
        <v>0.54166666666666663</v>
      </c>
      <c r="X121" s="212" t="s">
        <v>0</v>
      </c>
      <c r="Y121" s="194">
        <v>0.625</v>
      </c>
      <c r="Z121" s="196">
        <v>2</v>
      </c>
      <c r="AA121" s="198" t="s">
        <v>245</v>
      </c>
    </row>
    <row r="122" spans="2:28" ht="24" customHeight="1">
      <c r="B122" s="246"/>
      <c r="C122" s="211"/>
      <c r="D122" s="213"/>
      <c r="E122" s="195"/>
      <c r="F122" s="197"/>
      <c r="G122" s="199"/>
      <c r="H122" s="211"/>
      <c r="I122" s="213"/>
      <c r="J122" s="195"/>
      <c r="K122" s="197"/>
      <c r="L122" s="199"/>
      <c r="M122" s="211"/>
      <c r="N122" s="213"/>
      <c r="O122" s="195"/>
      <c r="P122" s="197"/>
      <c r="Q122" s="199"/>
      <c r="R122" s="211"/>
      <c r="S122" s="213"/>
      <c r="T122" s="195"/>
      <c r="U122" s="197"/>
      <c r="V122" s="199"/>
      <c r="W122" s="211"/>
      <c r="X122" s="213"/>
      <c r="Y122" s="195"/>
      <c r="Z122" s="197"/>
      <c r="AA122" s="199"/>
    </row>
    <row r="123" spans="2:28" ht="24" customHeight="1" thickBot="1">
      <c r="B123" s="247"/>
      <c r="C123" s="83">
        <v>0.625</v>
      </c>
      <c r="D123" s="84" t="s">
        <v>0</v>
      </c>
      <c r="E123" s="85">
        <v>0.70833333333333337</v>
      </c>
      <c r="F123" s="188">
        <v>2</v>
      </c>
      <c r="G123" s="156" t="s">
        <v>256</v>
      </c>
      <c r="H123" s="83">
        <v>0.625</v>
      </c>
      <c r="I123" s="84" t="s">
        <v>0</v>
      </c>
      <c r="J123" s="85">
        <v>0.70833333333333337</v>
      </c>
      <c r="K123" s="188">
        <v>2</v>
      </c>
      <c r="L123" s="156" t="s">
        <v>256</v>
      </c>
      <c r="M123" s="83">
        <v>0.625</v>
      </c>
      <c r="N123" s="84" t="s">
        <v>0</v>
      </c>
      <c r="O123" s="85">
        <v>0.70833333333333337</v>
      </c>
      <c r="P123" s="188">
        <v>2</v>
      </c>
      <c r="Q123" s="156" t="s">
        <v>256</v>
      </c>
      <c r="R123" s="83">
        <v>0.625</v>
      </c>
      <c r="S123" s="84" t="s">
        <v>0</v>
      </c>
      <c r="T123" s="85">
        <v>0.70833333333333337</v>
      </c>
      <c r="U123" s="188">
        <v>2</v>
      </c>
      <c r="V123" s="156" t="s">
        <v>256</v>
      </c>
      <c r="W123" s="83">
        <v>0.625</v>
      </c>
      <c r="X123" s="84" t="s">
        <v>0</v>
      </c>
      <c r="Y123" s="85">
        <v>0.70833333333333337</v>
      </c>
      <c r="Z123" s="188">
        <v>2</v>
      </c>
      <c r="AA123" s="156" t="s">
        <v>256</v>
      </c>
    </row>
    <row r="124" spans="2:28" ht="24" customHeight="1">
      <c r="B124" s="234" t="s">
        <v>284</v>
      </c>
      <c r="C124" s="220">
        <f>C116+7</f>
        <v>44396</v>
      </c>
      <c r="D124" s="221"/>
      <c r="E124" s="221"/>
      <c r="F124" s="221"/>
      <c r="G124" s="222"/>
      <c r="H124" s="220">
        <f>C124+1</f>
        <v>44397</v>
      </c>
      <c r="I124" s="221"/>
      <c r="J124" s="221"/>
      <c r="K124" s="221"/>
      <c r="L124" s="222"/>
      <c r="M124" s="220">
        <f>H124+1</f>
        <v>44398</v>
      </c>
      <c r="N124" s="221"/>
      <c r="O124" s="221"/>
      <c r="P124" s="221"/>
      <c r="Q124" s="222"/>
      <c r="R124" s="238">
        <f>M124+1</f>
        <v>44399</v>
      </c>
      <c r="S124" s="239"/>
      <c r="T124" s="239"/>
      <c r="U124" s="239"/>
      <c r="V124" s="240"/>
      <c r="W124" s="239">
        <f>R124+1</f>
        <v>44400</v>
      </c>
      <c r="X124" s="239"/>
      <c r="Y124" s="239"/>
      <c r="Z124" s="239"/>
      <c r="AA124" s="240"/>
    </row>
    <row r="125" spans="2:28" s="11" customFormat="1" ht="24" customHeight="1">
      <c r="B125" s="237"/>
      <c r="C125" s="274" t="s">
        <v>268</v>
      </c>
      <c r="D125" s="275"/>
      <c r="E125" s="275"/>
      <c r="F125" s="275"/>
      <c r="G125" s="276"/>
      <c r="H125" s="274" t="s">
        <v>268</v>
      </c>
      <c r="I125" s="275"/>
      <c r="J125" s="275"/>
      <c r="K125" s="275"/>
      <c r="L125" s="276"/>
      <c r="M125" s="274" t="s">
        <v>268</v>
      </c>
      <c r="N125" s="275"/>
      <c r="O125" s="275"/>
      <c r="P125" s="275"/>
      <c r="Q125" s="276"/>
      <c r="R125" s="274" t="s">
        <v>268</v>
      </c>
      <c r="S125" s="275"/>
      <c r="T125" s="275"/>
      <c r="U125" s="275"/>
      <c r="V125" s="276"/>
      <c r="W125" s="274" t="s">
        <v>268</v>
      </c>
      <c r="X125" s="275"/>
      <c r="Y125" s="275"/>
      <c r="Z125" s="275"/>
      <c r="AA125" s="276"/>
    </row>
    <row r="126" spans="2:28" ht="24" customHeight="1">
      <c r="B126" s="237"/>
      <c r="C126" s="270">
        <v>0.41666666666666669</v>
      </c>
      <c r="D126" s="272" t="s">
        <v>0</v>
      </c>
      <c r="E126" s="263">
        <v>0.5</v>
      </c>
      <c r="F126" s="265">
        <v>2</v>
      </c>
      <c r="G126" s="268" t="s">
        <v>312</v>
      </c>
      <c r="H126" s="270">
        <v>0.41666666666666669</v>
      </c>
      <c r="I126" s="272" t="s">
        <v>0</v>
      </c>
      <c r="J126" s="263">
        <v>0.5</v>
      </c>
      <c r="K126" s="265">
        <v>2</v>
      </c>
      <c r="L126" s="268" t="s">
        <v>312</v>
      </c>
      <c r="M126" s="270">
        <v>0.41666666666666669</v>
      </c>
      <c r="N126" s="272" t="s">
        <v>0</v>
      </c>
      <c r="O126" s="263">
        <v>0.5</v>
      </c>
      <c r="P126" s="265">
        <v>2</v>
      </c>
      <c r="Q126" s="268" t="s">
        <v>312</v>
      </c>
      <c r="R126" s="270">
        <v>0.41666666666666669</v>
      </c>
      <c r="S126" s="272" t="s">
        <v>0</v>
      </c>
      <c r="T126" s="263">
        <v>0.5</v>
      </c>
      <c r="U126" s="265">
        <v>2</v>
      </c>
      <c r="V126" s="268" t="s">
        <v>312</v>
      </c>
      <c r="W126" s="270">
        <v>0.41666666666666669</v>
      </c>
      <c r="X126" s="272" t="s">
        <v>0</v>
      </c>
      <c r="Y126" s="263">
        <v>0.5</v>
      </c>
      <c r="Z126" s="265">
        <v>2</v>
      </c>
      <c r="AA126" s="268" t="s">
        <v>312</v>
      </c>
    </row>
    <row r="127" spans="2:28" ht="24" customHeight="1">
      <c r="B127" s="237"/>
      <c r="C127" s="271"/>
      <c r="D127" s="273"/>
      <c r="E127" s="264"/>
      <c r="F127" s="266"/>
      <c r="G127" s="269"/>
      <c r="H127" s="271"/>
      <c r="I127" s="273"/>
      <c r="J127" s="264"/>
      <c r="K127" s="266"/>
      <c r="L127" s="269"/>
      <c r="M127" s="271"/>
      <c r="N127" s="273"/>
      <c r="O127" s="264"/>
      <c r="P127" s="266"/>
      <c r="Q127" s="269"/>
      <c r="R127" s="271"/>
      <c r="S127" s="273"/>
      <c r="T127" s="264"/>
      <c r="U127" s="266"/>
      <c r="V127" s="269"/>
      <c r="W127" s="271"/>
      <c r="X127" s="273"/>
      <c r="Y127" s="264"/>
      <c r="Z127" s="266"/>
      <c r="AA127" s="269"/>
    </row>
    <row r="128" spans="2:28" ht="24" customHeight="1">
      <c r="B128" s="237"/>
      <c r="C128" s="28">
        <v>0.5</v>
      </c>
      <c r="D128" s="29" t="s">
        <v>0</v>
      </c>
      <c r="E128" s="30">
        <f>C128+F128/24</f>
        <v>0.54166666666666663</v>
      </c>
      <c r="F128" s="31">
        <v>1</v>
      </c>
      <c r="G128" s="154" t="s">
        <v>13</v>
      </c>
      <c r="H128" s="28">
        <v>0.5</v>
      </c>
      <c r="I128" s="29" t="s">
        <v>0</v>
      </c>
      <c r="J128" s="30">
        <f>H128+K128/24</f>
        <v>0.54166666666666663</v>
      </c>
      <c r="K128" s="31">
        <v>1</v>
      </c>
      <c r="L128" s="154" t="s">
        <v>13</v>
      </c>
      <c r="M128" s="28">
        <v>0.5</v>
      </c>
      <c r="N128" s="29" t="s">
        <v>0</v>
      </c>
      <c r="O128" s="30">
        <f>M128+P128/24</f>
        <v>0.54166666666666663</v>
      </c>
      <c r="P128" s="31">
        <v>1</v>
      </c>
      <c r="Q128" s="154" t="s">
        <v>13</v>
      </c>
      <c r="R128" s="28">
        <v>0.5</v>
      </c>
      <c r="S128" s="29" t="s">
        <v>0</v>
      </c>
      <c r="T128" s="30">
        <f>R128+U128/24</f>
        <v>0.54166666666666663</v>
      </c>
      <c r="U128" s="31">
        <v>1</v>
      </c>
      <c r="V128" s="154" t="s">
        <v>13</v>
      </c>
      <c r="W128" s="28">
        <v>0.5</v>
      </c>
      <c r="X128" s="29" t="s">
        <v>0</v>
      </c>
      <c r="Y128" s="30">
        <f>W128+Z128/24</f>
        <v>0.54166666666666663</v>
      </c>
      <c r="Z128" s="31">
        <v>1</v>
      </c>
      <c r="AA128" s="154" t="s">
        <v>13</v>
      </c>
    </row>
    <row r="129" spans="2:28" ht="24" customHeight="1">
      <c r="B129" s="237"/>
      <c r="C129" s="210">
        <v>0.54166666666666663</v>
      </c>
      <c r="D129" s="212" t="s">
        <v>0</v>
      </c>
      <c r="E129" s="194">
        <v>0.625</v>
      </c>
      <c r="F129" s="196">
        <v>2</v>
      </c>
      <c r="G129" s="198" t="s">
        <v>245</v>
      </c>
      <c r="H129" s="210">
        <v>0.54166666666666663</v>
      </c>
      <c r="I129" s="212" t="s">
        <v>0</v>
      </c>
      <c r="J129" s="194">
        <v>0.625</v>
      </c>
      <c r="K129" s="196">
        <v>2</v>
      </c>
      <c r="L129" s="198" t="s">
        <v>245</v>
      </c>
      <c r="M129" s="210">
        <v>0.54166666666666663</v>
      </c>
      <c r="N129" s="212" t="s">
        <v>0</v>
      </c>
      <c r="O129" s="194">
        <v>0.625</v>
      </c>
      <c r="P129" s="196">
        <v>2</v>
      </c>
      <c r="Q129" s="198" t="s">
        <v>245</v>
      </c>
      <c r="R129" s="210">
        <v>0.54166666666666663</v>
      </c>
      <c r="S129" s="212" t="s">
        <v>0</v>
      </c>
      <c r="T129" s="194">
        <v>0.625</v>
      </c>
      <c r="U129" s="196">
        <v>2</v>
      </c>
      <c r="V129" s="198" t="s">
        <v>245</v>
      </c>
      <c r="W129" s="210">
        <v>0.54166666666666663</v>
      </c>
      <c r="X129" s="212" t="s">
        <v>0</v>
      </c>
      <c r="Y129" s="194">
        <v>0.625</v>
      </c>
      <c r="Z129" s="196">
        <v>2</v>
      </c>
      <c r="AA129" s="198" t="s">
        <v>245</v>
      </c>
    </row>
    <row r="130" spans="2:28" ht="24" customHeight="1">
      <c r="B130" s="237"/>
      <c r="C130" s="211"/>
      <c r="D130" s="213"/>
      <c r="E130" s="195"/>
      <c r="F130" s="197"/>
      <c r="G130" s="199"/>
      <c r="H130" s="211"/>
      <c r="I130" s="213"/>
      <c r="J130" s="195"/>
      <c r="K130" s="197"/>
      <c r="L130" s="199"/>
      <c r="M130" s="211"/>
      <c r="N130" s="213"/>
      <c r="O130" s="195"/>
      <c r="P130" s="197"/>
      <c r="Q130" s="199"/>
      <c r="R130" s="211"/>
      <c r="S130" s="213"/>
      <c r="T130" s="195"/>
      <c r="U130" s="197"/>
      <c r="V130" s="199"/>
      <c r="W130" s="211"/>
      <c r="X130" s="213"/>
      <c r="Y130" s="195"/>
      <c r="Z130" s="197"/>
      <c r="AA130" s="199"/>
    </row>
    <row r="131" spans="2:28" ht="24" customHeight="1" thickBot="1">
      <c r="B131" s="267"/>
      <c r="C131" s="83">
        <v>0.625</v>
      </c>
      <c r="D131" s="84" t="s">
        <v>0</v>
      </c>
      <c r="E131" s="85">
        <v>0.70833333333333337</v>
      </c>
      <c r="F131" s="188">
        <v>2</v>
      </c>
      <c r="G131" s="156" t="s">
        <v>256</v>
      </c>
      <c r="H131" s="83">
        <v>0.625</v>
      </c>
      <c r="I131" s="84" t="s">
        <v>0</v>
      </c>
      <c r="J131" s="85">
        <v>0.70833333333333337</v>
      </c>
      <c r="K131" s="188">
        <v>2</v>
      </c>
      <c r="L131" s="156" t="s">
        <v>256</v>
      </c>
      <c r="M131" s="83">
        <v>0.625</v>
      </c>
      <c r="N131" s="84" t="s">
        <v>0</v>
      </c>
      <c r="O131" s="85">
        <v>0.70833333333333337</v>
      </c>
      <c r="P131" s="188">
        <v>2</v>
      </c>
      <c r="Q131" s="156" t="s">
        <v>256</v>
      </c>
      <c r="R131" s="83">
        <v>0.625</v>
      </c>
      <c r="S131" s="84" t="s">
        <v>0</v>
      </c>
      <c r="T131" s="85">
        <v>0.70833333333333337</v>
      </c>
      <c r="U131" s="188">
        <v>2</v>
      </c>
      <c r="V131" s="156" t="s">
        <v>256</v>
      </c>
      <c r="W131" s="83">
        <v>0.625</v>
      </c>
      <c r="X131" s="84" t="s">
        <v>0</v>
      </c>
      <c r="Y131" s="85">
        <v>0.70833333333333337</v>
      </c>
      <c r="Z131" s="188">
        <v>2</v>
      </c>
      <c r="AA131" s="156" t="s">
        <v>256</v>
      </c>
    </row>
    <row r="132" spans="2:28" ht="24" customHeight="1">
      <c r="B132" s="234" t="s">
        <v>283</v>
      </c>
      <c r="C132" s="220">
        <f>C124+7</f>
        <v>44403</v>
      </c>
      <c r="D132" s="221"/>
      <c r="E132" s="221"/>
      <c r="F132" s="221"/>
      <c r="G132" s="222"/>
      <c r="H132" s="220">
        <f>C132+1</f>
        <v>44404</v>
      </c>
      <c r="I132" s="221"/>
      <c r="J132" s="221"/>
      <c r="K132" s="221"/>
      <c r="L132" s="222"/>
      <c r="M132" s="220">
        <f>H132+1</f>
        <v>44405</v>
      </c>
      <c r="N132" s="221"/>
      <c r="O132" s="221"/>
      <c r="P132" s="221"/>
      <c r="Q132" s="222"/>
      <c r="R132" s="238">
        <f>M132+1</f>
        <v>44406</v>
      </c>
      <c r="S132" s="239"/>
      <c r="T132" s="239"/>
      <c r="U132" s="239"/>
      <c r="V132" s="240"/>
      <c r="W132" s="239">
        <f>R132+1</f>
        <v>44407</v>
      </c>
      <c r="X132" s="239"/>
      <c r="Y132" s="239"/>
      <c r="Z132" s="239"/>
      <c r="AA132" s="240"/>
    </row>
    <row r="133" spans="2:28" s="11" customFormat="1" ht="24" customHeight="1">
      <c r="B133" s="237"/>
      <c r="C133" s="223" t="s">
        <v>42</v>
      </c>
      <c r="D133" s="224"/>
      <c r="E133" s="224"/>
      <c r="F133" s="224"/>
      <c r="G133" s="225"/>
      <c r="H133" s="223" t="s">
        <v>42</v>
      </c>
      <c r="I133" s="224"/>
      <c r="J133" s="224"/>
      <c r="K133" s="224"/>
      <c r="L133" s="225"/>
      <c r="M133" s="223" t="s">
        <v>42</v>
      </c>
      <c r="N133" s="224"/>
      <c r="O133" s="224"/>
      <c r="P133" s="224"/>
      <c r="Q133" s="225"/>
      <c r="R133" s="223" t="s">
        <v>42</v>
      </c>
      <c r="S133" s="224"/>
      <c r="T133" s="224"/>
      <c r="U133" s="224"/>
      <c r="V133" s="225"/>
      <c r="W133" s="223" t="s">
        <v>42</v>
      </c>
      <c r="X133" s="224"/>
      <c r="Y133" s="224"/>
      <c r="Z133" s="224"/>
      <c r="AA133" s="225"/>
    </row>
    <row r="134" spans="2:28" ht="24" customHeight="1">
      <c r="B134" s="237"/>
      <c r="C134" s="252">
        <v>0.41666666666666669</v>
      </c>
      <c r="D134" s="254" t="s">
        <v>0</v>
      </c>
      <c r="E134" s="250">
        <v>0.5</v>
      </c>
      <c r="F134" s="256">
        <v>2</v>
      </c>
      <c r="G134" s="258" t="s">
        <v>313</v>
      </c>
      <c r="H134" s="252">
        <v>0.41666666666666669</v>
      </c>
      <c r="I134" s="254" t="s">
        <v>0</v>
      </c>
      <c r="J134" s="250">
        <v>0.5</v>
      </c>
      <c r="K134" s="256">
        <v>2</v>
      </c>
      <c r="L134" s="258" t="s">
        <v>313</v>
      </c>
      <c r="M134" s="252">
        <v>0.41666666666666669</v>
      </c>
      <c r="N134" s="254" t="s">
        <v>0</v>
      </c>
      <c r="O134" s="250">
        <v>0.5</v>
      </c>
      <c r="P134" s="256">
        <v>2</v>
      </c>
      <c r="Q134" s="258" t="s">
        <v>313</v>
      </c>
      <c r="R134" s="252">
        <v>0.41666666666666669</v>
      </c>
      <c r="S134" s="254" t="s">
        <v>0</v>
      </c>
      <c r="T134" s="250">
        <v>0.5</v>
      </c>
      <c r="U134" s="256">
        <v>2</v>
      </c>
      <c r="V134" s="258" t="s">
        <v>313</v>
      </c>
      <c r="W134" s="252">
        <v>0.41666666666666669</v>
      </c>
      <c r="X134" s="254" t="s">
        <v>0</v>
      </c>
      <c r="Y134" s="250">
        <v>0.5</v>
      </c>
      <c r="Z134" s="256">
        <v>2</v>
      </c>
      <c r="AA134" s="258" t="s">
        <v>313</v>
      </c>
    </row>
    <row r="135" spans="2:28" ht="24" customHeight="1">
      <c r="B135" s="237"/>
      <c r="C135" s="253"/>
      <c r="D135" s="255"/>
      <c r="E135" s="251"/>
      <c r="F135" s="257"/>
      <c r="G135" s="259"/>
      <c r="H135" s="253"/>
      <c r="I135" s="255"/>
      <c r="J135" s="251"/>
      <c r="K135" s="257"/>
      <c r="L135" s="259"/>
      <c r="M135" s="253"/>
      <c r="N135" s="255"/>
      <c r="O135" s="251"/>
      <c r="P135" s="257"/>
      <c r="Q135" s="259"/>
      <c r="R135" s="253"/>
      <c r="S135" s="255"/>
      <c r="T135" s="251"/>
      <c r="U135" s="257"/>
      <c r="V135" s="259"/>
      <c r="W135" s="253"/>
      <c r="X135" s="255"/>
      <c r="Y135" s="251"/>
      <c r="Z135" s="257"/>
      <c r="AA135" s="259"/>
    </row>
    <row r="136" spans="2:28" ht="24" customHeight="1">
      <c r="B136" s="237"/>
      <c r="C136" s="28">
        <v>0.5</v>
      </c>
      <c r="D136" s="29" t="s">
        <v>0</v>
      </c>
      <c r="E136" s="30">
        <f>C136+F136/24</f>
        <v>0.54166666666666663</v>
      </c>
      <c r="F136" s="31">
        <v>1</v>
      </c>
      <c r="G136" s="154" t="s">
        <v>13</v>
      </c>
      <c r="H136" s="28">
        <v>0.5</v>
      </c>
      <c r="I136" s="29" t="s">
        <v>0</v>
      </c>
      <c r="J136" s="30">
        <f>H136+K136/24</f>
        <v>0.54166666666666663</v>
      </c>
      <c r="K136" s="31">
        <v>1</v>
      </c>
      <c r="L136" s="154" t="s">
        <v>13</v>
      </c>
      <c r="M136" s="28">
        <v>0.5</v>
      </c>
      <c r="N136" s="29" t="s">
        <v>0</v>
      </c>
      <c r="O136" s="30">
        <f>M136+P136/24</f>
        <v>0.54166666666666663</v>
      </c>
      <c r="P136" s="31">
        <v>1</v>
      </c>
      <c r="Q136" s="154" t="s">
        <v>13</v>
      </c>
      <c r="R136" s="28">
        <v>0.5</v>
      </c>
      <c r="S136" s="29" t="s">
        <v>0</v>
      </c>
      <c r="T136" s="30">
        <f>R136+U136/24</f>
        <v>0.54166666666666663</v>
      </c>
      <c r="U136" s="31">
        <v>1</v>
      </c>
      <c r="V136" s="154" t="s">
        <v>13</v>
      </c>
      <c r="W136" s="28">
        <v>0.5</v>
      </c>
      <c r="X136" s="29" t="s">
        <v>0</v>
      </c>
      <c r="Y136" s="30">
        <f>W136+Z136/24</f>
        <v>0.54166666666666663</v>
      </c>
      <c r="Z136" s="31">
        <v>1</v>
      </c>
      <c r="AA136" s="154" t="s">
        <v>13</v>
      </c>
    </row>
    <row r="137" spans="2:28" ht="24" customHeight="1">
      <c r="B137" s="237"/>
      <c r="C137" s="210">
        <v>0.54166666666666663</v>
      </c>
      <c r="D137" s="212" t="s">
        <v>0</v>
      </c>
      <c r="E137" s="194">
        <v>0.625</v>
      </c>
      <c r="F137" s="196">
        <v>2</v>
      </c>
      <c r="G137" s="198" t="s">
        <v>245</v>
      </c>
      <c r="H137" s="210">
        <v>0.54166666666666663</v>
      </c>
      <c r="I137" s="212" t="s">
        <v>0</v>
      </c>
      <c r="J137" s="194">
        <v>0.625</v>
      </c>
      <c r="K137" s="196">
        <v>2</v>
      </c>
      <c r="L137" s="198" t="s">
        <v>245</v>
      </c>
      <c r="M137" s="210">
        <v>0.54166666666666663</v>
      </c>
      <c r="N137" s="212" t="s">
        <v>0</v>
      </c>
      <c r="O137" s="194">
        <v>0.625</v>
      </c>
      <c r="P137" s="196">
        <v>2</v>
      </c>
      <c r="Q137" s="198" t="s">
        <v>245</v>
      </c>
      <c r="R137" s="210">
        <v>0.54166666666666663</v>
      </c>
      <c r="S137" s="212" t="s">
        <v>0</v>
      </c>
      <c r="T137" s="194">
        <v>0.625</v>
      </c>
      <c r="U137" s="196">
        <v>2</v>
      </c>
      <c r="V137" s="198" t="s">
        <v>245</v>
      </c>
      <c r="W137" s="210">
        <v>0.54166666666666663</v>
      </c>
      <c r="X137" s="212" t="s">
        <v>0</v>
      </c>
      <c r="Y137" s="194">
        <v>0.625</v>
      </c>
      <c r="Z137" s="196">
        <v>2</v>
      </c>
      <c r="AA137" s="198" t="s">
        <v>245</v>
      </c>
      <c r="AB137" s="40"/>
    </row>
    <row r="138" spans="2:28" ht="24" customHeight="1">
      <c r="B138" s="237"/>
      <c r="C138" s="211"/>
      <c r="D138" s="213"/>
      <c r="E138" s="195"/>
      <c r="F138" s="197"/>
      <c r="G138" s="199"/>
      <c r="H138" s="211"/>
      <c r="I138" s="213"/>
      <c r="J138" s="195"/>
      <c r="K138" s="197"/>
      <c r="L138" s="199"/>
      <c r="M138" s="211"/>
      <c r="N138" s="213"/>
      <c r="O138" s="195"/>
      <c r="P138" s="197"/>
      <c r="Q138" s="199"/>
      <c r="R138" s="211"/>
      <c r="S138" s="213"/>
      <c r="T138" s="195"/>
      <c r="U138" s="197"/>
      <c r="V138" s="199"/>
      <c r="W138" s="211"/>
      <c r="X138" s="213"/>
      <c r="Y138" s="195"/>
      <c r="Z138" s="197"/>
      <c r="AA138" s="199"/>
      <c r="AB138" s="40"/>
    </row>
    <row r="139" spans="2:28" ht="24" customHeight="1" thickBot="1">
      <c r="B139" s="267"/>
      <c r="C139" s="83">
        <v>0.625</v>
      </c>
      <c r="D139" s="84" t="s">
        <v>0</v>
      </c>
      <c r="E139" s="85">
        <v>0.70833333333333337</v>
      </c>
      <c r="F139" s="188">
        <v>2</v>
      </c>
      <c r="G139" s="156" t="s">
        <v>256</v>
      </c>
      <c r="H139" s="83">
        <v>0.625</v>
      </c>
      <c r="I139" s="84" t="s">
        <v>0</v>
      </c>
      <c r="J139" s="85">
        <v>0.70833333333333337</v>
      </c>
      <c r="K139" s="188">
        <v>2</v>
      </c>
      <c r="L139" s="156" t="s">
        <v>256</v>
      </c>
      <c r="M139" s="83">
        <v>0.625</v>
      </c>
      <c r="N139" s="84" t="s">
        <v>0</v>
      </c>
      <c r="O139" s="85">
        <v>0.70833333333333337</v>
      </c>
      <c r="P139" s="188">
        <v>2</v>
      </c>
      <c r="Q139" s="156" t="s">
        <v>256</v>
      </c>
      <c r="R139" s="83">
        <v>0.625</v>
      </c>
      <c r="S139" s="84" t="s">
        <v>0</v>
      </c>
      <c r="T139" s="85">
        <v>0.70833333333333337</v>
      </c>
      <c r="U139" s="188">
        <v>2</v>
      </c>
      <c r="V139" s="156" t="s">
        <v>256</v>
      </c>
      <c r="W139" s="83">
        <v>0.625</v>
      </c>
      <c r="X139" s="84" t="s">
        <v>0</v>
      </c>
      <c r="Y139" s="85">
        <v>0.70833333333333337</v>
      </c>
      <c r="Z139" s="188">
        <v>2</v>
      </c>
      <c r="AA139" s="156" t="s">
        <v>256</v>
      </c>
    </row>
    <row r="140" spans="2:28" ht="24" customHeight="1">
      <c r="B140" s="234" t="s">
        <v>282</v>
      </c>
      <c r="C140" s="220">
        <f>C132+7</f>
        <v>44410</v>
      </c>
      <c r="D140" s="221"/>
      <c r="E140" s="221"/>
      <c r="F140" s="221"/>
      <c r="G140" s="222"/>
      <c r="H140" s="220">
        <f>H132+7</f>
        <v>44411</v>
      </c>
      <c r="I140" s="221"/>
      <c r="J140" s="221"/>
      <c r="K140" s="221"/>
      <c r="L140" s="222"/>
      <c r="M140" s="220">
        <f>H140+1</f>
        <v>44412</v>
      </c>
      <c r="N140" s="221"/>
      <c r="O140" s="221"/>
      <c r="P140" s="221"/>
      <c r="Q140" s="222"/>
      <c r="R140" s="238">
        <f>M140+1</f>
        <v>44413</v>
      </c>
      <c r="S140" s="239"/>
      <c r="T140" s="239"/>
      <c r="U140" s="239"/>
      <c r="V140" s="240"/>
      <c r="W140" s="239">
        <f>R140+1</f>
        <v>44414</v>
      </c>
      <c r="X140" s="239"/>
      <c r="Y140" s="239"/>
      <c r="Z140" s="239"/>
      <c r="AA140" s="240"/>
    </row>
    <row r="141" spans="2:28" s="11" customFormat="1" ht="24" customHeight="1">
      <c r="B141" s="237"/>
      <c r="C141" s="214" t="s">
        <v>269</v>
      </c>
      <c r="D141" s="215"/>
      <c r="E141" s="215"/>
      <c r="F141" s="215"/>
      <c r="G141" s="216"/>
      <c r="H141" s="214" t="s">
        <v>269</v>
      </c>
      <c r="I141" s="215"/>
      <c r="J141" s="215"/>
      <c r="K141" s="215"/>
      <c r="L141" s="216"/>
      <c r="M141" s="214" t="s">
        <v>269</v>
      </c>
      <c r="N141" s="215"/>
      <c r="O141" s="215"/>
      <c r="P141" s="215"/>
      <c r="Q141" s="216"/>
      <c r="R141" s="214" t="s">
        <v>269</v>
      </c>
      <c r="S141" s="215"/>
      <c r="T141" s="215"/>
      <c r="U141" s="215"/>
      <c r="V141" s="216"/>
      <c r="W141" s="214" t="s">
        <v>269</v>
      </c>
      <c r="X141" s="215"/>
      <c r="Y141" s="215"/>
      <c r="Z141" s="215"/>
      <c r="AA141" s="216"/>
    </row>
    <row r="142" spans="2:28" ht="24" customHeight="1">
      <c r="B142" s="237"/>
      <c r="C142" s="200">
        <v>0.41666666666666669</v>
      </c>
      <c r="D142" s="202" t="s">
        <v>0</v>
      </c>
      <c r="E142" s="204">
        <v>0.5</v>
      </c>
      <c r="F142" s="206">
        <v>2</v>
      </c>
      <c r="G142" s="208" t="s">
        <v>304</v>
      </c>
      <c r="H142" s="200">
        <v>0.41666666666666669</v>
      </c>
      <c r="I142" s="202" t="s">
        <v>0</v>
      </c>
      <c r="J142" s="204">
        <v>0.5</v>
      </c>
      <c r="K142" s="206">
        <v>2</v>
      </c>
      <c r="L142" s="208" t="s">
        <v>304</v>
      </c>
      <c r="M142" s="200">
        <v>0.41666666666666669</v>
      </c>
      <c r="N142" s="202" t="s">
        <v>0</v>
      </c>
      <c r="O142" s="204">
        <v>0.5</v>
      </c>
      <c r="P142" s="206">
        <v>2</v>
      </c>
      <c r="Q142" s="208" t="s">
        <v>304</v>
      </c>
      <c r="R142" s="200">
        <v>0.41666666666666669</v>
      </c>
      <c r="S142" s="202" t="s">
        <v>0</v>
      </c>
      <c r="T142" s="204">
        <v>0.5</v>
      </c>
      <c r="U142" s="206">
        <v>2</v>
      </c>
      <c r="V142" s="208" t="s">
        <v>304</v>
      </c>
      <c r="W142" s="200">
        <v>0.41666666666666669</v>
      </c>
      <c r="X142" s="202" t="s">
        <v>0</v>
      </c>
      <c r="Y142" s="204">
        <v>0.5</v>
      </c>
      <c r="Z142" s="206">
        <v>2</v>
      </c>
      <c r="AA142" s="208" t="s">
        <v>304</v>
      </c>
    </row>
    <row r="143" spans="2:28" ht="24" customHeight="1">
      <c r="B143" s="237"/>
      <c r="C143" s="201"/>
      <c r="D143" s="203"/>
      <c r="E143" s="205"/>
      <c r="F143" s="207"/>
      <c r="G143" s="209"/>
      <c r="H143" s="201"/>
      <c r="I143" s="203"/>
      <c r="J143" s="205"/>
      <c r="K143" s="207"/>
      <c r="L143" s="209"/>
      <c r="M143" s="201"/>
      <c r="N143" s="203"/>
      <c r="O143" s="205"/>
      <c r="P143" s="207"/>
      <c r="Q143" s="209"/>
      <c r="R143" s="201"/>
      <c r="S143" s="203"/>
      <c r="T143" s="205"/>
      <c r="U143" s="207"/>
      <c r="V143" s="209"/>
      <c r="W143" s="201"/>
      <c r="X143" s="203"/>
      <c r="Y143" s="205"/>
      <c r="Z143" s="207"/>
      <c r="AA143" s="209"/>
    </row>
    <row r="144" spans="2:28" ht="24" customHeight="1">
      <c r="B144" s="237"/>
      <c r="C144" s="28">
        <v>0.5</v>
      </c>
      <c r="D144" s="29" t="s">
        <v>0</v>
      </c>
      <c r="E144" s="30">
        <f>C144+F144/24</f>
        <v>0.54166666666666663</v>
      </c>
      <c r="F144" s="31">
        <v>1</v>
      </c>
      <c r="G144" s="154" t="s">
        <v>13</v>
      </c>
      <c r="H144" s="28">
        <v>0.5</v>
      </c>
      <c r="I144" s="29" t="s">
        <v>0</v>
      </c>
      <c r="J144" s="30">
        <f>H144+K144/24</f>
        <v>0.54166666666666663</v>
      </c>
      <c r="K144" s="31">
        <v>1</v>
      </c>
      <c r="L144" s="154" t="s">
        <v>13</v>
      </c>
      <c r="M144" s="28">
        <v>0.5</v>
      </c>
      <c r="N144" s="29" t="s">
        <v>0</v>
      </c>
      <c r="O144" s="30">
        <f>M144+P144/24</f>
        <v>0.54166666666666663</v>
      </c>
      <c r="P144" s="31">
        <v>1</v>
      </c>
      <c r="Q144" s="154" t="s">
        <v>13</v>
      </c>
      <c r="R144" s="28">
        <v>0.5</v>
      </c>
      <c r="S144" s="29" t="s">
        <v>0</v>
      </c>
      <c r="T144" s="30">
        <f>R144+U144/24</f>
        <v>0.54166666666666663</v>
      </c>
      <c r="U144" s="31">
        <v>1</v>
      </c>
      <c r="V144" s="154" t="s">
        <v>13</v>
      </c>
      <c r="W144" s="28">
        <v>0.5</v>
      </c>
      <c r="X144" s="29" t="s">
        <v>0</v>
      </c>
      <c r="Y144" s="30">
        <f>W144+Z144/24</f>
        <v>0.54166666666666663</v>
      </c>
      <c r="Z144" s="31">
        <v>1</v>
      </c>
      <c r="AA144" s="154" t="s">
        <v>13</v>
      </c>
    </row>
    <row r="145" spans="2:27" ht="24" customHeight="1">
      <c r="B145" s="237"/>
      <c r="C145" s="210">
        <v>0.54166666666666663</v>
      </c>
      <c r="D145" s="212" t="s">
        <v>0</v>
      </c>
      <c r="E145" s="194">
        <v>0.625</v>
      </c>
      <c r="F145" s="196">
        <v>2</v>
      </c>
      <c r="G145" s="198" t="s">
        <v>245</v>
      </c>
      <c r="H145" s="210">
        <v>0.54166666666666663</v>
      </c>
      <c r="I145" s="212" t="s">
        <v>0</v>
      </c>
      <c r="J145" s="194">
        <v>0.625</v>
      </c>
      <c r="K145" s="196">
        <v>2</v>
      </c>
      <c r="L145" s="198" t="s">
        <v>245</v>
      </c>
      <c r="M145" s="210">
        <v>0.54166666666666663</v>
      </c>
      <c r="N145" s="212" t="s">
        <v>0</v>
      </c>
      <c r="O145" s="194">
        <v>0.625</v>
      </c>
      <c r="P145" s="196">
        <v>2</v>
      </c>
      <c r="Q145" s="198" t="s">
        <v>245</v>
      </c>
      <c r="R145" s="210">
        <v>0.54166666666666663</v>
      </c>
      <c r="S145" s="212" t="s">
        <v>0</v>
      </c>
      <c r="T145" s="194">
        <v>0.625</v>
      </c>
      <c r="U145" s="196">
        <v>2</v>
      </c>
      <c r="V145" s="198" t="s">
        <v>245</v>
      </c>
      <c r="W145" s="210">
        <v>0.54166666666666663</v>
      </c>
      <c r="X145" s="212" t="s">
        <v>0</v>
      </c>
      <c r="Y145" s="194">
        <v>0.625</v>
      </c>
      <c r="Z145" s="196">
        <v>2</v>
      </c>
      <c r="AA145" s="198" t="s">
        <v>245</v>
      </c>
    </row>
    <row r="146" spans="2:27" ht="24" customHeight="1">
      <c r="B146" s="237"/>
      <c r="C146" s="211"/>
      <c r="D146" s="213"/>
      <c r="E146" s="195"/>
      <c r="F146" s="197"/>
      <c r="G146" s="199"/>
      <c r="H146" s="211"/>
      <c r="I146" s="213"/>
      <c r="J146" s="195"/>
      <c r="K146" s="197"/>
      <c r="L146" s="199"/>
      <c r="M146" s="211"/>
      <c r="N146" s="213"/>
      <c r="O146" s="195"/>
      <c r="P146" s="197"/>
      <c r="Q146" s="199"/>
      <c r="R146" s="211"/>
      <c r="S146" s="213"/>
      <c r="T146" s="195"/>
      <c r="U146" s="197"/>
      <c r="V146" s="199"/>
      <c r="W146" s="211"/>
      <c r="X146" s="213"/>
      <c r="Y146" s="195"/>
      <c r="Z146" s="197"/>
      <c r="AA146" s="199"/>
    </row>
    <row r="147" spans="2:27" ht="24" customHeight="1" thickBot="1">
      <c r="B147" s="267"/>
      <c r="C147" s="83">
        <v>0.625</v>
      </c>
      <c r="D147" s="84" t="s">
        <v>0</v>
      </c>
      <c r="E147" s="85">
        <v>0.70833333333333337</v>
      </c>
      <c r="F147" s="188">
        <v>2</v>
      </c>
      <c r="G147" s="156" t="s">
        <v>256</v>
      </c>
      <c r="H147" s="83">
        <v>0.625</v>
      </c>
      <c r="I147" s="84" t="s">
        <v>0</v>
      </c>
      <c r="J147" s="85">
        <v>0.70833333333333337</v>
      </c>
      <c r="K147" s="188">
        <v>2</v>
      </c>
      <c r="L147" s="156" t="s">
        <v>256</v>
      </c>
      <c r="M147" s="83">
        <v>0.625</v>
      </c>
      <c r="N147" s="84" t="s">
        <v>0</v>
      </c>
      <c r="O147" s="85">
        <v>0.70833333333333337</v>
      </c>
      <c r="P147" s="188">
        <v>2</v>
      </c>
      <c r="Q147" s="156" t="s">
        <v>256</v>
      </c>
      <c r="R147" s="83">
        <v>0.625</v>
      </c>
      <c r="S147" s="84" t="s">
        <v>0</v>
      </c>
      <c r="T147" s="85">
        <v>0.70833333333333337</v>
      </c>
      <c r="U147" s="188">
        <v>2</v>
      </c>
      <c r="V147" s="156" t="s">
        <v>256</v>
      </c>
      <c r="W147" s="83">
        <v>0.625</v>
      </c>
      <c r="X147" s="84" t="s">
        <v>0</v>
      </c>
      <c r="Y147" s="85">
        <v>0.70833333333333337</v>
      </c>
      <c r="Z147" s="188">
        <v>2</v>
      </c>
      <c r="AA147" s="156" t="s">
        <v>256</v>
      </c>
    </row>
    <row r="148" spans="2:27" ht="24" customHeight="1">
      <c r="B148" s="234" t="s">
        <v>47</v>
      </c>
      <c r="C148" s="220">
        <f>C140+7</f>
        <v>44417</v>
      </c>
      <c r="D148" s="221"/>
      <c r="E148" s="221"/>
      <c r="F148" s="221"/>
      <c r="G148" s="222"/>
      <c r="H148" s="220">
        <f>C148+1</f>
        <v>44418</v>
      </c>
      <c r="I148" s="221"/>
      <c r="J148" s="221"/>
      <c r="K148" s="221"/>
      <c r="L148" s="222"/>
      <c r="M148" s="220">
        <f>H148+1</f>
        <v>44419</v>
      </c>
      <c r="N148" s="221"/>
      <c r="O148" s="221"/>
      <c r="P148" s="221"/>
      <c r="Q148" s="222"/>
      <c r="R148" s="238">
        <f>M148+1</f>
        <v>44420</v>
      </c>
      <c r="S148" s="239"/>
      <c r="T148" s="239"/>
      <c r="U148" s="239"/>
      <c r="V148" s="240"/>
      <c r="W148" s="239">
        <f>R148+1</f>
        <v>44421</v>
      </c>
      <c r="X148" s="239"/>
      <c r="Y148" s="239"/>
      <c r="Z148" s="239"/>
      <c r="AA148" s="240"/>
    </row>
    <row r="149" spans="2:27" s="11" customFormat="1" ht="24" customHeight="1">
      <c r="B149" s="237"/>
      <c r="C149" s="274" t="s">
        <v>19</v>
      </c>
      <c r="D149" s="275"/>
      <c r="E149" s="275"/>
      <c r="F149" s="275"/>
      <c r="G149" s="276"/>
      <c r="H149" s="274" t="s">
        <v>19</v>
      </c>
      <c r="I149" s="275"/>
      <c r="J149" s="275"/>
      <c r="K149" s="275"/>
      <c r="L149" s="276"/>
      <c r="M149" s="274" t="s">
        <v>19</v>
      </c>
      <c r="N149" s="275"/>
      <c r="O149" s="275"/>
      <c r="P149" s="275"/>
      <c r="Q149" s="276"/>
      <c r="R149" s="274" t="s">
        <v>19</v>
      </c>
      <c r="S149" s="275"/>
      <c r="T149" s="275"/>
      <c r="U149" s="275"/>
      <c r="V149" s="276"/>
      <c r="W149" s="274" t="s">
        <v>19</v>
      </c>
      <c r="X149" s="275"/>
      <c r="Y149" s="275"/>
      <c r="Z149" s="275"/>
      <c r="AA149" s="276"/>
    </row>
    <row r="150" spans="2:27" ht="24" customHeight="1">
      <c r="B150" s="237"/>
      <c r="C150" s="200">
        <v>0.41666666666666669</v>
      </c>
      <c r="D150" s="202" t="s">
        <v>0</v>
      </c>
      <c r="E150" s="204">
        <v>0.5</v>
      </c>
      <c r="F150" s="206">
        <v>2</v>
      </c>
      <c r="G150" s="208" t="s">
        <v>304</v>
      </c>
      <c r="H150" s="200">
        <v>0.41666666666666669</v>
      </c>
      <c r="I150" s="202" t="s">
        <v>0</v>
      </c>
      <c r="J150" s="204">
        <v>0.5</v>
      </c>
      <c r="K150" s="206">
        <v>2</v>
      </c>
      <c r="L150" s="208" t="s">
        <v>304</v>
      </c>
      <c r="M150" s="200">
        <v>0.41666666666666669</v>
      </c>
      <c r="N150" s="202" t="s">
        <v>0</v>
      </c>
      <c r="O150" s="204">
        <v>0.5</v>
      </c>
      <c r="P150" s="206">
        <v>2</v>
      </c>
      <c r="Q150" s="208" t="s">
        <v>304</v>
      </c>
      <c r="R150" s="200">
        <v>0.41666666666666669</v>
      </c>
      <c r="S150" s="202" t="s">
        <v>0</v>
      </c>
      <c r="T150" s="204">
        <v>0.5</v>
      </c>
      <c r="U150" s="206">
        <v>2</v>
      </c>
      <c r="V150" s="208" t="s">
        <v>304</v>
      </c>
      <c r="W150" s="200">
        <v>0.41666666666666669</v>
      </c>
      <c r="X150" s="202" t="s">
        <v>0</v>
      </c>
      <c r="Y150" s="204">
        <v>0.5</v>
      </c>
      <c r="Z150" s="206">
        <v>2</v>
      </c>
      <c r="AA150" s="208" t="s">
        <v>304</v>
      </c>
    </row>
    <row r="151" spans="2:27" ht="24" customHeight="1">
      <c r="B151" s="237"/>
      <c r="C151" s="201"/>
      <c r="D151" s="203"/>
      <c r="E151" s="205"/>
      <c r="F151" s="207"/>
      <c r="G151" s="209"/>
      <c r="H151" s="201"/>
      <c r="I151" s="203"/>
      <c r="J151" s="205"/>
      <c r="K151" s="207"/>
      <c r="L151" s="209"/>
      <c r="M151" s="201"/>
      <c r="N151" s="203"/>
      <c r="O151" s="205"/>
      <c r="P151" s="207"/>
      <c r="Q151" s="209"/>
      <c r="R151" s="201"/>
      <c r="S151" s="203"/>
      <c r="T151" s="205"/>
      <c r="U151" s="207"/>
      <c r="V151" s="209"/>
      <c r="W151" s="201"/>
      <c r="X151" s="203"/>
      <c r="Y151" s="205"/>
      <c r="Z151" s="207"/>
      <c r="AA151" s="209"/>
    </row>
    <row r="152" spans="2:27" ht="24" customHeight="1">
      <c r="B152" s="237"/>
      <c r="C152" s="28">
        <v>0.5</v>
      </c>
      <c r="D152" s="29" t="s">
        <v>0</v>
      </c>
      <c r="E152" s="30">
        <f>C152+F152/24</f>
        <v>0.54166666666666663</v>
      </c>
      <c r="F152" s="31">
        <v>1</v>
      </c>
      <c r="G152" s="154" t="s">
        <v>13</v>
      </c>
      <c r="H152" s="28">
        <v>0.5</v>
      </c>
      <c r="I152" s="29" t="s">
        <v>0</v>
      </c>
      <c r="J152" s="30">
        <f>H152+K152/24</f>
        <v>0.54166666666666663</v>
      </c>
      <c r="K152" s="31">
        <v>1</v>
      </c>
      <c r="L152" s="154" t="s">
        <v>13</v>
      </c>
      <c r="M152" s="28">
        <v>0.5</v>
      </c>
      <c r="N152" s="29" t="s">
        <v>0</v>
      </c>
      <c r="O152" s="30">
        <f>M152+P152/24</f>
        <v>0.54166666666666663</v>
      </c>
      <c r="P152" s="31">
        <v>1</v>
      </c>
      <c r="Q152" s="154" t="s">
        <v>13</v>
      </c>
      <c r="R152" s="28">
        <v>0.5</v>
      </c>
      <c r="S152" s="29" t="s">
        <v>0</v>
      </c>
      <c r="T152" s="30">
        <f>R152+U152/24</f>
        <v>0.54166666666666663</v>
      </c>
      <c r="U152" s="31">
        <v>1</v>
      </c>
      <c r="V152" s="154" t="s">
        <v>13</v>
      </c>
      <c r="W152" s="28">
        <v>0.5</v>
      </c>
      <c r="X152" s="29" t="s">
        <v>0</v>
      </c>
      <c r="Y152" s="30">
        <f>W152+Z152/24</f>
        <v>0.54166666666666663</v>
      </c>
      <c r="Z152" s="31">
        <v>1</v>
      </c>
      <c r="AA152" s="154" t="s">
        <v>13</v>
      </c>
    </row>
    <row r="153" spans="2:27" ht="24" customHeight="1">
      <c r="B153" s="237"/>
      <c r="C153" s="210">
        <v>0.54166666666666663</v>
      </c>
      <c r="D153" s="212" t="s">
        <v>0</v>
      </c>
      <c r="E153" s="194">
        <v>0.625</v>
      </c>
      <c r="F153" s="196">
        <v>2</v>
      </c>
      <c r="G153" s="198" t="s">
        <v>245</v>
      </c>
      <c r="H153" s="210">
        <v>0.54166666666666663</v>
      </c>
      <c r="I153" s="212" t="s">
        <v>0</v>
      </c>
      <c r="J153" s="194">
        <v>0.625</v>
      </c>
      <c r="K153" s="196">
        <v>2</v>
      </c>
      <c r="L153" s="198" t="s">
        <v>245</v>
      </c>
      <c r="M153" s="210">
        <v>0.54166666666666663</v>
      </c>
      <c r="N153" s="212" t="s">
        <v>0</v>
      </c>
      <c r="O153" s="194">
        <v>0.625</v>
      </c>
      <c r="P153" s="196">
        <v>2</v>
      </c>
      <c r="Q153" s="198" t="s">
        <v>245</v>
      </c>
      <c r="R153" s="210">
        <v>0.54166666666666663</v>
      </c>
      <c r="S153" s="212" t="s">
        <v>0</v>
      </c>
      <c r="T153" s="194">
        <v>0.625</v>
      </c>
      <c r="U153" s="196">
        <v>2</v>
      </c>
      <c r="V153" s="198" t="s">
        <v>245</v>
      </c>
      <c r="W153" s="210">
        <v>0.54166666666666663</v>
      </c>
      <c r="X153" s="212" t="s">
        <v>0</v>
      </c>
      <c r="Y153" s="194">
        <v>0.625</v>
      </c>
      <c r="Z153" s="196">
        <v>2</v>
      </c>
      <c r="AA153" s="198" t="s">
        <v>245</v>
      </c>
    </row>
    <row r="154" spans="2:27" ht="24" customHeight="1">
      <c r="B154" s="237"/>
      <c r="C154" s="211"/>
      <c r="D154" s="213"/>
      <c r="E154" s="195"/>
      <c r="F154" s="197"/>
      <c r="G154" s="199"/>
      <c r="H154" s="211"/>
      <c r="I154" s="213"/>
      <c r="J154" s="195"/>
      <c r="K154" s="197"/>
      <c r="L154" s="199"/>
      <c r="M154" s="211"/>
      <c r="N154" s="213"/>
      <c r="O154" s="195"/>
      <c r="P154" s="197"/>
      <c r="Q154" s="199"/>
      <c r="R154" s="211"/>
      <c r="S154" s="213"/>
      <c r="T154" s="195"/>
      <c r="U154" s="197"/>
      <c r="V154" s="199"/>
      <c r="W154" s="211"/>
      <c r="X154" s="213"/>
      <c r="Y154" s="195"/>
      <c r="Z154" s="197"/>
      <c r="AA154" s="199"/>
    </row>
    <row r="155" spans="2:27" ht="24" customHeight="1" thickBot="1">
      <c r="B155" s="267"/>
      <c r="C155" s="83">
        <v>0.625</v>
      </c>
      <c r="D155" s="84" t="s">
        <v>0</v>
      </c>
      <c r="E155" s="85">
        <v>0.70833333333333337</v>
      </c>
      <c r="F155" s="188">
        <v>2</v>
      </c>
      <c r="G155" s="156" t="s">
        <v>256</v>
      </c>
      <c r="H155" s="83">
        <v>0.625</v>
      </c>
      <c r="I155" s="84" t="s">
        <v>0</v>
      </c>
      <c r="J155" s="85">
        <v>0.70833333333333337</v>
      </c>
      <c r="K155" s="188">
        <v>2</v>
      </c>
      <c r="L155" s="156" t="s">
        <v>256</v>
      </c>
      <c r="M155" s="83">
        <v>0.625</v>
      </c>
      <c r="N155" s="84" t="s">
        <v>0</v>
      </c>
      <c r="O155" s="85">
        <v>0.70833333333333337</v>
      </c>
      <c r="P155" s="188">
        <v>2</v>
      </c>
      <c r="Q155" s="156" t="s">
        <v>256</v>
      </c>
      <c r="R155" s="83">
        <v>0.625</v>
      </c>
      <c r="S155" s="84" t="s">
        <v>0</v>
      </c>
      <c r="T155" s="85">
        <v>0.70833333333333337</v>
      </c>
      <c r="U155" s="188">
        <v>2</v>
      </c>
      <c r="V155" s="156" t="s">
        <v>256</v>
      </c>
      <c r="W155" s="83">
        <v>0.625</v>
      </c>
      <c r="X155" s="84" t="s">
        <v>0</v>
      </c>
      <c r="Y155" s="85">
        <v>0.70833333333333337</v>
      </c>
      <c r="Z155" s="188">
        <v>2</v>
      </c>
      <c r="AA155" s="156" t="s">
        <v>256</v>
      </c>
    </row>
    <row r="156" spans="2:27" ht="24" customHeight="1">
      <c r="B156" s="234" t="s">
        <v>281</v>
      </c>
      <c r="C156" s="220">
        <f>C148+7</f>
        <v>44424</v>
      </c>
      <c r="D156" s="221"/>
      <c r="E156" s="221"/>
      <c r="F156" s="221"/>
      <c r="G156" s="222"/>
      <c r="H156" s="220">
        <f>C156+1</f>
        <v>44425</v>
      </c>
      <c r="I156" s="221"/>
      <c r="J156" s="221"/>
      <c r="K156" s="221"/>
      <c r="L156" s="248"/>
      <c r="M156" s="220">
        <f>H156+1</f>
        <v>44426</v>
      </c>
      <c r="N156" s="221"/>
      <c r="O156" s="221"/>
      <c r="P156" s="221"/>
      <c r="Q156" s="222"/>
      <c r="R156" s="238">
        <f>M156+1</f>
        <v>44427</v>
      </c>
      <c r="S156" s="239"/>
      <c r="T156" s="239"/>
      <c r="U156" s="239"/>
      <c r="V156" s="240"/>
      <c r="W156" s="239">
        <f>R156+1</f>
        <v>44428</v>
      </c>
      <c r="X156" s="239"/>
      <c r="Y156" s="239"/>
      <c r="Z156" s="239"/>
      <c r="AA156" s="240"/>
    </row>
    <row r="157" spans="2:27" s="11" customFormat="1" ht="24" customHeight="1">
      <c r="B157" s="237"/>
      <c r="C157" s="223" t="s">
        <v>111</v>
      </c>
      <c r="D157" s="224"/>
      <c r="E157" s="224"/>
      <c r="F157" s="224"/>
      <c r="G157" s="225"/>
      <c r="H157" s="223" t="s">
        <v>111</v>
      </c>
      <c r="I157" s="224"/>
      <c r="J157" s="224"/>
      <c r="K157" s="224"/>
      <c r="L157" s="225"/>
      <c r="M157" s="223" t="s">
        <v>111</v>
      </c>
      <c r="N157" s="224"/>
      <c r="O157" s="224"/>
      <c r="P157" s="224"/>
      <c r="Q157" s="225"/>
      <c r="R157" s="223" t="s">
        <v>111</v>
      </c>
      <c r="S157" s="224"/>
      <c r="T157" s="224"/>
      <c r="U157" s="224"/>
      <c r="V157" s="225"/>
      <c r="W157" s="223" t="s">
        <v>111</v>
      </c>
      <c r="X157" s="224"/>
      <c r="Y157" s="224"/>
      <c r="Z157" s="224"/>
      <c r="AA157" s="225"/>
    </row>
    <row r="158" spans="2:27" ht="24" customHeight="1">
      <c r="B158" s="237"/>
      <c r="C158" s="200">
        <v>0.41666666666666669</v>
      </c>
      <c r="D158" s="202" t="s">
        <v>0</v>
      </c>
      <c r="E158" s="204">
        <v>0.5</v>
      </c>
      <c r="F158" s="206">
        <v>2</v>
      </c>
      <c r="G158" s="208" t="s">
        <v>314</v>
      </c>
      <c r="H158" s="200">
        <v>0.41666666666666669</v>
      </c>
      <c r="I158" s="202" t="s">
        <v>0</v>
      </c>
      <c r="J158" s="204">
        <v>0.5</v>
      </c>
      <c r="K158" s="206">
        <v>2</v>
      </c>
      <c r="L158" s="208" t="s">
        <v>314</v>
      </c>
      <c r="M158" s="200">
        <v>0.41666666666666669</v>
      </c>
      <c r="N158" s="202" t="s">
        <v>0</v>
      </c>
      <c r="O158" s="204">
        <v>0.5</v>
      </c>
      <c r="P158" s="206">
        <v>2</v>
      </c>
      <c r="Q158" s="208" t="s">
        <v>314</v>
      </c>
      <c r="R158" s="200">
        <v>0.41666666666666669</v>
      </c>
      <c r="S158" s="202" t="s">
        <v>0</v>
      </c>
      <c r="T158" s="204">
        <v>0.5</v>
      </c>
      <c r="U158" s="206">
        <v>2</v>
      </c>
      <c r="V158" s="208" t="s">
        <v>314</v>
      </c>
      <c r="W158" s="200">
        <v>0.41666666666666669</v>
      </c>
      <c r="X158" s="202" t="s">
        <v>0</v>
      </c>
      <c r="Y158" s="204">
        <v>0.5</v>
      </c>
      <c r="Z158" s="206">
        <v>2</v>
      </c>
      <c r="AA158" s="208" t="s">
        <v>314</v>
      </c>
    </row>
    <row r="159" spans="2:27" ht="24" customHeight="1">
      <c r="B159" s="237"/>
      <c r="C159" s="201"/>
      <c r="D159" s="203"/>
      <c r="E159" s="205"/>
      <c r="F159" s="207"/>
      <c r="G159" s="209"/>
      <c r="H159" s="201"/>
      <c r="I159" s="203"/>
      <c r="J159" s="205"/>
      <c r="K159" s="207"/>
      <c r="L159" s="209"/>
      <c r="M159" s="201"/>
      <c r="N159" s="203"/>
      <c r="O159" s="205"/>
      <c r="P159" s="207"/>
      <c r="Q159" s="209"/>
      <c r="R159" s="201"/>
      <c r="S159" s="203"/>
      <c r="T159" s="205"/>
      <c r="U159" s="207"/>
      <c r="V159" s="209"/>
      <c r="W159" s="201"/>
      <c r="X159" s="203"/>
      <c r="Y159" s="205"/>
      <c r="Z159" s="207"/>
      <c r="AA159" s="209"/>
    </row>
    <row r="160" spans="2:27" ht="24" customHeight="1">
      <c r="B160" s="237"/>
      <c r="C160" s="28">
        <v>0.5</v>
      </c>
      <c r="D160" s="29" t="s">
        <v>0</v>
      </c>
      <c r="E160" s="30">
        <f>C160+F160/24</f>
        <v>0.54166666666666663</v>
      </c>
      <c r="F160" s="31">
        <v>1</v>
      </c>
      <c r="G160" s="154" t="s">
        <v>13</v>
      </c>
      <c r="H160" s="28">
        <v>0.5</v>
      </c>
      <c r="I160" s="29" t="s">
        <v>0</v>
      </c>
      <c r="J160" s="30">
        <f>H160+K160/24</f>
        <v>0.54166666666666663</v>
      </c>
      <c r="K160" s="31">
        <v>1</v>
      </c>
      <c r="L160" s="154" t="s">
        <v>13</v>
      </c>
      <c r="M160" s="28">
        <v>0.5</v>
      </c>
      <c r="N160" s="29" t="s">
        <v>0</v>
      </c>
      <c r="O160" s="30">
        <f>M160+P160/24</f>
        <v>0.54166666666666663</v>
      </c>
      <c r="P160" s="31">
        <v>1</v>
      </c>
      <c r="Q160" s="154" t="s">
        <v>13</v>
      </c>
      <c r="R160" s="28">
        <v>0.5</v>
      </c>
      <c r="S160" s="29" t="s">
        <v>0</v>
      </c>
      <c r="T160" s="30">
        <f>R160+U160/24</f>
        <v>0.54166666666666663</v>
      </c>
      <c r="U160" s="31">
        <v>1</v>
      </c>
      <c r="V160" s="154" t="s">
        <v>13</v>
      </c>
      <c r="W160" s="28">
        <v>0.5</v>
      </c>
      <c r="X160" s="29" t="s">
        <v>0</v>
      </c>
      <c r="Y160" s="30">
        <f>W160+Z160/24</f>
        <v>0.54166666666666663</v>
      </c>
      <c r="Z160" s="31">
        <v>1</v>
      </c>
      <c r="AA160" s="154" t="s">
        <v>13</v>
      </c>
    </row>
    <row r="161" spans="2:27" ht="24" customHeight="1">
      <c r="B161" s="237"/>
      <c r="C161" s="210">
        <v>0.54166666666666663</v>
      </c>
      <c r="D161" s="212" t="s">
        <v>0</v>
      </c>
      <c r="E161" s="194">
        <v>0.625</v>
      </c>
      <c r="F161" s="196">
        <v>2</v>
      </c>
      <c r="G161" s="198" t="s">
        <v>245</v>
      </c>
      <c r="H161" s="210">
        <v>0.54166666666666663</v>
      </c>
      <c r="I161" s="212" t="s">
        <v>0</v>
      </c>
      <c r="J161" s="194">
        <v>0.625</v>
      </c>
      <c r="K161" s="196">
        <v>2</v>
      </c>
      <c r="L161" s="198" t="s">
        <v>245</v>
      </c>
      <c r="M161" s="210">
        <v>0.54166666666666663</v>
      </c>
      <c r="N161" s="212" t="s">
        <v>0</v>
      </c>
      <c r="O161" s="194">
        <v>0.625</v>
      </c>
      <c r="P161" s="196">
        <v>2</v>
      </c>
      <c r="Q161" s="198" t="s">
        <v>245</v>
      </c>
      <c r="R161" s="210">
        <v>0.54166666666666663</v>
      </c>
      <c r="S161" s="212" t="s">
        <v>0</v>
      </c>
      <c r="T161" s="194">
        <v>0.625</v>
      </c>
      <c r="U161" s="196">
        <v>2</v>
      </c>
      <c r="V161" s="198" t="s">
        <v>245</v>
      </c>
      <c r="W161" s="210">
        <v>0.54166666666666663</v>
      </c>
      <c r="X161" s="212" t="s">
        <v>0</v>
      </c>
      <c r="Y161" s="194">
        <v>0.625</v>
      </c>
      <c r="Z161" s="196">
        <v>2</v>
      </c>
      <c r="AA161" s="198" t="s">
        <v>245</v>
      </c>
    </row>
    <row r="162" spans="2:27" ht="24" customHeight="1">
      <c r="B162" s="237"/>
      <c r="C162" s="211"/>
      <c r="D162" s="213"/>
      <c r="E162" s="195"/>
      <c r="F162" s="197"/>
      <c r="G162" s="199"/>
      <c r="H162" s="211"/>
      <c r="I162" s="213"/>
      <c r="J162" s="195"/>
      <c r="K162" s="197"/>
      <c r="L162" s="199"/>
      <c r="M162" s="211"/>
      <c r="N162" s="213"/>
      <c r="O162" s="195"/>
      <c r="P162" s="197"/>
      <c r="Q162" s="199"/>
      <c r="R162" s="211"/>
      <c r="S162" s="213"/>
      <c r="T162" s="195"/>
      <c r="U162" s="197"/>
      <c r="V162" s="199"/>
      <c r="W162" s="211"/>
      <c r="X162" s="213"/>
      <c r="Y162" s="195"/>
      <c r="Z162" s="197"/>
      <c r="AA162" s="199"/>
    </row>
    <row r="163" spans="2:27" ht="24" customHeight="1" thickBot="1">
      <c r="B163" s="267"/>
      <c r="C163" s="83">
        <v>0.625</v>
      </c>
      <c r="D163" s="84" t="s">
        <v>0</v>
      </c>
      <c r="E163" s="85">
        <v>0.70833333333333337</v>
      </c>
      <c r="F163" s="188">
        <v>2</v>
      </c>
      <c r="G163" s="156" t="s">
        <v>256</v>
      </c>
      <c r="H163" s="83">
        <v>0.625</v>
      </c>
      <c r="I163" s="84" t="s">
        <v>0</v>
      </c>
      <c r="J163" s="85">
        <v>0.70833333333333337</v>
      </c>
      <c r="K163" s="188">
        <v>2</v>
      </c>
      <c r="L163" s="156" t="s">
        <v>256</v>
      </c>
      <c r="M163" s="83">
        <v>0.625</v>
      </c>
      <c r="N163" s="84" t="s">
        <v>0</v>
      </c>
      <c r="O163" s="85">
        <v>0.70833333333333337</v>
      </c>
      <c r="P163" s="188">
        <v>2</v>
      </c>
      <c r="Q163" s="156" t="s">
        <v>256</v>
      </c>
      <c r="R163" s="83">
        <v>0.625</v>
      </c>
      <c r="S163" s="84" t="s">
        <v>0</v>
      </c>
      <c r="T163" s="85">
        <v>0.70833333333333337</v>
      </c>
      <c r="U163" s="188">
        <v>2</v>
      </c>
      <c r="V163" s="156" t="s">
        <v>256</v>
      </c>
      <c r="W163" s="83">
        <v>0.625</v>
      </c>
      <c r="X163" s="84" t="s">
        <v>0</v>
      </c>
      <c r="Y163" s="85">
        <v>0.70833333333333337</v>
      </c>
      <c r="Z163" s="188">
        <v>2</v>
      </c>
      <c r="AA163" s="156" t="s">
        <v>256</v>
      </c>
    </row>
    <row r="164" spans="2:27" ht="24" customHeight="1">
      <c r="B164" s="234" t="s">
        <v>280</v>
      </c>
      <c r="C164" s="220">
        <f>C156+7</f>
        <v>44431</v>
      </c>
      <c r="D164" s="221"/>
      <c r="E164" s="221"/>
      <c r="F164" s="221"/>
      <c r="G164" s="222"/>
      <c r="H164" s="220">
        <f>C164+1</f>
        <v>44432</v>
      </c>
      <c r="I164" s="221"/>
      <c r="J164" s="221"/>
      <c r="K164" s="221"/>
      <c r="L164" s="222"/>
      <c r="M164" s="220">
        <f>H164+1</f>
        <v>44433</v>
      </c>
      <c r="N164" s="221"/>
      <c r="O164" s="221"/>
      <c r="P164" s="221"/>
      <c r="Q164" s="222"/>
      <c r="R164" s="238">
        <f>M164+1</f>
        <v>44434</v>
      </c>
      <c r="S164" s="239"/>
      <c r="T164" s="239"/>
      <c r="U164" s="239"/>
      <c r="V164" s="240"/>
      <c r="W164" s="239">
        <f>R164+1</f>
        <v>44435</v>
      </c>
      <c r="X164" s="239"/>
      <c r="Y164" s="239"/>
      <c r="Z164" s="239"/>
      <c r="AA164" s="240"/>
    </row>
    <row r="165" spans="2:27" s="11" customFormat="1" ht="24" customHeight="1">
      <c r="B165" s="237"/>
      <c r="C165" s="214" t="s">
        <v>275</v>
      </c>
      <c r="D165" s="215"/>
      <c r="E165" s="215"/>
      <c r="F165" s="215"/>
      <c r="G165" s="216"/>
      <c r="H165" s="214" t="s">
        <v>275</v>
      </c>
      <c r="I165" s="215"/>
      <c r="J165" s="215"/>
      <c r="K165" s="215"/>
      <c r="L165" s="216"/>
      <c r="M165" s="274" t="s">
        <v>278</v>
      </c>
      <c r="N165" s="275"/>
      <c r="O165" s="275"/>
      <c r="P165" s="275"/>
      <c r="Q165" s="276"/>
      <c r="R165" s="274" t="s">
        <v>278</v>
      </c>
      <c r="S165" s="275"/>
      <c r="T165" s="275"/>
      <c r="U165" s="275"/>
      <c r="V165" s="276"/>
      <c r="W165" s="288" t="s">
        <v>272</v>
      </c>
      <c r="X165" s="289"/>
      <c r="Y165" s="289"/>
      <c r="Z165" s="289"/>
      <c r="AA165" s="290"/>
    </row>
    <row r="166" spans="2:27" ht="24" customHeight="1">
      <c r="B166" s="237"/>
      <c r="C166" s="200">
        <v>0.41666666666666669</v>
      </c>
      <c r="D166" s="202" t="s">
        <v>0</v>
      </c>
      <c r="E166" s="204">
        <v>0.5</v>
      </c>
      <c r="F166" s="206">
        <v>2</v>
      </c>
      <c r="G166" s="208" t="s">
        <v>304</v>
      </c>
      <c r="H166" s="200">
        <v>0.41666666666666669</v>
      </c>
      <c r="I166" s="202" t="s">
        <v>0</v>
      </c>
      <c r="J166" s="204">
        <v>0.5</v>
      </c>
      <c r="K166" s="206">
        <v>2</v>
      </c>
      <c r="L166" s="208" t="s">
        <v>304</v>
      </c>
      <c r="M166" s="200"/>
      <c r="N166" s="202"/>
      <c r="O166" s="204"/>
      <c r="P166" s="206"/>
      <c r="Q166" s="208"/>
      <c r="R166" s="200"/>
      <c r="S166" s="202"/>
      <c r="T166" s="204"/>
      <c r="U166" s="206"/>
      <c r="V166" s="208"/>
      <c r="W166" s="200">
        <v>0.41666666666666669</v>
      </c>
      <c r="X166" s="202" t="s">
        <v>0</v>
      </c>
      <c r="Y166" s="204">
        <v>0.5</v>
      </c>
      <c r="Z166" s="206">
        <v>2</v>
      </c>
      <c r="AA166" s="292" t="s">
        <v>256</v>
      </c>
    </row>
    <row r="167" spans="2:27" ht="24" customHeight="1">
      <c r="B167" s="237"/>
      <c r="C167" s="201"/>
      <c r="D167" s="203"/>
      <c r="E167" s="205"/>
      <c r="F167" s="207"/>
      <c r="G167" s="209"/>
      <c r="H167" s="201"/>
      <c r="I167" s="203"/>
      <c r="J167" s="205"/>
      <c r="K167" s="207"/>
      <c r="L167" s="209"/>
      <c r="M167" s="201"/>
      <c r="N167" s="203"/>
      <c r="O167" s="205"/>
      <c r="P167" s="207"/>
      <c r="Q167" s="209"/>
      <c r="R167" s="201"/>
      <c r="S167" s="203"/>
      <c r="T167" s="205"/>
      <c r="U167" s="207"/>
      <c r="V167" s="209"/>
      <c r="W167" s="201"/>
      <c r="X167" s="203"/>
      <c r="Y167" s="205"/>
      <c r="Z167" s="207"/>
      <c r="AA167" s="293"/>
    </row>
    <row r="168" spans="2:27" ht="24" customHeight="1">
      <c r="B168" s="237"/>
      <c r="C168" s="28">
        <v>0.5</v>
      </c>
      <c r="D168" s="29" t="s">
        <v>0</v>
      </c>
      <c r="E168" s="30">
        <f>C168+F168/24</f>
        <v>0.54166666666666663</v>
      </c>
      <c r="F168" s="31">
        <v>1</v>
      </c>
      <c r="G168" s="155" t="s">
        <v>13</v>
      </c>
      <c r="H168" s="28">
        <v>0.5</v>
      </c>
      <c r="I168" s="29" t="s">
        <v>0</v>
      </c>
      <c r="J168" s="30">
        <f>H168+K168/24</f>
        <v>0.54166666666666663</v>
      </c>
      <c r="K168" s="31">
        <v>1</v>
      </c>
      <c r="L168" s="155" t="s">
        <v>13</v>
      </c>
      <c r="M168" s="28">
        <v>0.5</v>
      </c>
      <c r="N168" s="29" t="s">
        <v>0</v>
      </c>
      <c r="O168" s="30">
        <f>M168+P168/24</f>
        <v>0.54166666666666663</v>
      </c>
      <c r="P168" s="31">
        <v>1</v>
      </c>
      <c r="Q168" s="154" t="s">
        <v>13</v>
      </c>
      <c r="R168" s="28">
        <v>0.5</v>
      </c>
      <c r="S168" s="29" t="s">
        <v>0</v>
      </c>
      <c r="T168" s="30">
        <f>R168+U168/24</f>
        <v>0.54166666666666663</v>
      </c>
      <c r="U168" s="31">
        <v>1</v>
      </c>
      <c r="V168" s="154" t="s">
        <v>13</v>
      </c>
      <c r="W168" s="28">
        <v>0.5</v>
      </c>
      <c r="X168" s="29" t="s">
        <v>0</v>
      </c>
      <c r="Y168" s="30">
        <f>W168+Z168/24</f>
        <v>0.54166666666666663</v>
      </c>
      <c r="Z168" s="31">
        <v>1</v>
      </c>
      <c r="AA168" s="154" t="s">
        <v>13</v>
      </c>
    </row>
    <row r="169" spans="2:27" ht="24" customHeight="1">
      <c r="B169" s="237"/>
      <c r="C169" s="210">
        <v>0.54166666666666663</v>
      </c>
      <c r="D169" s="212" t="s">
        <v>0</v>
      </c>
      <c r="E169" s="194">
        <v>0.70833333333333337</v>
      </c>
      <c r="F169" s="196">
        <v>4</v>
      </c>
      <c r="G169" s="199" t="s">
        <v>276</v>
      </c>
      <c r="H169" s="210">
        <v>0.54166666666666663</v>
      </c>
      <c r="I169" s="212" t="s">
        <v>0</v>
      </c>
      <c r="J169" s="194">
        <v>0.70833333333333337</v>
      </c>
      <c r="K169" s="196">
        <v>4</v>
      </c>
      <c r="L169" s="199" t="s">
        <v>276</v>
      </c>
      <c r="M169" s="210"/>
      <c r="N169" s="212"/>
      <c r="O169" s="194"/>
      <c r="P169" s="196"/>
      <c r="Q169" s="198"/>
      <c r="R169" s="210"/>
      <c r="S169" s="212"/>
      <c r="T169" s="194"/>
      <c r="U169" s="196"/>
      <c r="V169" s="198"/>
      <c r="W169" s="210">
        <v>0.54166666666666663</v>
      </c>
      <c r="X169" s="212" t="s">
        <v>0</v>
      </c>
      <c r="Y169" s="194">
        <v>0.70833333333333337</v>
      </c>
      <c r="Z169" s="196">
        <v>4</v>
      </c>
      <c r="AA169" s="310" t="s">
        <v>256</v>
      </c>
    </row>
    <row r="170" spans="2:27" ht="24" customHeight="1">
      <c r="B170" s="237"/>
      <c r="C170" s="211"/>
      <c r="D170" s="213"/>
      <c r="E170" s="195"/>
      <c r="F170" s="197"/>
      <c r="G170" s="199"/>
      <c r="H170" s="211"/>
      <c r="I170" s="213"/>
      <c r="J170" s="195"/>
      <c r="K170" s="197"/>
      <c r="L170" s="199"/>
      <c r="M170" s="211"/>
      <c r="N170" s="213"/>
      <c r="O170" s="195"/>
      <c r="P170" s="197"/>
      <c r="Q170" s="199"/>
      <c r="R170" s="211"/>
      <c r="S170" s="213"/>
      <c r="T170" s="195"/>
      <c r="U170" s="197"/>
      <c r="V170" s="199"/>
      <c r="W170" s="211"/>
      <c r="X170" s="213"/>
      <c r="Y170" s="195"/>
      <c r="Z170" s="197"/>
      <c r="AA170" s="311"/>
    </row>
    <row r="171" spans="2:27" ht="24" customHeight="1" thickBot="1">
      <c r="B171" s="267"/>
      <c r="C171" s="282"/>
      <c r="D171" s="307"/>
      <c r="E171" s="283"/>
      <c r="F171" s="294"/>
      <c r="G171" s="312"/>
      <c r="H171" s="282"/>
      <c r="I171" s="307"/>
      <c r="J171" s="283"/>
      <c r="K171" s="294"/>
      <c r="L171" s="312"/>
      <c r="M171" s="83"/>
      <c r="N171" s="84"/>
      <c r="O171" s="85"/>
      <c r="P171" s="169"/>
      <c r="Q171" s="156"/>
      <c r="R171" s="83"/>
      <c r="S171" s="84"/>
      <c r="T171" s="85"/>
      <c r="U171" s="169"/>
      <c r="V171" s="156"/>
      <c r="W171" s="211"/>
      <c r="X171" s="213"/>
      <c r="Y171" s="195"/>
      <c r="Z171" s="197"/>
      <c r="AA171" s="311"/>
    </row>
    <row r="172" spans="2:27" ht="24" customHeight="1">
      <c r="B172" s="234" t="s">
        <v>279</v>
      </c>
      <c r="C172" s="220">
        <f>C164+7</f>
        <v>44438</v>
      </c>
      <c r="D172" s="221"/>
      <c r="E172" s="221"/>
      <c r="F172" s="221"/>
      <c r="G172" s="222"/>
      <c r="H172" s="220">
        <f t="shared" ref="H172" si="41">H164+7</f>
        <v>44439</v>
      </c>
      <c r="I172" s="221"/>
      <c r="J172" s="221"/>
      <c r="K172" s="221"/>
      <c r="L172" s="222"/>
      <c r="M172" s="220">
        <f t="shared" ref="M172" si="42">M164+7</f>
        <v>44440</v>
      </c>
      <c r="N172" s="221"/>
      <c r="O172" s="221"/>
      <c r="P172" s="221"/>
      <c r="Q172" s="222"/>
      <c r="R172" s="220">
        <f t="shared" ref="R172" si="43">R164+7</f>
        <v>44441</v>
      </c>
      <c r="S172" s="221"/>
      <c r="T172" s="221"/>
      <c r="U172" s="221"/>
      <c r="V172" s="222"/>
      <c r="W172" s="239">
        <f>R172+1</f>
        <v>44442</v>
      </c>
      <c r="X172" s="239"/>
      <c r="Y172" s="239"/>
      <c r="Z172" s="239"/>
      <c r="AA172" s="240"/>
    </row>
    <row r="173" spans="2:27" s="11" customFormat="1" ht="24" customHeight="1">
      <c r="B173" s="237"/>
      <c r="C173" s="288" t="s">
        <v>272</v>
      </c>
      <c r="D173" s="289"/>
      <c r="E173" s="289"/>
      <c r="F173" s="289"/>
      <c r="G173" s="291"/>
      <c r="H173" s="288" t="s">
        <v>272</v>
      </c>
      <c r="I173" s="289"/>
      <c r="J173" s="289"/>
      <c r="K173" s="289"/>
      <c r="L173" s="291"/>
      <c r="M173" s="288" t="s">
        <v>272</v>
      </c>
      <c r="N173" s="289"/>
      <c r="O173" s="289"/>
      <c r="P173" s="289"/>
      <c r="Q173" s="291"/>
      <c r="R173" s="288" t="s">
        <v>272</v>
      </c>
      <c r="S173" s="289"/>
      <c r="T173" s="289"/>
      <c r="U173" s="289"/>
      <c r="V173" s="290"/>
      <c r="W173" s="223" t="s">
        <v>270</v>
      </c>
      <c r="X173" s="224"/>
      <c r="Y173" s="224"/>
      <c r="Z173" s="224"/>
      <c r="AA173" s="225"/>
    </row>
    <row r="174" spans="2:27" ht="24" customHeight="1">
      <c r="B174" s="237"/>
      <c r="C174" s="200">
        <v>0.41666666666666669</v>
      </c>
      <c r="D174" s="202" t="s">
        <v>0</v>
      </c>
      <c r="E174" s="204">
        <v>0.5</v>
      </c>
      <c r="F174" s="206">
        <v>2</v>
      </c>
      <c r="G174" s="208" t="s">
        <v>256</v>
      </c>
      <c r="H174" s="200">
        <v>0.41666666666666669</v>
      </c>
      <c r="I174" s="202" t="s">
        <v>0</v>
      </c>
      <c r="J174" s="204">
        <v>0.5</v>
      </c>
      <c r="K174" s="206">
        <v>2</v>
      </c>
      <c r="L174" s="208" t="s">
        <v>256</v>
      </c>
      <c r="M174" s="200">
        <v>0.41666666666666669</v>
      </c>
      <c r="N174" s="202" t="s">
        <v>0</v>
      </c>
      <c r="O174" s="204">
        <v>0.5</v>
      </c>
      <c r="P174" s="206">
        <v>2</v>
      </c>
      <c r="Q174" s="208" t="s">
        <v>256</v>
      </c>
      <c r="R174" s="200">
        <v>0.41666666666666669</v>
      </c>
      <c r="S174" s="202" t="s">
        <v>0</v>
      </c>
      <c r="T174" s="204">
        <v>0.5</v>
      </c>
      <c r="U174" s="206">
        <v>2</v>
      </c>
      <c r="V174" s="292" t="s">
        <v>256</v>
      </c>
      <c r="W174" s="297">
        <v>1.375</v>
      </c>
      <c r="X174" s="299" t="s">
        <v>0</v>
      </c>
      <c r="Y174" s="301">
        <f>W174+Z174/24</f>
        <v>1.5</v>
      </c>
      <c r="Z174" s="303">
        <v>3</v>
      </c>
      <c r="AA174" s="305" t="s">
        <v>273</v>
      </c>
    </row>
    <row r="175" spans="2:27" ht="24" customHeight="1">
      <c r="B175" s="237"/>
      <c r="C175" s="201"/>
      <c r="D175" s="203"/>
      <c r="E175" s="205"/>
      <c r="F175" s="207"/>
      <c r="G175" s="209"/>
      <c r="H175" s="201"/>
      <c r="I175" s="203"/>
      <c r="J175" s="205"/>
      <c r="K175" s="207"/>
      <c r="L175" s="209"/>
      <c r="M175" s="201"/>
      <c r="N175" s="203"/>
      <c r="O175" s="205"/>
      <c r="P175" s="207"/>
      <c r="Q175" s="209"/>
      <c r="R175" s="201"/>
      <c r="S175" s="203"/>
      <c r="T175" s="205"/>
      <c r="U175" s="207"/>
      <c r="V175" s="293"/>
      <c r="W175" s="298"/>
      <c r="X175" s="300"/>
      <c r="Y175" s="302"/>
      <c r="Z175" s="304">
        <v>1.71428571428571</v>
      </c>
      <c r="AA175" s="306"/>
    </row>
    <row r="176" spans="2:27" ht="24" customHeight="1">
      <c r="B176" s="237"/>
      <c r="C176" s="28">
        <v>0.5</v>
      </c>
      <c r="D176" s="29" t="s">
        <v>0</v>
      </c>
      <c r="E176" s="30">
        <f>C176+F176/24</f>
        <v>0.54166666666666663</v>
      </c>
      <c r="F176" s="31">
        <v>1</v>
      </c>
      <c r="G176" s="154" t="s">
        <v>13</v>
      </c>
      <c r="H176" s="28">
        <v>0.5</v>
      </c>
      <c r="I176" s="29" t="s">
        <v>0</v>
      </c>
      <c r="J176" s="30">
        <f>H176+K176/24</f>
        <v>0.54166666666666663</v>
      </c>
      <c r="K176" s="31">
        <v>1</v>
      </c>
      <c r="L176" s="154" t="s">
        <v>13</v>
      </c>
      <c r="M176" s="28">
        <v>0.5</v>
      </c>
      <c r="N176" s="29" t="s">
        <v>0</v>
      </c>
      <c r="O176" s="30">
        <f>M176+P176/24</f>
        <v>0.54166666666666663</v>
      </c>
      <c r="P176" s="31">
        <v>1</v>
      </c>
      <c r="Q176" s="154" t="s">
        <v>13</v>
      </c>
      <c r="R176" s="28">
        <v>0.5</v>
      </c>
      <c r="S176" s="29" t="s">
        <v>0</v>
      </c>
      <c r="T176" s="30">
        <f>R176+U176/24</f>
        <v>0.54166666666666663</v>
      </c>
      <c r="U176" s="31">
        <v>1</v>
      </c>
      <c r="V176" s="154" t="s">
        <v>13</v>
      </c>
      <c r="W176" s="28"/>
      <c r="X176" s="29"/>
      <c r="Y176" s="30"/>
      <c r="Z176" s="31"/>
      <c r="AA176" s="155"/>
    </row>
    <row r="177" spans="2:27" ht="24" customHeight="1">
      <c r="B177" s="237"/>
      <c r="C177" s="210">
        <v>0.54166666666666663</v>
      </c>
      <c r="D177" s="212" t="s">
        <v>0</v>
      </c>
      <c r="E177" s="194">
        <v>0.70833333333333337</v>
      </c>
      <c r="F177" s="196">
        <v>4</v>
      </c>
      <c r="G177" s="198" t="s">
        <v>256</v>
      </c>
      <c r="H177" s="210">
        <v>0.54166666666666663</v>
      </c>
      <c r="I177" s="212" t="s">
        <v>0</v>
      </c>
      <c r="J177" s="194">
        <v>0.70833333333333337</v>
      </c>
      <c r="K177" s="196">
        <v>4</v>
      </c>
      <c r="L177" s="198" t="s">
        <v>256</v>
      </c>
      <c r="M177" s="210">
        <v>0.54166666666666663</v>
      </c>
      <c r="N177" s="212" t="s">
        <v>0</v>
      </c>
      <c r="O177" s="194">
        <v>0.70833333333333337</v>
      </c>
      <c r="P177" s="196">
        <v>4</v>
      </c>
      <c r="Q177" s="198" t="s">
        <v>256</v>
      </c>
      <c r="R177" s="210">
        <v>0.54166666666666663</v>
      </c>
      <c r="S177" s="212" t="s">
        <v>0</v>
      </c>
      <c r="T177" s="194">
        <v>0.70833333333333337</v>
      </c>
      <c r="U177" s="196">
        <v>4</v>
      </c>
      <c r="V177" s="310" t="s">
        <v>256</v>
      </c>
      <c r="W177" s="211"/>
      <c r="X177" s="213"/>
      <c r="Y177" s="308"/>
      <c r="Z177" s="197"/>
      <c r="AA177" s="295"/>
    </row>
    <row r="178" spans="2:27" ht="24" customHeight="1">
      <c r="B178" s="237"/>
      <c r="C178" s="211"/>
      <c r="D178" s="213"/>
      <c r="E178" s="195"/>
      <c r="F178" s="197"/>
      <c r="G178" s="199"/>
      <c r="H178" s="211"/>
      <c r="I178" s="213"/>
      <c r="J178" s="195"/>
      <c r="K178" s="197"/>
      <c r="L178" s="199"/>
      <c r="M178" s="211"/>
      <c r="N178" s="213"/>
      <c r="O178" s="195"/>
      <c r="P178" s="197"/>
      <c r="Q178" s="199"/>
      <c r="R178" s="211"/>
      <c r="S178" s="213"/>
      <c r="T178" s="195"/>
      <c r="U178" s="197"/>
      <c r="V178" s="311"/>
      <c r="W178" s="211"/>
      <c r="X178" s="213"/>
      <c r="Y178" s="308"/>
      <c r="Z178" s="197"/>
      <c r="AA178" s="295"/>
    </row>
    <row r="179" spans="2:27" ht="24" customHeight="1" thickBot="1">
      <c r="B179" s="267"/>
      <c r="C179" s="211"/>
      <c r="D179" s="213"/>
      <c r="E179" s="195"/>
      <c r="F179" s="197"/>
      <c r="G179" s="199"/>
      <c r="H179" s="211"/>
      <c r="I179" s="213"/>
      <c r="J179" s="195"/>
      <c r="K179" s="197"/>
      <c r="L179" s="199"/>
      <c r="M179" s="211"/>
      <c r="N179" s="213"/>
      <c r="O179" s="195"/>
      <c r="P179" s="197"/>
      <c r="Q179" s="199"/>
      <c r="R179" s="211"/>
      <c r="S179" s="213"/>
      <c r="T179" s="195"/>
      <c r="U179" s="197"/>
      <c r="V179" s="311"/>
      <c r="W179" s="282"/>
      <c r="X179" s="307"/>
      <c r="Y179" s="309"/>
      <c r="Z179" s="294"/>
      <c r="AA179" s="296"/>
    </row>
  </sheetData>
  <mergeCells count="1301">
    <mergeCell ref="D9:D10"/>
    <mergeCell ref="D169:D171"/>
    <mergeCell ref="E169:E171"/>
    <mergeCell ref="F169:F171"/>
    <mergeCell ref="G169:G171"/>
    <mergeCell ref="P86:P87"/>
    <mergeCell ref="Q86:Q87"/>
    <mergeCell ref="W86:W87"/>
    <mergeCell ref="X86:X87"/>
    <mergeCell ref="Y86:Y87"/>
    <mergeCell ref="Z86:Z87"/>
    <mergeCell ref="AA86:AA87"/>
    <mergeCell ref="C177:C179"/>
    <mergeCell ref="D177:D179"/>
    <mergeCell ref="E177:E179"/>
    <mergeCell ref="F177:F179"/>
    <mergeCell ref="G177:G179"/>
    <mergeCell ref="H177:H179"/>
    <mergeCell ref="I177:I179"/>
    <mergeCell ref="J177:J179"/>
    <mergeCell ref="K177:K179"/>
    <mergeCell ref="L177:L179"/>
    <mergeCell ref="W169:W171"/>
    <mergeCell ref="X169:X171"/>
    <mergeCell ref="Y169:Y171"/>
    <mergeCell ref="Z169:Z171"/>
    <mergeCell ref="AA169:AA171"/>
    <mergeCell ref="L169:L171"/>
    <mergeCell ref="K169:K171"/>
    <mergeCell ref="S177:S179"/>
    <mergeCell ref="T177:T179"/>
    <mergeCell ref="U177:U179"/>
    <mergeCell ref="V177:V179"/>
    <mergeCell ref="M86:M87"/>
    <mergeCell ref="N86:N87"/>
    <mergeCell ref="R158:R159"/>
    <mergeCell ref="S158:S159"/>
    <mergeCell ref="T158:T159"/>
    <mergeCell ref="U158:U159"/>
    <mergeCell ref="V158:V159"/>
    <mergeCell ref="C153:C154"/>
    <mergeCell ref="D153:D154"/>
    <mergeCell ref="E153:E154"/>
    <mergeCell ref="F153:F154"/>
    <mergeCell ref="G153:G154"/>
    <mergeCell ref="C137:C138"/>
    <mergeCell ref="D137:D138"/>
    <mergeCell ref="E137:E138"/>
    <mergeCell ref="F137:F138"/>
    <mergeCell ref="G137:G138"/>
    <mergeCell ref="Q137:Q138"/>
    <mergeCell ref="C121:C122"/>
    <mergeCell ref="D121:D122"/>
    <mergeCell ref="E121:E122"/>
    <mergeCell ref="R134:R135"/>
    <mergeCell ref="S134:S135"/>
    <mergeCell ref="P129:P130"/>
    <mergeCell ref="Q129:Q130"/>
    <mergeCell ref="R129:R130"/>
    <mergeCell ref="S129:S130"/>
    <mergeCell ref="D126:D127"/>
    <mergeCell ref="E126:E127"/>
    <mergeCell ref="F126:F127"/>
    <mergeCell ref="G126:G127"/>
    <mergeCell ref="C129:C130"/>
    <mergeCell ref="J169:J171"/>
    <mergeCell ref="I169:I171"/>
    <mergeCell ref="H169:H171"/>
    <mergeCell ref="C169:C171"/>
    <mergeCell ref="B76:B83"/>
    <mergeCell ref="C76:G76"/>
    <mergeCell ref="H76:L76"/>
    <mergeCell ref="M76:Q76"/>
    <mergeCell ref="R76:V76"/>
    <mergeCell ref="W76:AA76"/>
    <mergeCell ref="C77:G77"/>
    <mergeCell ref="H77:L77"/>
    <mergeCell ref="M77:Q77"/>
    <mergeCell ref="R77:V77"/>
    <mergeCell ref="W77:AA77"/>
    <mergeCell ref="C78:C79"/>
    <mergeCell ref="D78:D79"/>
    <mergeCell ref="E78:E79"/>
    <mergeCell ref="F78:F79"/>
    <mergeCell ref="G78:G79"/>
    <mergeCell ref="M78:M79"/>
    <mergeCell ref="N78:N79"/>
    <mergeCell ref="O78:O79"/>
    <mergeCell ref="P78:P79"/>
    <mergeCell ref="Q78:Q79"/>
    <mergeCell ref="W78:W79"/>
    <mergeCell ref="X78:X79"/>
    <mergeCell ref="Y78:Y79"/>
    <mergeCell ref="J78:J79"/>
    <mergeCell ref="B84:B91"/>
    <mergeCell ref="C84:G84"/>
    <mergeCell ref="H84:L84"/>
    <mergeCell ref="Q161:Q162"/>
    <mergeCell ref="W161:W162"/>
    <mergeCell ref="X161:X162"/>
    <mergeCell ref="Y161:Y162"/>
    <mergeCell ref="T145:T146"/>
    <mergeCell ref="U145:U146"/>
    <mergeCell ref="V145:V146"/>
    <mergeCell ref="W145:W146"/>
    <mergeCell ref="X145:X146"/>
    <mergeCell ref="Y145:Y146"/>
    <mergeCell ref="H137:H138"/>
    <mergeCell ref="I137:I138"/>
    <mergeCell ref="J137:J138"/>
    <mergeCell ref="K137:K138"/>
    <mergeCell ref="L137:L138"/>
    <mergeCell ref="M137:M138"/>
    <mergeCell ref="N137:N138"/>
    <mergeCell ref="O137:O138"/>
    <mergeCell ref="P137:P138"/>
    <mergeCell ref="R161:R162"/>
    <mergeCell ref="S161:S162"/>
    <mergeCell ref="T161:T162"/>
    <mergeCell ref="R137:R138"/>
    <mergeCell ref="S137:S138"/>
    <mergeCell ref="Y158:Y159"/>
    <mergeCell ref="Q105:Q106"/>
    <mergeCell ref="K97:K98"/>
    <mergeCell ref="L97:L98"/>
    <mergeCell ref="M97:M98"/>
    <mergeCell ref="N97:N98"/>
    <mergeCell ref="O97:O98"/>
    <mergeCell ref="Z161:Z162"/>
    <mergeCell ref="AA161:AA162"/>
    <mergeCell ref="R174:R175"/>
    <mergeCell ref="S174:S175"/>
    <mergeCell ref="Z177:Z179"/>
    <mergeCell ref="AA177:AA179"/>
    <mergeCell ref="W174:W175"/>
    <mergeCell ref="X174:X175"/>
    <mergeCell ref="Y174:Y175"/>
    <mergeCell ref="Z174:Z175"/>
    <mergeCell ref="AA174:AA175"/>
    <mergeCell ref="M177:M179"/>
    <mergeCell ref="N177:N179"/>
    <mergeCell ref="O177:O179"/>
    <mergeCell ref="P177:P179"/>
    <mergeCell ref="Q177:Q179"/>
    <mergeCell ref="W177:W179"/>
    <mergeCell ref="X177:X179"/>
    <mergeCell ref="Y177:Y179"/>
    <mergeCell ref="V166:V167"/>
    <mergeCell ref="W166:W167"/>
    <mergeCell ref="X166:X167"/>
    <mergeCell ref="Y166:Y167"/>
    <mergeCell ref="Z166:Z167"/>
    <mergeCell ref="AA166:AA167"/>
    <mergeCell ref="M169:M170"/>
    <mergeCell ref="N169:N170"/>
    <mergeCell ref="O169:O170"/>
    <mergeCell ref="P169:P170"/>
    <mergeCell ref="Q169:Q170"/>
    <mergeCell ref="R169:R170"/>
    <mergeCell ref="S169:S170"/>
    <mergeCell ref="I174:I175"/>
    <mergeCell ref="J174:J175"/>
    <mergeCell ref="K174:K175"/>
    <mergeCell ref="L174:L175"/>
    <mergeCell ref="M174:M175"/>
    <mergeCell ref="N174:N175"/>
    <mergeCell ref="O174:O175"/>
    <mergeCell ref="P174:P175"/>
    <mergeCell ref="Q174:Q175"/>
    <mergeCell ref="U169:U170"/>
    <mergeCell ref="V169:V170"/>
    <mergeCell ref="B172:B179"/>
    <mergeCell ref="C172:G172"/>
    <mergeCell ref="H172:L172"/>
    <mergeCell ref="M172:Q172"/>
    <mergeCell ref="R172:V172"/>
    <mergeCell ref="W172:AA172"/>
    <mergeCell ref="C173:G173"/>
    <mergeCell ref="H173:L173"/>
    <mergeCell ref="M173:Q173"/>
    <mergeCell ref="R173:V173"/>
    <mergeCell ref="W173:AA173"/>
    <mergeCell ref="C174:C175"/>
    <mergeCell ref="D174:D175"/>
    <mergeCell ref="E174:E175"/>
    <mergeCell ref="F174:F175"/>
    <mergeCell ref="G174:G175"/>
    <mergeCell ref="H174:H175"/>
    <mergeCell ref="T174:T175"/>
    <mergeCell ref="U174:U175"/>
    <mergeCell ref="V174:V175"/>
    <mergeCell ref="R177:R179"/>
    <mergeCell ref="T169:T170"/>
    <mergeCell ref="M166:M167"/>
    <mergeCell ref="N166:N167"/>
    <mergeCell ref="O166:O167"/>
    <mergeCell ref="P166:P167"/>
    <mergeCell ref="Q166:Q167"/>
    <mergeCell ref="R166:R167"/>
    <mergeCell ref="S166:S167"/>
    <mergeCell ref="T166:T167"/>
    <mergeCell ref="U166:U167"/>
    <mergeCell ref="Y153:Y154"/>
    <mergeCell ref="Z153:Z154"/>
    <mergeCell ref="AA153:AA154"/>
    <mergeCell ref="B164:B171"/>
    <mergeCell ref="C164:G164"/>
    <mergeCell ref="H164:L164"/>
    <mergeCell ref="M164:Q164"/>
    <mergeCell ref="R164:V164"/>
    <mergeCell ref="W164:AA164"/>
    <mergeCell ref="C165:G165"/>
    <mergeCell ref="H165:L165"/>
    <mergeCell ref="M165:Q165"/>
    <mergeCell ref="R165:V165"/>
    <mergeCell ref="W165:AA165"/>
    <mergeCell ref="C166:C167"/>
    <mergeCell ref="D166:D167"/>
    <mergeCell ref="E166:E167"/>
    <mergeCell ref="F166:F167"/>
    <mergeCell ref="G166:G167"/>
    <mergeCell ref="H166:H167"/>
    <mergeCell ref="I166:I167"/>
    <mergeCell ref="J166:J167"/>
    <mergeCell ref="K166:K167"/>
    <mergeCell ref="L166:L167"/>
    <mergeCell ref="P153:P154"/>
    <mergeCell ref="Q153:Q154"/>
    <mergeCell ref="R153:R154"/>
    <mergeCell ref="S153:S154"/>
    <mergeCell ref="T153:T154"/>
    <mergeCell ref="U153:U154"/>
    <mergeCell ref="V153:V154"/>
    <mergeCell ref="W153:W154"/>
    <mergeCell ref="X153:X154"/>
    <mergeCell ref="L150:L151"/>
    <mergeCell ref="H153:H154"/>
    <mergeCell ref="I153:I154"/>
    <mergeCell ref="J153:J154"/>
    <mergeCell ref="K153:K154"/>
    <mergeCell ref="L153:L154"/>
    <mergeCell ref="M153:M154"/>
    <mergeCell ref="N153:N154"/>
    <mergeCell ref="O153:O154"/>
    <mergeCell ref="H150:H151"/>
    <mergeCell ref="I150:I151"/>
    <mergeCell ref="J150:J151"/>
    <mergeCell ref="K150:K151"/>
    <mergeCell ref="W158:W159"/>
    <mergeCell ref="X158:X159"/>
    <mergeCell ref="U161:U162"/>
    <mergeCell ref="V161:V162"/>
    <mergeCell ref="M161:M162"/>
    <mergeCell ref="N161:N162"/>
    <mergeCell ref="O161:O162"/>
    <mergeCell ref="P161:P162"/>
    <mergeCell ref="Z145:Z146"/>
    <mergeCell ref="AA145:AA146"/>
    <mergeCell ref="T137:T138"/>
    <mergeCell ref="U137:U138"/>
    <mergeCell ref="V137:V138"/>
    <mergeCell ref="W137:W138"/>
    <mergeCell ref="X137:X138"/>
    <mergeCell ref="Y137:Y138"/>
    <mergeCell ref="Z137:Z138"/>
    <mergeCell ref="AA137:AA138"/>
    <mergeCell ref="W142:W143"/>
    <mergeCell ref="X142:X143"/>
    <mergeCell ref="Y142:Y143"/>
    <mergeCell ref="Z142:Z143"/>
    <mergeCell ref="AA142:AA143"/>
    <mergeCell ref="W141:AA141"/>
    <mergeCell ref="Z129:Z130"/>
    <mergeCell ref="AA129:AA130"/>
    <mergeCell ref="Y134:Y135"/>
    <mergeCell ref="Z134:Z135"/>
    <mergeCell ref="AA134:AA135"/>
    <mergeCell ref="T134:T135"/>
    <mergeCell ref="U134:U135"/>
    <mergeCell ref="V134:V135"/>
    <mergeCell ref="W134:W135"/>
    <mergeCell ref="X134:X135"/>
    <mergeCell ref="U129:U130"/>
    <mergeCell ref="T129:T130"/>
    <mergeCell ref="W129:W130"/>
    <mergeCell ref="X129:X130"/>
    <mergeCell ref="Y129:Y130"/>
    <mergeCell ref="F129:F130"/>
    <mergeCell ref="G129:G130"/>
    <mergeCell ref="H129:H130"/>
    <mergeCell ref="I129:I130"/>
    <mergeCell ref="J129:J130"/>
    <mergeCell ref="K129:K130"/>
    <mergeCell ref="L129:L130"/>
    <mergeCell ref="M129:M130"/>
    <mergeCell ref="N129:N130"/>
    <mergeCell ref="O129:O130"/>
    <mergeCell ref="W113:W114"/>
    <mergeCell ref="K113:K114"/>
    <mergeCell ref="L113:L114"/>
    <mergeCell ref="M113:M114"/>
    <mergeCell ref="N113:N114"/>
    <mergeCell ref="O113:O114"/>
    <mergeCell ref="P113:P114"/>
    <mergeCell ref="Q113:Q114"/>
    <mergeCell ref="R121:R122"/>
    <mergeCell ref="S121:S122"/>
    <mergeCell ref="T121:T122"/>
    <mergeCell ref="U121:U122"/>
    <mergeCell ref="V121:V122"/>
    <mergeCell ref="W121:W122"/>
    <mergeCell ref="F121:F122"/>
    <mergeCell ref="G121:G122"/>
    <mergeCell ref="H118:H119"/>
    <mergeCell ref="I118:I119"/>
    <mergeCell ref="J118:J119"/>
    <mergeCell ref="K118:K119"/>
    <mergeCell ref="H126:H127"/>
    <mergeCell ref="I126:I127"/>
    <mergeCell ref="P121:P122"/>
    <mergeCell ref="Q121:Q122"/>
    <mergeCell ref="R117:V117"/>
    <mergeCell ref="W117:AA117"/>
    <mergeCell ref="Z118:Z119"/>
    <mergeCell ref="AA118:AA119"/>
    <mergeCell ref="W118:W119"/>
    <mergeCell ref="X118:X119"/>
    <mergeCell ref="Y118:Y119"/>
    <mergeCell ref="AA121:AA122"/>
    <mergeCell ref="R118:R119"/>
    <mergeCell ref="S118:S119"/>
    <mergeCell ref="T118:T119"/>
    <mergeCell ref="U118:U119"/>
    <mergeCell ref="V118:V119"/>
    <mergeCell ref="W125:AA125"/>
    <mergeCell ref="K105:K106"/>
    <mergeCell ref="L105:L106"/>
    <mergeCell ref="L118:L119"/>
    <mergeCell ref="H121:H122"/>
    <mergeCell ref="I121:I122"/>
    <mergeCell ref="J121:J122"/>
    <mergeCell ref="K121:K122"/>
    <mergeCell ref="L121:L122"/>
    <mergeCell ref="M121:M122"/>
    <mergeCell ref="N121:N122"/>
    <mergeCell ref="O105:O106"/>
    <mergeCell ref="P105:P106"/>
    <mergeCell ref="P97:P98"/>
    <mergeCell ref="Q97:Q98"/>
    <mergeCell ref="M100:Q100"/>
    <mergeCell ref="X121:X122"/>
    <mergeCell ref="W108:AA108"/>
    <mergeCell ref="Y102:Y103"/>
    <mergeCell ref="Z102:Z103"/>
    <mergeCell ref="AA102:AA103"/>
    <mergeCell ref="W102:W103"/>
    <mergeCell ref="X102:X103"/>
    <mergeCell ref="W100:AA100"/>
    <mergeCell ref="R100:V100"/>
    <mergeCell ref="Y121:Y122"/>
    <mergeCell ref="H101:L101"/>
    <mergeCell ref="M101:Q101"/>
    <mergeCell ref="R101:V101"/>
    <mergeCell ref="W101:AA101"/>
    <mergeCell ref="W105:W106"/>
    <mergeCell ref="X105:X106"/>
    <mergeCell ref="Y105:Y106"/>
    <mergeCell ref="Z105:Z106"/>
    <mergeCell ref="AA105:AA106"/>
    <mergeCell ref="R102:R103"/>
    <mergeCell ref="C17:C18"/>
    <mergeCell ref="D17:D18"/>
    <mergeCell ref="E17:E18"/>
    <mergeCell ref="F17:F18"/>
    <mergeCell ref="G17:G18"/>
    <mergeCell ref="R30:R31"/>
    <mergeCell ref="S30:S31"/>
    <mergeCell ref="C94:C95"/>
    <mergeCell ref="D94:D95"/>
    <mergeCell ref="E94:E95"/>
    <mergeCell ref="F94:F95"/>
    <mergeCell ref="G94:G95"/>
    <mergeCell ref="M92:Q92"/>
    <mergeCell ref="R92:V92"/>
    <mergeCell ref="M53:Q53"/>
    <mergeCell ref="J54:J55"/>
    <mergeCell ref="K54:K55"/>
    <mergeCell ref="L54:L55"/>
    <mergeCell ref="H17:H18"/>
    <mergeCell ref="I17:I18"/>
    <mergeCell ref="J17:J18"/>
    <mergeCell ref="K17:K18"/>
    <mergeCell ref="L17:L18"/>
    <mergeCell ref="K78:K79"/>
    <mergeCell ref="L78:L79"/>
    <mergeCell ref="H81:H82"/>
    <mergeCell ref="I81:I82"/>
    <mergeCell ref="J81:J82"/>
    <mergeCell ref="K81:K82"/>
    <mergeCell ref="L81:L82"/>
    <mergeCell ref="M84:Q84"/>
    <mergeCell ref="R84:V84"/>
    <mergeCell ref="Z9:Z10"/>
    <mergeCell ref="AA9:AA10"/>
    <mergeCell ref="R14:R15"/>
    <mergeCell ref="S14:S15"/>
    <mergeCell ref="T14:T15"/>
    <mergeCell ref="U14:U15"/>
    <mergeCell ref="V14:V15"/>
    <mergeCell ref="R17:R18"/>
    <mergeCell ref="S17:S18"/>
    <mergeCell ref="T17:T18"/>
    <mergeCell ref="U17:U18"/>
    <mergeCell ref="V17:V18"/>
    <mergeCell ref="W13:AA13"/>
    <mergeCell ref="V6:V7"/>
    <mergeCell ref="R9:R10"/>
    <mergeCell ref="S9:S10"/>
    <mergeCell ref="T9:T10"/>
    <mergeCell ref="U9:U10"/>
    <mergeCell ref="V9:V10"/>
    <mergeCell ref="W9:W10"/>
    <mergeCell ref="X9:X10"/>
    <mergeCell ref="Y9:Y10"/>
    <mergeCell ref="W12:AA12"/>
    <mergeCell ref="M9:M10"/>
    <mergeCell ref="N9:N10"/>
    <mergeCell ref="O9:O10"/>
    <mergeCell ref="P9:P10"/>
    <mergeCell ref="Q9:Q10"/>
    <mergeCell ref="R6:R7"/>
    <mergeCell ref="S6:S7"/>
    <mergeCell ref="T6:T7"/>
    <mergeCell ref="U6:U7"/>
    <mergeCell ref="E9:E10"/>
    <mergeCell ref="F9:F10"/>
    <mergeCell ref="G9:G10"/>
    <mergeCell ref="H9:H10"/>
    <mergeCell ref="I9:I10"/>
    <mergeCell ref="J9:J10"/>
    <mergeCell ref="K9:K10"/>
    <mergeCell ref="L9:L10"/>
    <mergeCell ref="M6:M7"/>
    <mergeCell ref="N6:N7"/>
    <mergeCell ref="O6:O7"/>
    <mergeCell ref="P6:P7"/>
    <mergeCell ref="K6:K7"/>
    <mergeCell ref="I6:I7"/>
    <mergeCell ref="G22:G23"/>
    <mergeCell ref="C157:G157"/>
    <mergeCell ref="H157:L157"/>
    <mergeCell ref="M157:Q157"/>
    <mergeCell ref="M150:M151"/>
    <mergeCell ref="K30:K31"/>
    <mergeCell ref="M38:Q43"/>
    <mergeCell ref="M54:Q59"/>
    <mergeCell ref="C22:C23"/>
    <mergeCell ref="D22:D23"/>
    <mergeCell ref="E22:E23"/>
    <mergeCell ref="F22:F23"/>
    <mergeCell ref="Q142:Q143"/>
    <mergeCell ref="Q134:Q135"/>
    <mergeCell ref="C118:C119"/>
    <mergeCell ref="D118:D119"/>
    <mergeCell ref="E118:E119"/>
    <mergeCell ref="F118:F119"/>
    <mergeCell ref="Q118:Q119"/>
    <mergeCell ref="F145:F146"/>
    <mergeCell ref="G145:G146"/>
    <mergeCell ref="H145:H146"/>
    <mergeCell ref="I145:I146"/>
    <mergeCell ref="G118:G119"/>
    <mergeCell ref="M118:M119"/>
    <mergeCell ref="N118:N119"/>
    <mergeCell ref="O118:O119"/>
    <mergeCell ref="P118:P119"/>
    <mergeCell ref="M37:Q37"/>
    <mergeCell ref="C29:G29"/>
    <mergeCell ref="H29:L29"/>
    <mergeCell ref="C25:C26"/>
    <mergeCell ref="I14:I15"/>
    <mergeCell ref="J14:J15"/>
    <mergeCell ref="K14:K15"/>
    <mergeCell ref="L14:L15"/>
    <mergeCell ref="O158:O159"/>
    <mergeCell ref="P158:P159"/>
    <mergeCell ref="G158:G159"/>
    <mergeCell ref="H158:H159"/>
    <mergeCell ref="I158:I159"/>
    <mergeCell ref="J158:J159"/>
    <mergeCell ref="K158:K159"/>
    <mergeCell ref="C150:C151"/>
    <mergeCell ref="D150:D151"/>
    <mergeCell ref="E150:E151"/>
    <mergeCell ref="F150:F151"/>
    <mergeCell ref="G150:G151"/>
    <mergeCell ref="D134:D135"/>
    <mergeCell ref="E134:E135"/>
    <mergeCell ref="F134:F135"/>
    <mergeCell ref="G134:G135"/>
    <mergeCell ref="H134:H135"/>
    <mergeCell ref="I134:I135"/>
    <mergeCell ref="G142:G143"/>
    <mergeCell ref="N142:N143"/>
    <mergeCell ref="O142:O143"/>
    <mergeCell ref="P142:P143"/>
    <mergeCell ref="M142:M143"/>
    <mergeCell ref="O134:O135"/>
    <mergeCell ref="P134:P135"/>
    <mergeCell ref="C145:C146"/>
    <mergeCell ref="D145:D146"/>
    <mergeCell ref="E145:E146"/>
    <mergeCell ref="B2:AA2"/>
    <mergeCell ref="C38:C39"/>
    <mergeCell ref="D38:D39"/>
    <mergeCell ref="E38:E39"/>
    <mergeCell ref="F38:F39"/>
    <mergeCell ref="G38:G39"/>
    <mergeCell ref="H161:H162"/>
    <mergeCell ref="I161:I162"/>
    <mergeCell ref="J161:J162"/>
    <mergeCell ref="K161:K162"/>
    <mergeCell ref="L161:L162"/>
    <mergeCell ref="C161:C162"/>
    <mergeCell ref="D161:D162"/>
    <mergeCell ref="E161:E162"/>
    <mergeCell ref="F161:F162"/>
    <mergeCell ref="G161:G162"/>
    <mergeCell ref="AA158:AA159"/>
    <mergeCell ref="Q158:Q159"/>
    <mergeCell ref="J142:J143"/>
    <mergeCell ref="K142:K143"/>
    <mergeCell ref="R157:V157"/>
    <mergeCell ref="W157:AA157"/>
    <mergeCell ref="C158:C159"/>
    <mergeCell ref="D158:D159"/>
    <mergeCell ref="E158:E159"/>
    <mergeCell ref="F158:F159"/>
    <mergeCell ref="B156:B163"/>
    <mergeCell ref="C156:G156"/>
    <mergeCell ref="H156:L156"/>
    <mergeCell ref="M156:Q156"/>
    <mergeCell ref="R156:V156"/>
    <mergeCell ref="W156:AA156"/>
    <mergeCell ref="Z158:Z159"/>
    <mergeCell ref="L158:L159"/>
    <mergeCell ref="AA150:AA151"/>
    <mergeCell ref="V150:V151"/>
    <mergeCell ref="W150:W151"/>
    <mergeCell ref="X150:X151"/>
    <mergeCell ref="Y150:Y151"/>
    <mergeCell ref="Z150:Z151"/>
    <mergeCell ref="Q150:Q151"/>
    <mergeCell ref="R150:R151"/>
    <mergeCell ref="S150:S151"/>
    <mergeCell ref="T150:T151"/>
    <mergeCell ref="U150:U151"/>
    <mergeCell ref="B148:B155"/>
    <mergeCell ref="C148:G148"/>
    <mergeCell ref="H148:L148"/>
    <mergeCell ref="M148:Q148"/>
    <mergeCell ref="R148:V148"/>
    <mergeCell ref="W148:AA148"/>
    <mergeCell ref="C149:G149"/>
    <mergeCell ref="N150:N151"/>
    <mergeCell ref="O150:O151"/>
    <mergeCell ref="P150:P151"/>
    <mergeCell ref="H149:L149"/>
    <mergeCell ref="M149:Q149"/>
    <mergeCell ref="R149:V149"/>
    <mergeCell ref="W149:AA149"/>
    <mergeCell ref="M158:M159"/>
    <mergeCell ref="N158:N159"/>
    <mergeCell ref="B140:B147"/>
    <mergeCell ref="C140:G140"/>
    <mergeCell ref="H140:L140"/>
    <mergeCell ref="M140:Q140"/>
    <mergeCell ref="R140:V140"/>
    <mergeCell ref="W140:AA140"/>
    <mergeCell ref="C141:G141"/>
    <mergeCell ref="H141:L141"/>
    <mergeCell ref="M141:Q141"/>
    <mergeCell ref="D142:D143"/>
    <mergeCell ref="C142:C143"/>
    <mergeCell ref="H142:H143"/>
    <mergeCell ref="I142:I143"/>
    <mergeCell ref="L142:L143"/>
    <mergeCell ref="F142:F143"/>
    <mergeCell ref="E142:E143"/>
    <mergeCell ref="S142:S143"/>
    <mergeCell ref="T142:T143"/>
    <mergeCell ref="U142:U143"/>
    <mergeCell ref="V142:V143"/>
    <mergeCell ref="R145:R146"/>
    <mergeCell ref="J145:J146"/>
    <mergeCell ref="K145:K146"/>
    <mergeCell ref="L145:L146"/>
    <mergeCell ref="M145:M146"/>
    <mergeCell ref="N145:N146"/>
    <mergeCell ref="O145:O146"/>
    <mergeCell ref="P145:P146"/>
    <mergeCell ref="Q145:Q146"/>
    <mergeCell ref="R142:R143"/>
    <mergeCell ref="R141:V141"/>
    <mergeCell ref="S145:S146"/>
    <mergeCell ref="B132:B139"/>
    <mergeCell ref="C132:G132"/>
    <mergeCell ref="H132:L132"/>
    <mergeCell ref="M132:Q132"/>
    <mergeCell ref="R132:V132"/>
    <mergeCell ref="W132:AA132"/>
    <mergeCell ref="C133:G133"/>
    <mergeCell ref="H133:L133"/>
    <mergeCell ref="M133:Q133"/>
    <mergeCell ref="J134:J135"/>
    <mergeCell ref="K134:K135"/>
    <mergeCell ref="L134:L135"/>
    <mergeCell ref="M134:M135"/>
    <mergeCell ref="N134:N135"/>
    <mergeCell ref="R133:V133"/>
    <mergeCell ref="W133:AA133"/>
    <mergeCell ref="C134:C135"/>
    <mergeCell ref="J126:J127"/>
    <mergeCell ref="K126:K127"/>
    <mergeCell ref="B124:B131"/>
    <mergeCell ref="C124:G124"/>
    <mergeCell ref="H124:L124"/>
    <mergeCell ref="M124:Q124"/>
    <mergeCell ref="R124:V124"/>
    <mergeCell ref="W124:AA124"/>
    <mergeCell ref="L126:L127"/>
    <mergeCell ref="M126:M127"/>
    <mergeCell ref="N126:N127"/>
    <mergeCell ref="O126:O127"/>
    <mergeCell ref="P126:P127"/>
    <mergeCell ref="C125:G125"/>
    <mergeCell ref="H125:L125"/>
    <mergeCell ref="M125:Q125"/>
    <mergeCell ref="R125:V125"/>
    <mergeCell ref="AA126:AA127"/>
    <mergeCell ref="V126:V127"/>
    <mergeCell ref="W126:W127"/>
    <mergeCell ref="X126:X127"/>
    <mergeCell ref="Y126:Y127"/>
    <mergeCell ref="Z126:Z127"/>
    <mergeCell ref="Q126:Q127"/>
    <mergeCell ref="R126:R127"/>
    <mergeCell ref="S126:S127"/>
    <mergeCell ref="T126:T127"/>
    <mergeCell ref="U126:U127"/>
    <mergeCell ref="C126:C127"/>
    <mergeCell ref="D129:D130"/>
    <mergeCell ref="E129:E130"/>
    <mergeCell ref="V129:V130"/>
    <mergeCell ref="B116:B123"/>
    <mergeCell ref="C116:G116"/>
    <mergeCell ref="H116:L116"/>
    <mergeCell ref="M116:Q116"/>
    <mergeCell ref="R116:V116"/>
    <mergeCell ref="W116:AA116"/>
    <mergeCell ref="AA110:AA111"/>
    <mergeCell ref="Q110:Q111"/>
    <mergeCell ref="W110:W111"/>
    <mergeCell ref="X110:X111"/>
    <mergeCell ref="Y110:Y111"/>
    <mergeCell ref="Z110:Z111"/>
    <mergeCell ref="M110:M111"/>
    <mergeCell ref="N110:N111"/>
    <mergeCell ref="O110:O111"/>
    <mergeCell ref="P110:P111"/>
    <mergeCell ref="C110:C111"/>
    <mergeCell ref="D110:D111"/>
    <mergeCell ref="E110:E111"/>
    <mergeCell ref="F110:F111"/>
    <mergeCell ref="G110:G111"/>
    <mergeCell ref="C117:G117"/>
    <mergeCell ref="H117:L117"/>
    <mergeCell ref="M117:Q117"/>
    <mergeCell ref="R110:R111"/>
    <mergeCell ref="S110:S111"/>
    <mergeCell ref="Z121:Z122"/>
    <mergeCell ref="X113:X114"/>
    <mergeCell ref="Y113:Y114"/>
    <mergeCell ref="Z113:Z114"/>
    <mergeCell ref="AA113:AA114"/>
    <mergeCell ref="O121:O122"/>
    <mergeCell ref="W109:AA109"/>
    <mergeCell ref="B108:B115"/>
    <mergeCell ref="C108:G108"/>
    <mergeCell ref="H108:L108"/>
    <mergeCell ref="M108:Q108"/>
    <mergeCell ref="R108:V108"/>
    <mergeCell ref="C113:C114"/>
    <mergeCell ref="D113:D114"/>
    <mergeCell ref="E113:E114"/>
    <mergeCell ref="F113:F114"/>
    <mergeCell ref="G113:G114"/>
    <mergeCell ref="H110:H111"/>
    <mergeCell ref="I110:I111"/>
    <mergeCell ref="J110:J111"/>
    <mergeCell ref="K110:K111"/>
    <mergeCell ref="L110:L111"/>
    <mergeCell ref="H113:H114"/>
    <mergeCell ref="I113:I114"/>
    <mergeCell ref="J113:J114"/>
    <mergeCell ref="T110:T111"/>
    <mergeCell ref="U110:U111"/>
    <mergeCell ref="V110:V111"/>
    <mergeCell ref="R113:R114"/>
    <mergeCell ref="S113:S114"/>
    <mergeCell ref="T113:T114"/>
    <mergeCell ref="U113:U114"/>
    <mergeCell ref="V113:V114"/>
    <mergeCell ref="R105:R106"/>
    <mergeCell ref="S105:S106"/>
    <mergeCell ref="T105:T106"/>
    <mergeCell ref="U105:U106"/>
    <mergeCell ref="V105:V106"/>
    <mergeCell ref="M102:M103"/>
    <mergeCell ref="N102:N103"/>
    <mergeCell ref="O102:O103"/>
    <mergeCell ref="P102:P103"/>
    <mergeCell ref="Q102:Q103"/>
    <mergeCell ref="M105:M106"/>
    <mergeCell ref="N105:N106"/>
    <mergeCell ref="J102:J103"/>
    <mergeCell ref="K102:K103"/>
    <mergeCell ref="L102:L103"/>
    <mergeCell ref="C109:G109"/>
    <mergeCell ref="H109:L109"/>
    <mergeCell ref="M109:Q109"/>
    <mergeCell ref="R109:V109"/>
    <mergeCell ref="H105:H106"/>
    <mergeCell ref="I105:I106"/>
    <mergeCell ref="J105:J106"/>
    <mergeCell ref="Z94:Z95"/>
    <mergeCell ref="AA94:AA95"/>
    <mergeCell ref="W94:W95"/>
    <mergeCell ref="X94:X95"/>
    <mergeCell ref="Y94:Y95"/>
    <mergeCell ref="P94:P95"/>
    <mergeCell ref="Q94:Q95"/>
    <mergeCell ref="M94:M95"/>
    <mergeCell ref="N94:N95"/>
    <mergeCell ref="O94:O95"/>
    <mergeCell ref="T94:T95"/>
    <mergeCell ref="U94:U95"/>
    <mergeCell ref="V94:V95"/>
    <mergeCell ref="T97:T98"/>
    <mergeCell ref="U97:U98"/>
    <mergeCell ref="V97:V98"/>
    <mergeCell ref="W97:W98"/>
    <mergeCell ref="X97:X98"/>
    <mergeCell ref="Y97:Y98"/>
    <mergeCell ref="Z97:Z98"/>
    <mergeCell ref="AA97:AA98"/>
    <mergeCell ref="R94:R95"/>
    <mergeCell ref="S94:S95"/>
    <mergeCell ref="R97:R98"/>
    <mergeCell ref="S97:S98"/>
    <mergeCell ref="S102:S103"/>
    <mergeCell ref="T102:T103"/>
    <mergeCell ref="U102:U103"/>
    <mergeCell ref="V102:V103"/>
    <mergeCell ref="B100:B107"/>
    <mergeCell ref="C100:G100"/>
    <mergeCell ref="H100:L100"/>
    <mergeCell ref="B92:B99"/>
    <mergeCell ref="C92:G92"/>
    <mergeCell ref="H92:L92"/>
    <mergeCell ref="C97:C98"/>
    <mergeCell ref="D97:D98"/>
    <mergeCell ref="E97:E98"/>
    <mergeCell ref="F97:F98"/>
    <mergeCell ref="G97:G98"/>
    <mergeCell ref="H94:H95"/>
    <mergeCell ref="I94:I95"/>
    <mergeCell ref="J94:J95"/>
    <mergeCell ref="K94:K95"/>
    <mergeCell ref="L94:L95"/>
    <mergeCell ref="H97:H98"/>
    <mergeCell ref="I97:I98"/>
    <mergeCell ref="J97:J98"/>
    <mergeCell ref="C102:C103"/>
    <mergeCell ref="D102:D103"/>
    <mergeCell ref="E102:E103"/>
    <mergeCell ref="F102:F103"/>
    <mergeCell ref="G102:G103"/>
    <mergeCell ref="C105:C106"/>
    <mergeCell ref="D105:D106"/>
    <mergeCell ref="E105:E106"/>
    <mergeCell ref="F105:F106"/>
    <mergeCell ref="G105:G106"/>
    <mergeCell ref="H102:H103"/>
    <mergeCell ref="I102:I103"/>
    <mergeCell ref="C101:G101"/>
    <mergeCell ref="W92:AA92"/>
    <mergeCell ref="C93:G93"/>
    <mergeCell ref="H93:L93"/>
    <mergeCell ref="M93:Q93"/>
    <mergeCell ref="R93:V93"/>
    <mergeCell ref="W93:AA93"/>
    <mergeCell ref="AA70:AA71"/>
    <mergeCell ref="W70:W71"/>
    <mergeCell ref="X70:X71"/>
    <mergeCell ref="Y70:Y71"/>
    <mergeCell ref="Z70:Z71"/>
    <mergeCell ref="C70:C71"/>
    <mergeCell ref="D70:D71"/>
    <mergeCell ref="E70:E71"/>
    <mergeCell ref="F70:F71"/>
    <mergeCell ref="G70:G71"/>
    <mergeCell ref="Z78:Z79"/>
    <mergeCell ref="AA78:AA79"/>
    <mergeCell ref="W84:AA84"/>
    <mergeCell ref="W85:AA85"/>
    <mergeCell ref="O86:O87"/>
    <mergeCell ref="X73:X74"/>
    <mergeCell ref="Y73:Y74"/>
    <mergeCell ref="Z73:Z74"/>
    <mergeCell ref="AA73:AA74"/>
    <mergeCell ref="C81:C82"/>
    <mergeCell ref="D81:D82"/>
    <mergeCell ref="E81:E82"/>
    <mergeCell ref="F81:F82"/>
    <mergeCell ref="G81:G82"/>
    <mergeCell ref="H78:H79"/>
    <mergeCell ref="I78:I79"/>
    <mergeCell ref="B68:B75"/>
    <mergeCell ref="C68:G68"/>
    <mergeCell ref="H68:L68"/>
    <mergeCell ref="M68:Q68"/>
    <mergeCell ref="H69:L69"/>
    <mergeCell ref="M69:Q69"/>
    <mergeCell ref="I62:I63"/>
    <mergeCell ref="R68:V68"/>
    <mergeCell ref="W68:AA68"/>
    <mergeCell ref="C69:G69"/>
    <mergeCell ref="X62:X63"/>
    <mergeCell ref="Y62:Y63"/>
    <mergeCell ref="Z62:Z63"/>
    <mergeCell ref="AA62:AA63"/>
    <mergeCell ref="S62:S63"/>
    <mergeCell ref="T62:T63"/>
    <mergeCell ref="U62:U63"/>
    <mergeCell ref="V62:V63"/>
    <mergeCell ref="W62:W63"/>
    <mergeCell ref="J62:J63"/>
    <mergeCell ref="K62:K63"/>
    <mergeCell ref="L62:L63"/>
    <mergeCell ref="R62:R63"/>
    <mergeCell ref="R69:V69"/>
    <mergeCell ref="W69:AA69"/>
    <mergeCell ref="C65:C66"/>
    <mergeCell ref="D65:D66"/>
    <mergeCell ref="E65:E66"/>
    <mergeCell ref="F65:F66"/>
    <mergeCell ref="G65:G66"/>
    <mergeCell ref="H65:H66"/>
    <mergeCell ref="I65:I66"/>
    <mergeCell ref="AA54:AA55"/>
    <mergeCell ref="S54:S55"/>
    <mergeCell ref="T54:T55"/>
    <mergeCell ref="U54:U55"/>
    <mergeCell ref="V54:V55"/>
    <mergeCell ref="W54:W55"/>
    <mergeCell ref="B60:B67"/>
    <mergeCell ref="C60:G60"/>
    <mergeCell ref="H60:L60"/>
    <mergeCell ref="M60:Q60"/>
    <mergeCell ref="R60:V60"/>
    <mergeCell ref="W60:AA60"/>
    <mergeCell ref="C61:G61"/>
    <mergeCell ref="H61:L61"/>
    <mergeCell ref="M61:Q61"/>
    <mergeCell ref="R61:V61"/>
    <mergeCell ref="W61:AA61"/>
    <mergeCell ref="C62:C63"/>
    <mergeCell ref="D62:D63"/>
    <mergeCell ref="E62:E63"/>
    <mergeCell ref="F62:F63"/>
    <mergeCell ref="G62:G63"/>
    <mergeCell ref="H62:H63"/>
    <mergeCell ref="B52:B59"/>
    <mergeCell ref="C52:G52"/>
    <mergeCell ref="H52:L52"/>
    <mergeCell ref="M52:Q52"/>
    <mergeCell ref="R52:V52"/>
    <mergeCell ref="W52:AA52"/>
    <mergeCell ref="C53:G53"/>
    <mergeCell ref="H53:L53"/>
    <mergeCell ref="M62:M63"/>
    <mergeCell ref="Z46:Z47"/>
    <mergeCell ref="AA46:AA47"/>
    <mergeCell ref="U46:U47"/>
    <mergeCell ref="V46:V47"/>
    <mergeCell ref="W46:W47"/>
    <mergeCell ref="X46:X47"/>
    <mergeCell ref="Y46:Y47"/>
    <mergeCell ref="P46:P47"/>
    <mergeCell ref="Q46:Q47"/>
    <mergeCell ref="R46:R47"/>
    <mergeCell ref="S46:S47"/>
    <mergeCell ref="T46:T47"/>
    <mergeCell ref="K49:K50"/>
    <mergeCell ref="L49:L50"/>
    <mergeCell ref="M49:M50"/>
    <mergeCell ref="N49:N50"/>
    <mergeCell ref="O49:O50"/>
    <mergeCell ref="P49:P50"/>
    <mergeCell ref="Q49:Q50"/>
    <mergeCell ref="R49:R50"/>
    <mergeCell ref="S49:S50"/>
    <mergeCell ref="T49:T50"/>
    <mergeCell ref="U49:U50"/>
    <mergeCell ref="V49:V50"/>
    <mergeCell ref="W49:W50"/>
    <mergeCell ref="X49:X50"/>
    <mergeCell ref="Y49:Y50"/>
    <mergeCell ref="Z49:Z50"/>
    <mergeCell ref="B44:B51"/>
    <mergeCell ref="C44:G44"/>
    <mergeCell ref="H44:L44"/>
    <mergeCell ref="M44:Q44"/>
    <mergeCell ref="R44:V44"/>
    <mergeCell ref="W44:AA44"/>
    <mergeCell ref="C45:G45"/>
    <mergeCell ref="H45:L45"/>
    <mergeCell ref="M45:Q45"/>
    <mergeCell ref="R45:V45"/>
    <mergeCell ref="K46:K47"/>
    <mergeCell ref="L46:L47"/>
    <mergeCell ref="M46:M47"/>
    <mergeCell ref="N46:N47"/>
    <mergeCell ref="O46:O47"/>
    <mergeCell ref="W45:AA45"/>
    <mergeCell ref="C46:C47"/>
    <mergeCell ref="D46:D47"/>
    <mergeCell ref="E46:E47"/>
    <mergeCell ref="F46:F47"/>
    <mergeCell ref="G46:G47"/>
    <mergeCell ref="H46:H47"/>
    <mergeCell ref="I46:I47"/>
    <mergeCell ref="J46:J47"/>
    <mergeCell ref="C49:C50"/>
    <mergeCell ref="D49:D50"/>
    <mergeCell ref="E49:E50"/>
    <mergeCell ref="F49:F50"/>
    <mergeCell ref="G49:G50"/>
    <mergeCell ref="H49:H50"/>
    <mergeCell ref="I49:I50"/>
    <mergeCell ref="J49:J50"/>
    <mergeCell ref="R37:V37"/>
    <mergeCell ref="W37:AA37"/>
    <mergeCell ref="H38:H39"/>
    <mergeCell ref="I38:I39"/>
    <mergeCell ref="J38:J39"/>
    <mergeCell ref="K38:K39"/>
    <mergeCell ref="L38:L39"/>
    <mergeCell ref="W38:W39"/>
    <mergeCell ref="X38:X39"/>
    <mergeCell ref="Y38:Y39"/>
    <mergeCell ref="Z38:Z39"/>
    <mergeCell ref="AA38:AA39"/>
    <mergeCell ref="R38:R39"/>
    <mergeCell ref="S38:S39"/>
    <mergeCell ref="T38:T39"/>
    <mergeCell ref="U38:U39"/>
    <mergeCell ref="V38:V39"/>
    <mergeCell ref="B36:B43"/>
    <mergeCell ref="C36:G36"/>
    <mergeCell ref="H36:L36"/>
    <mergeCell ref="M36:Q36"/>
    <mergeCell ref="R36:V36"/>
    <mergeCell ref="W36:AA36"/>
    <mergeCell ref="C37:G37"/>
    <mergeCell ref="H37:L37"/>
    <mergeCell ref="AA30:AA31"/>
    <mergeCell ref="Q30:Q31"/>
    <mergeCell ref="W30:W31"/>
    <mergeCell ref="X30:X31"/>
    <mergeCell ref="Y30:Y31"/>
    <mergeCell ref="Z30:Z31"/>
    <mergeCell ref="L30:L31"/>
    <mergeCell ref="M30:M31"/>
    <mergeCell ref="N30:N31"/>
    <mergeCell ref="O30:O31"/>
    <mergeCell ref="P30:P31"/>
    <mergeCell ref="G30:G31"/>
    <mergeCell ref="H30:H31"/>
    <mergeCell ref="I30:I31"/>
    <mergeCell ref="J30:J31"/>
    <mergeCell ref="C30:C31"/>
    <mergeCell ref="D30:D31"/>
    <mergeCell ref="E30:E31"/>
    <mergeCell ref="F30:F31"/>
    <mergeCell ref="B28:B35"/>
    <mergeCell ref="C28:G28"/>
    <mergeCell ref="H28:L28"/>
    <mergeCell ref="M28:Q28"/>
    <mergeCell ref="R28:V28"/>
    <mergeCell ref="V30:V31"/>
    <mergeCell ref="W22:W23"/>
    <mergeCell ref="X22:X23"/>
    <mergeCell ref="Y22:Y23"/>
    <mergeCell ref="Z22:Z23"/>
    <mergeCell ref="AA22:AA23"/>
    <mergeCell ref="R22:R23"/>
    <mergeCell ref="S22:S23"/>
    <mergeCell ref="T22:T23"/>
    <mergeCell ref="U22:U23"/>
    <mergeCell ref="V22:V23"/>
    <mergeCell ref="M22:M23"/>
    <mergeCell ref="N22:N23"/>
    <mergeCell ref="O22:O23"/>
    <mergeCell ref="P22:P23"/>
    <mergeCell ref="Q22:Q23"/>
    <mergeCell ref="H22:H23"/>
    <mergeCell ref="I22:I23"/>
    <mergeCell ref="J22:J23"/>
    <mergeCell ref="K22:K23"/>
    <mergeCell ref="L22:L23"/>
    <mergeCell ref="T30:T31"/>
    <mergeCell ref="U30:U31"/>
    <mergeCell ref="M29:Q29"/>
    <mergeCell ref="R29:V29"/>
    <mergeCell ref="W29:AA29"/>
    <mergeCell ref="W28:AA28"/>
    <mergeCell ref="T25:T26"/>
    <mergeCell ref="U25:U26"/>
    <mergeCell ref="V25:V26"/>
    <mergeCell ref="W25:W26"/>
    <mergeCell ref="X25:X26"/>
    <mergeCell ref="B20:B27"/>
    <mergeCell ref="C20:G20"/>
    <mergeCell ref="H20:L20"/>
    <mergeCell ref="M20:Q20"/>
    <mergeCell ref="R20:V20"/>
    <mergeCell ref="X14:X15"/>
    <mergeCell ref="Y14:Y15"/>
    <mergeCell ref="Z14:Z15"/>
    <mergeCell ref="AA14:AA15"/>
    <mergeCell ref="O14:O15"/>
    <mergeCell ref="P14:P15"/>
    <mergeCell ref="Q14:Q15"/>
    <mergeCell ref="W14:W15"/>
    <mergeCell ref="W20:AA20"/>
    <mergeCell ref="C21:G21"/>
    <mergeCell ref="H21:L21"/>
    <mergeCell ref="M21:Q21"/>
    <mergeCell ref="R21:V21"/>
    <mergeCell ref="W21:AA21"/>
    <mergeCell ref="W17:W18"/>
    <mergeCell ref="X17:X18"/>
    <mergeCell ref="Y17:Y18"/>
    <mergeCell ref="Z17:Z18"/>
    <mergeCell ref="AA17:AA18"/>
    <mergeCell ref="C14:C15"/>
    <mergeCell ref="D14:D15"/>
    <mergeCell ref="E14:E15"/>
    <mergeCell ref="F14:F15"/>
    <mergeCell ref="G14:G15"/>
    <mergeCell ref="M14:M15"/>
    <mergeCell ref="N14:N15"/>
    <mergeCell ref="B12:B19"/>
    <mergeCell ref="C13:G13"/>
    <mergeCell ref="H13:L13"/>
    <mergeCell ref="M13:Q13"/>
    <mergeCell ref="R13:V13"/>
    <mergeCell ref="M17:M18"/>
    <mergeCell ref="N17:N18"/>
    <mergeCell ref="O17:O18"/>
    <mergeCell ref="P17:P18"/>
    <mergeCell ref="Q17:Q18"/>
    <mergeCell ref="H14:H15"/>
    <mergeCell ref="B3:AA3"/>
    <mergeCell ref="B4:B11"/>
    <mergeCell ref="C4:G4"/>
    <mergeCell ref="H4:L4"/>
    <mergeCell ref="M4:Q4"/>
    <mergeCell ref="R4:V4"/>
    <mergeCell ref="W4:AA4"/>
    <mergeCell ref="C5:G5"/>
    <mergeCell ref="H5:L5"/>
    <mergeCell ref="AA6:AA7"/>
    <mergeCell ref="Q6:Q7"/>
    <mergeCell ref="W6:W7"/>
    <mergeCell ref="X6:X7"/>
    <mergeCell ref="Y6:Y7"/>
    <mergeCell ref="Z6:Z7"/>
    <mergeCell ref="M5:Q5"/>
    <mergeCell ref="R5:V5"/>
    <mergeCell ref="H6:H7"/>
    <mergeCell ref="J6:J7"/>
    <mergeCell ref="L6:L7"/>
    <mergeCell ref="C9:C10"/>
    <mergeCell ref="W5:AA5"/>
    <mergeCell ref="D25:D26"/>
    <mergeCell ref="E25:E26"/>
    <mergeCell ref="F25:F26"/>
    <mergeCell ref="G25:G26"/>
    <mergeCell ref="H25:H26"/>
    <mergeCell ref="I25:I26"/>
    <mergeCell ref="J25:J26"/>
    <mergeCell ref="K25:K26"/>
    <mergeCell ref="L25:L26"/>
    <mergeCell ref="M25:M26"/>
    <mergeCell ref="N25:N26"/>
    <mergeCell ref="O25:O26"/>
    <mergeCell ref="P25:P26"/>
    <mergeCell ref="Q25:Q26"/>
    <mergeCell ref="R25:R26"/>
    <mergeCell ref="S25:S26"/>
    <mergeCell ref="G33:G34"/>
    <mergeCell ref="H33:H34"/>
    <mergeCell ref="I33:I34"/>
    <mergeCell ref="J33:J34"/>
    <mergeCell ref="K33:K34"/>
    <mergeCell ref="L33:L34"/>
    <mergeCell ref="M33:M34"/>
    <mergeCell ref="N33:N34"/>
    <mergeCell ref="O33:O34"/>
    <mergeCell ref="P33:P34"/>
    <mergeCell ref="Q33:Q34"/>
    <mergeCell ref="R33:R34"/>
    <mergeCell ref="S33:S34"/>
    <mergeCell ref="Y25:Y26"/>
    <mergeCell ref="Z25:Z26"/>
    <mergeCell ref="AA25:AA26"/>
    <mergeCell ref="C12:G12"/>
    <mergeCell ref="H12:L12"/>
    <mergeCell ref="M12:Q12"/>
    <mergeCell ref="R12:V12"/>
    <mergeCell ref="T33:T34"/>
    <mergeCell ref="U33:U34"/>
    <mergeCell ref="V33:V34"/>
    <mergeCell ref="W33:W34"/>
    <mergeCell ref="X33:X34"/>
    <mergeCell ref="Y33:Y34"/>
    <mergeCell ref="Z33:Z34"/>
    <mergeCell ref="AA33:AA34"/>
    <mergeCell ref="C41:C42"/>
    <mergeCell ref="D41:D42"/>
    <mergeCell ref="E41:E42"/>
    <mergeCell ref="F41:F42"/>
    <mergeCell ref="G41:G42"/>
    <mergeCell ref="H41:H42"/>
    <mergeCell ref="I41:I42"/>
    <mergeCell ref="J41:J42"/>
    <mergeCell ref="K41:K42"/>
    <mergeCell ref="L41:L42"/>
    <mergeCell ref="R41:R42"/>
    <mergeCell ref="S41:S42"/>
    <mergeCell ref="T41:T42"/>
    <mergeCell ref="U41:U42"/>
    <mergeCell ref="V41:V42"/>
    <mergeCell ref="W41:W42"/>
    <mergeCell ref="X41:X42"/>
    <mergeCell ref="Y41:Y42"/>
    <mergeCell ref="Z41:Z42"/>
    <mergeCell ref="AA41:AA42"/>
    <mergeCell ref="C33:C34"/>
    <mergeCell ref="D33:D34"/>
    <mergeCell ref="E33:E34"/>
    <mergeCell ref="F33:F34"/>
    <mergeCell ref="AA49:AA50"/>
    <mergeCell ref="C57:C58"/>
    <mergeCell ref="D57:D58"/>
    <mergeCell ref="E57:E58"/>
    <mergeCell ref="F57:F58"/>
    <mergeCell ref="G57:G58"/>
    <mergeCell ref="H57:H58"/>
    <mergeCell ref="I57:I58"/>
    <mergeCell ref="J57:J58"/>
    <mergeCell ref="K57:K58"/>
    <mergeCell ref="L57:L58"/>
    <mergeCell ref="R57:R58"/>
    <mergeCell ref="S57:S58"/>
    <mergeCell ref="T57:T58"/>
    <mergeCell ref="U57:U58"/>
    <mergeCell ref="V57:V58"/>
    <mergeCell ref="W57:W58"/>
    <mergeCell ref="X57:X58"/>
    <mergeCell ref="Y57:Y58"/>
    <mergeCell ref="Z57:Z58"/>
    <mergeCell ref="AA57:AA58"/>
    <mergeCell ref="R54:R55"/>
    <mergeCell ref="R53:V53"/>
    <mergeCell ref="W53:AA53"/>
    <mergeCell ref="C54:C55"/>
    <mergeCell ref="D54:D55"/>
    <mergeCell ref="E54:E55"/>
    <mergeCell ref="F54:F55"/>
    <mergeCell ref="G54:G55"/>
    <mergeCell ref="H54:H55"/>
    <mergeCell ref="I54:I55"/>
    <mergeCell ref="X54:X55"/>
    <mergeCell ref="Q65:Q66"/>
    <mergeCell ref="R65:R66"/>
    <mergeCell ref="S65:S66"/>
    <mergeCell ref="T65:T66"/>
    <mergeCell ref="U65:U66"/>
    <mergeCell ref="V65:V66"/>
    <mergeCell ref="W65:W66"/>
    <mergeCell ref="X65:X66"/>
    <mergeCell ref="Y65:Y66"/>
    <mergeCell ref="Z65:Z66"/>
    <mergeCell ref="Y54:Y55"/>
    <mergeCell ref="Z54:Z55"/>
    <mergeCell ref="N62:N63"/>
    <mergeCell ref="O62:O63"/>
    <mergeCell ref="P62:P63"/>
    <mergeCell ref="Q62:Q63"/>
    <mergeCell ref="C73:C74"/>
    <mergeCell ref="D73:D74"/>
    <mergeCell ref="E73:E74"/>
    <mergeCell ref="F73:F74"/>
    <mergeCell ref="G73:G74"/>
    <mergeCell ref="H73:H74"/>
    <mergeCell ref="I73:I74"/>
    <mergeCell ref="J73:J74"/>
    <mergeCell ref="K73:K74"/>
    <mergeCell ref="L73:L74"/>
    <mergeCell ref="M73:M74"/>
    <mergeCell ref="N73:N74"/>
    <mergeCell ref="O73:O74"/>
    <mergeCell ref="P73:P74"/>
    <mergeCell ref="Q73:Q74"/>
    <mergeCell ref="R70:R71"/>
    <mergeCell ref="S70:S71"/>
    <mergeCell ref="R73:R74"/>
    <mergeCell ref="S73:S74"/>
    <mergeCell ref="M70:M71"/>
    <mergeCell ref="N70:N71"/>
    <mergeCell ref="O70:O71"/>
    <mergeCell ref="P70:P71"/>
    <mergeCell ref="Q70:Q71"/>
    <mergeCell ref="R78:R79"/>
    <mergeCell ref="S78:S79"/>
    <mergeCell ref="T78:T79"/>
    <mergeCell ref="U78:U79"/>
    <mergeCell ref="V78:V79"/>
    <mergeCell ref="R81:R82"/>
    <mergeCell ref="S81:S82"/>
    <mergeCell ref="T81:T82"/>
    <mergeCell ref="U81:U82"/>
    <mergeCell ref="V81:V82"/>
    <mergeCell ref="W81:W82"/>
    <mergeCell ref="X81:X82"/>
    <mergeCell ref="AA65:AA66"/>
    <mergeCell ref="H70:H71"/>
    <mergeCell ref="I70:I71"/>
    <mergeCell ref="J70:J71"/>
    <mergeCell ref="K70:K71"/>
    <mergeCell ref="L70:L71"/>
    <mergeCell ref="T70:T71"/>
    <mergeCell ref="U70:U71"/>
    <mergeCell ref="V70:V71"/>
    <mergeCell ref="T73:T74"/>
    <mergeCell ref="U73:U74"/>
    <mergeCell ref="V73:V74"/>
    <mergeCell ref="W73:W74"/>
    <mergeCell ref="J65:J66"/>
    <mergeCell ref="K65:K66"/>
    <mergeCell ref="L65:L66"/>
    <mergeCell ref="M65:M66"/>
    <mergeCell ref="N65:N66"/>
    <mergeCell ref="O65:O66"/>
    <mergeCell ref="P65:P66"/>
    <mergeCell ref="Y81:Y82"/>
    <mergeCell ref="Z81:Z82"/>
    <mergeCell ref="AA81:AA82"/>
    <mergeCell ref="H86:H87"/>
    <mergeCell ref="I86:I87"/>
    <mergeCell ref="J86:J87"/>
    <mergeCell ref="K86:K87"/>
    <mergeCell ref="L86:L87"/>
    <mergeCell ref="C89:C90"/>
    <mergeCell ref="D89:D90"/>
    <mergeCell ref="E89:E90"/>
    <mergeCell ref="F89:F90"/>
    <mergeCell ref="G89:G90"/>
    <mergeCell ref="H89:H90"/>
    <mergeCell ref="I89:I90"/>
    <mergeCell ref="J89:J90"/>
    <mergeCell ref="K89:K90"/>
    <mergeCell ref="L89:L90"/>
    <mergeCell ref="M81:M82"/>
    <mergeCell ref="N81:N82"/>
    <mergeCell ref="O81:O82"/>
    <mergeCell ref="P81:P82"/>
    <mergeCell ref="Q81:Q82"/>
    <mergeCell ref="C85:G85"/>
    <mergeCell ref="H85:L85"/>
    <mergeCell ref="M85:Q85"/>
    <mergeCell ref="R85:V85"/>
    <mergeCell ref="C86:C87"/>
    <mergeCell ref="D86:D87"/>
    <mergeCell ref="E86:E87"/>
    <mergeCell ref="F86:F87"/>
    <mergeCell ref="G86:G87"/>
  </mergeCells>
  <phoneticPr fontId="1" type="noConversion"/>
  <printOptions horizontalCentered="1"/>
  <pageMargins left="0.15748031496062992" right="0" top="0.23622047244094491" bottom="0.11811023622047245" header="0.31496062992125984" footer="0.31496062992125984"/>
  <pageSetup paperSize="8" scale="31" fitToHeight="0" orientation="portrait" r:id="rId1"/>
  <rowBreaks count="1" manualBreakCount="1">
    <brk id="115" min="1" max="26" man="1"/>
  </rowBreaks>
  <colBreaks count="1" manualBreakCount="1">
    <brk id="27" min="1" max="10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U50"/>
  <sheetViews>
    <sheetView topLeftCell="A16" workbookViewId="0">
      <selection activeCell="C39" sqref="C39"/>
    </sheetView>
  </sheetViews>
  <sheetFormatPr defaultRowHeight="16.5"/>
  <cols>
    <col min="3" max="3" width="22.625" bestFit="1" customWidth="1"/>
    <col min="4" max="4" width="23.625" bestFit="1" customWidth="1"/>
    <col min="9" max="9" width="16" bestFit="1" customWidth="1"/>
    <col min="10" max="10" width="16" customWidth="1"/>
    <col min="11" max="11" width="10.625" bestFit="1" customWidth="1"/>
    <col min="12" max="12" width="4.375" customWidth="1"/>
    <col min="17" max="17" width="13.25" bestFit="1" customWidth="1"/>
    <col min="18" max="18" width="17.75" hidden="1" customWidth="1"/>
    <col min="19" max="19" width="11.625" hidden="1" customWidth="1"/>
    <col min="20" max="21" width="0" hidden="1" customWidth="1"/>
  </cols>
  <sheetData>
    <row r="2" spans="3:21" ht="24.75" customHeight="1" thickBot="1">
      <c r="C2" s="1" t="s">
        <v>44</v>
      </c>
    </row>
    <row r="3" spans="3:21" ht="21" customHeight="1" thickBot="1">
      <c r="C3" s="2" t="s">
        <v>1</v>
      </c>
      <c r="D3" s="9" t="s">
        <v>2</v>
      </c>
      <c r="E3" s="7" t="s">
        <v>12</v>
      </c>
      <c r="G3" s="68"/>
      <c r="H3" s="68"/>
      <c r="I3" s="68"/>
      <c r="J3" s="68"/>
      <c r="K3" s="317"/>
      <c r="L3" s="317"/>
      <c r="M3" s="68"/>
      <c r="N3" s="68"/>
      <c r="O3" s="68"/>
      <c r="P3" s="68"/>
      <c r="Q3" s="68"/>
      <c r="R3" s="64" t="s">
        <v>61</v>
      </c>
      <c r="S3" s="16" t="s">
        <v>62</v>
      </c>
      <c r="T3" s="16" t="s">
        <v>112</v>
      </c>
      <c r="U3" s="16" t="s">
        <v>113</v>
      </c>
    </row>
    <row r="4" spans="3:21" ht="16.5" customHeight="1" thickBot="1">
      <c r="C4" s="3" t="s">
        <v>16</v>
      </c>
      <c r="D4" s="10" t="s">
        <v>24</v>
      </c>
      <c r="E4" s="8">
        <v>30</v>
      </c>
      <c r="G4" s="68"/>
      <c r="H4" s="68"/>
      <c r="I4" s="69"/>
      <c r="J4" s="69"/>
      <c r="K4" s="70"/>
      <c r="L4" s="70"/>
      <c r="M4" s="70"/>
      <c r="N4" s="70"/>
      <c r="O4" s="70"/>
      <c r="P4" s="70"/>
      <c r="Q4" s="69"/>
      <c r="R4" s="65" t="s">
        <v>114</v>
      </c>
      <c r="S4" s="20" t="s">
        <v>69</v>
      </c>
      <c r="T4" s="25" t="s">
        <v>115</v>
      </c>
      <c r="U4" s="20" t="s">
        <v>116</v>
      </c>
    </row>
    <row r="5" spans="3:21" ht="16.5" customHeight="1" thickBot="1">
      <c r="C5" s="3" t="s">
        <v>17</v>
      </c>
      <c r="D5" s="6" t="s">
        <v>177</v>
      </c>
      <c r="E5" s="8">
        <v>30</v>
      </c>
      <c r="G5" s="68"/>
      <c r="H5" s="68"/>
      <c r="I5" s="69"/>
      <c r="J5" s="69"/>
      <c r="K5" s="70"/>
      <c r="L5" s="70"/>
      <c r="M5" s="70"/>
      <c r="N5" s="70"/>
      <c r="O5" s="70"/>
      <c r="P5" s="70"/>
      <c r="Q5" s="71"/>
      <c r="R5" s="65" t="s">
        <v>75</v>
      </c>
      <c r="S5" s="20" t="s">
        <v>76</v>
      </c>
      <c r="T5" s="20" t="s">
        <v>117</v>
      </c>
      <c r="U5" s="20"/>
    </row>
    <row r="6" spans="3:21" ht="16.5" customHeight="1" thickBot="1">
      <c r="C6" s="3" t="s">
        <v>3</v>
      </c>
      <c r="D6" s="10" t="s">
        <v>25</v>
      </c>
      <c r="E6" s="8">
        <v>24</v>
      </c>
      <c r="G6" s="68"/>
      <c r="H6" s="68"/>
      <c r="I6" s="69"/>
      <c r="J6" s="69"/>
      <c r="K6" s="70"/>
      <c r="L6" s="70"/>
      <c r="M6" s="70"/>
      <c r="N6" s="70"/>
      <c r="O6" s="70"/>
      <c r="P6" s="70"/>
      <c r="Q6" s="71"/>
      <c r="R6" s="65" t="s">
        <v>79</v>
      </c>
      <c r="S6" s="20" t="s">
        <v>80</v>
      </c>
      <c r="T6" s="25" t="s">
        <v>117</v>
      </c>
      <c r="U6" s="20"/>
    </row>
    <row r="7" spans="3:21" ht="16.5" customHeight="1" thickBot="1">
      <c r="C7" s="3" t="s">
        <v>28</v>
      </c>
      <c r="D7" s="6" t="s">
        <v>179</v>
      </c>
      <c r="E7" s="8">
        <v>22</v>
      </c>
      <c r="G7" s="68"/>
      <c r="H7" s="68"/>
      <c r="I7" s="69"/>
      <c r="J7" s="69"/>
      <c r="K7" s="70"/>
      <c r="L7" s="70"/>
      <c r="M7" s="70"/>
      <c r="N7" s="70"/>
      <c r="O7" s="70"/>
      <c r="P7" s="70"/>
      <c r="Q7" s="69"/>
      <c r="R7" s="65" t="s">
        <v>84</v>
      </c>
      <c r="S7" s="20" t="s">
        <v>85</v>
      </c>
      <c r="T7" s="20" t="s">
        <v>118</v>
      </c>
      <c r="U7" s="20"/>
    </row>
    <row r="8" spans="3:21" ht="16.5" customHeight="1" thickBot="1">
      <c r="C8" s="3" t="s">
        <v>29</v>
      </c>
      <c r="D8" s="6" t="s">
        <v>178</v>
      </c>
      <c r="E8" s="8">
        <v>23</v>
      </c>
      <c r="G8" s="68"/>
      <c r="H8" s="68"/>
      <c r="I8" s="69"/>
      <c r="J8" s="69"/>
      <c r="K8" s="70"/>
      <c r="L8" s="70"/>
      <c r="M8" s="70"/>
      <c r="N8" s="70"/>
      <c r="O8" s="70"/>
      <c r="P8" s="70"/>
      <c r="Q8" s="69"/>
      <c r="R8" s="65" t="s">
        <v>88</v>
      </c>
      <c r="S8" s="19" t="s">
        <v>89</v>
      </c>
      <c r="T8" s="19" t="s">
        <v>119</v>
      </c>
      <c r="U8" s="19"/>
    </row>
    <row r="9" spans="3:21" ht="16.5" customHeight="1" thickBot="1">
      <c r="C9" s="3" t="s">
        <v>4</v>
      </c>
      <c r="D9" s="10" t="s">
        <v>31</v>
      </c>
      <c r="E9" s="8">
        <v>37</v>
      </c>
      <c r="G9" s="68"/>
      <c r="H9" s="68"/>
      <c r="I9" s="69"/>
      <c r="J9" s="69"/>
      <c r="K9" s="70"/>
      <c r="L9" s="70"/>
      <c r="M9" s="70"/>
      <c r="N9" s="70"/>
      <c r="O9" s="70"/>
      <c r="P9" s="70"/>
      <c r="Q9" s="69"/>
      <c r="R9" s="66" t="s">
        <v>120</v>
      </c>
      <c r="S9" s="19" t="s">
        <v>91</v>
      </c>
      <c r="T9" s="19" t="s">
        <v>115</v>
      </c>
      <c r="U9" s="19"/>
    </row>
    <row r="10" spans="3:21" ht="16.5" customHeight="1" thickBot="1">
      <c r="C10" s="3" t="s">
        <v>210</v>
      </c>
      <c r="D10" s="6" t="s">
        <v>214</v>
      </c>
      <c r="E10" s="8">
        <v>38</v>
      </c>
      <c r="G10" s="68"/>
      <c r="H10" s="68"/>
      <c r="I10" s="69"/>
      <c r="J10" s="69"/>
      <c r="K10" s="70"/>
      <c r="L10" s="70"/>
      <c r="M10" s="70"/>
      <c r="N10" s="70"/>
      <c r="O10" s="70"/>
      <c r="P10" s="70"/>
      <c r="Q10" s="69"/>
      <c r="R10" s="65" t="s">
        <v>121</v>
      </c>
      <c r="S10" s="20" t="s">
        <v>93</v>
      </c>
      <c r="T10" s="25" t="s">
        <v>115</v>
      </c>
      <c r="U10" s="20" t="s">
        <v>122</v>
      </c>
    </row>
    <row r="11" spans="3:21" ht="16.5" customHeight="1" thickBot="1">
      <c r="C11" s="3" t="s">
        <v>211</v>
      </c>
      <c r="D11" s="6" t="s">
        <v>215</v>
      </c>
      <c r="E11" s="8">
        <v>38</v>
      </c>
      <c r="G11" s="68"/>
      <c r="H11" s="68"/>
      <c r="I11" s="69"/>
      <c r="J11" s="69"/>
      <c r="K11" s="70"/>
      <c r="L11" s="70"/>
      <c r="M11" s="70"/>
      <c r="N11" s="70"/>
      <c r="O11" s="70"/>
      <c r="P11" s="70"/>
      <c r="Q11" s="69"/>
      <c r="R11" s="65"/>
      <c r="S11" s="20"/>
      <c r="T11" s="25"/>
      <c r="U11" s="20"/>
    </row>
    <row r="12" spans="3:21" ht="16.5" customHeight="1" thickBot="1">
      <c r="C12" s="3" t="s">
        <v>212</v>
      </c>
      <c r="D12" s="6" t="s">
        <v>216</v>
      </c>
      <c r="E12" s="8">
        <v>38</v>
      </c>
      <c r="G12" s="68"/>
      <c r="H12" s="68"/>
      <c r="I12" s="69"/>
      <c r="J12" s="69"/>
      <c r="K12" s="70"/>
      <c r="L12" s="70"/>
      <c r="M12" s="70"/>
      <c r="N12" s="70"/>
      <c r="O12" s="70"/>
      <c r="P12" s="70"/>
      <c r="Q12" s="69"/>
      <c r="R12" s="65"/>
      <c r="S12" s="20"/>
      <c r="T12" s="25"/>
      <c r="U12" s="20"/>
    </row>
    <row r="13" spans="3:21" ht="16.5" customHeight="1" thickBot="1">
      <c r="C13" s="3" t="s">
        <v>213</v>
      </c>
      <c r="D13" s="6" t="s">
        <v>217</v>
      </c>
      <c r="E13" s="8">
        <v>38</v>
      </c>
      <c r="G13" s="68"/>
      <c r="H13" s="68"/>
      <c r="I13" s="69"/>
      <c r="J13" s="69"/>
      <c r="K13" s="70"/>
      <c r="L13" s="70"/>
      <c r="M13" s="70"/>
      <c r="N13" s="70"/>
      <c r="O13" s="70"/>
      <c r="P13" s="70"/>
      <c r="Q13" s="69"/>
      <c r="R13" s="65"/>
      <c r="S13" s="20"/>
      <c r="T13" s="25"/>
      <c r="U13" s="20"/>
    </row>
    <row r="14" spans="3:21" ht="17.25" thickBot="1">
      <c r="C14" s="3" t="s">
        <v>5</v>
      </c>
      <c r="D14" s="10" t="s">
        <v>26</v>
      </c>
      <c r="E14" s="8">
        <v>42</v>
      </c>
      <c r="G14" s="68"/>
      <c r="H14" s="68"/>
      <c r="I14" s="69"/>
      <c r="J14" s="69"/>
      <c r="K14" s="70"/>
      <c r="L14" s="70"/>
      <c r="M14" s="70"/>
      <c r="N14" s="70"/>
      <c r="O14" s="70"/>
      <c r="P14" s="70"/>
      <c r="Q14" s="69"/>
      <c r="R14" s="65" t="s">
        <v>99</v>
      </c>
      <c r="S14" s="20" t="s">
        <v>100</v>
      </c>
      <c r="T14" s="20" t="s">
        <v>115</v>
      </c>
      <c r="U14" s="20"/>
    </row>
    <row r="15" spans="3:21" ht="19.5" customHeight="1" thickBot="1">
      <c r="C15" s="3" t="s">
        <v>191</v>
      </c>
      <c r="D15" s="6" t="s">
        <v>193</v>
      </c>
      <c r="E15" s="8">
        <v>20</v>
      </c>
      <c r="G15" s="68"/>
      <c r="H15" s="68"/>
      <c r="I15" s="69"/>
      <c r="J15" s="69"/>
      <c r="K15" s="70"/>
      <c r="L15" s="70"/>
      <c r="M15" s="70"/>
      <c r="N15" s="70"/>
      <c r="O15" s="70"/>
      <c r="P15" s="70"/>
      <c r="Q15" s="69"/>
      <c r="R15" s="65"/>
      <c r="S15" s="20"/>
      <c r="T15" s="20"/>
      <c r="U15" s="20"/>
    </row>
    <row r="16" spans="3:21" ht="19.5" customHeight="1" thickBot="1">
      <c r="C16" s="3" t="s">
        <v>192</v>
      </c>
      <c r="D16" s="6" t="s">
        <v>194</v>
      </c>
      <c r="E16" s="8">
        <v>20</v>
      </c>
      <c r="G16" s="68"/>
      <c r="H16" s="68"/>
      <c r="I16" s="69"/>
      <c r="J16" s="69"/>
      <c r="K16" s="70"/>
      <c r="L16" s="70"/>
      <c r="M16" s="70"/>
      <c r="N16" s="70"/>
      <c r="O16" s="70"/>
      <c r="P16" s="70"/>
      <c r="Q16" s="69"/>
      <c r="R16" s="65"/>
      <c r="S16" s="20"/>
      <c r="T16" s="20"/>
      <c r="U16" s="20"/>
    </row>
    <row r="17" spans="3:21" ht="19.5" customHeight="1" thickBot="1">
      <c r="C17" s="3" t="s">
        <v>195</v>
      </c>
      <c r="D17" s="6" t="s">
        <v>199</v>
      </c>
      <c r="E17" s="8">
        <v>20</v>
      </c>
      <c r="G17" s="68"/>
      <c r="H17" s="68"/>
      <c r="I17" s="69"/>
      <c r="J17" s="69"/>
      <c r="K17" s="70"/>
      <c r="L17" s="70"/>
      <c r="M17" s="70"/>
      <c r="N17" s="70"/>
      <c r="O17" s="70"/>
      <c r="P17" s="70"/>
      <c r="Q17" s="69"/>
      <c r="R17" s="65"/>
      <c r="S17" s="20"/>
      <c r="T17" s="20"/>
      <c r="U17" s="20"/>
    </row>
    <row r="18" spans="3:21" ht="19.5" customHeight="1" thickBot="1">
      <c r="C18" s="3" t="s">
        <v>6</v>
      </c>
      <c r="D18" s="10" t="s">
        <v>32</v>
      </c>
      <c r="E18" s="8">
        <v>60</v>
      </c>
      <c r="G18" s="68"/>
      <c r="H18" s="68"/>
      <c r="I18" s="72"/>
      <c r="J18" s="72"/>
      <c r="K18" s="73"/>
      <c r="L18" s="73"/>
      <c r="M18" s="73"/>
      <c r="N18" s="73"/>
      <c r="O18" s="73"/>
      <c r="P18" s="73"/>
      <c r="Q18" s="74"/>
      <c r="R18" s="67"/>
      <c r="S18" s="23"/>
      <c r="T18" s="23"/>
      <c r="U18" s="23"/>
    </row>
    <row r="19" spans="3:21" ht="19.5" customHeight="1">
      <c r="C19" s="3" t="s">
        <v>7</v>
      </c>
      <c r="D19" s="6" t="s">
        <v>33</v>
      </c>
      <c r="E19" s="8">
        <v>60</v>
      </c>
    </row>
    <row r="20" spans="3:21" ht="19.5" customHeight="1">
      <c r="C20" s="3" t="s">
        <v>8</v>
      </c>
      <c r="D20" s="10" t="s">
        <v>34</v>
      </c>
      <c r="E20" s="8">
        <v>30</v>
      </c>
    </row>
    <row r="21" spans="3:21" ht="19.5" customHeight="1">
      <c r="C21" s="3" t="s">
        <v>9</v>
      </c>
      <c r="D21" s="6" t="s">
        <v>27</v>
      </c>
      <c r="E21" s="8">
        <v>30</v>
      </c>
    </row>
    <row r="22" spans="3:21" ht="19.5" customHeight="1">
      <c r="C22" s="3" t="s">
        <v>10</v>
      </c>
      <c r="D22" s="10" t="s">
        <v>50</v>
      </c>
      <c r="E22" s="8">
        <v>37</v>
      </c>
    </row>
    <row r="23" spans="3:21" ht="19.5" customHeight="1">
      <c r="C23" s="4" t="s">
        <v>11</v>
      </c>
      <c r="D23" s="6" t="s">
        <v>27</v>
      </c>
      <c r="E23" s="5">
        <v>38</v>
      </c>
      <c r="N23" s="43"/>
      <c r="O23" s="43"/>
      <c r="P23" s="43"/>
      <c r="Q23" s="43"/>
    </row>
    <row r="24" spans="3:21" ht="19.5" customHeight="1" thickBot="1">
      <c r="C24" s="3" t="s">
        <v>52</v>
      </c>
      <c r="D24" s="6" t="s">
        <v>35</v>
      </c>
      <c r="E24" s="8">
        <v>10</v>
      </c>
      <c r="N24" s="43"/>
      <c r="O24" s="43"/>
      <c r="P24" s="43"/>
      <c r="Q24" s="43"/>
    </row>
    <row r="25" spans="3:21" ht="19.5" customHeight="1">
      <c r="C25" s="3" t="s">
        <v>51</v>
      </c>
      <c r="D25" s="6" t="s">
        <v>36</v>
      </c>
      <c r="E25" s="8">
        <v>11</v>
      </c>
      <c r="G25" s="44" t="s">
        <v>53</v>
      </c>
      <c r="H25" s="47" t="s">
        <v>180</v>
      </c>
      <c r="I25" s="47" t="s">
        <v>54</v>
      </c>
      <c r="J25" s="60" t="s">
        <v>200</v>
      </c>
      <c r="K25" s="315" t="s">
        <v>55</v>
      </c>
      <c r="L25" s="315"/>
      <c r="M25" s="47" t="s">
        <v>56</v>
      </c>
      <c r="N25" s="47" t="s">
        <v>57</v>
      </c>
      <c r="O25" s="47" t="s">
        <v>58</v>
      </c>
      <c r="P25" s="47" t="s">
        <v>59</v>
      </c>
      <c r="Q25" s="47" t="s">
        <v>60</v>
      </c>
    </row>
    <row r="26" spans="3:21">
      <c r="C26" s="3" t="s">
        <v>20</v>
      </c>
      <c r="D26" s="6" t="s">
        <v>38</v>
      </c>
      <c r="E26" s="8">
        <v>3</v>
      </c>
      <c r="G26" s="45" t="s">
        <v>63</v>
      </c>
      <c r="H26" s="48" t="s">
        <v>190</v>
      </c>
      <c r="I26" s="58" t="s">
        <v>64</v>
      </c>
      <c r="J26" s="61" t="s">
        <v>201</v>
      </c>
      <c r="K26" s="316" t="s">
        <v>168</v>
      </c>
      <c r="L26" s="316"/>
      <c r="M26" s="58" t="s">
        <v>65</v>
      </c>
      <c r="N26" s="58" t="s">
        <v>66</v>
      </c>
      <c r="O26" s="58" t="s">
        <v>182</v>
      </c>
      <c r="P26" s="58" t="s">
        <v>182</v>
      </c>
      <c r="Q26" s="57"/>
    </row>
    <row r="27" spans="3:21">
      <c r="C27" s="3" t="s">
        <v>21</v>
      </c>
      <c r="D27" s="6" t="s">
        <v>23</v>
      </c>
      <c r="E27" s="8">
        <v>3</v>
      </c>
      <c r="G27" s="45"/>
      <c r="H27" s="48" t="s">
        <v>190</v>
      </c>
      <c r="I27" s="61" t="s">
        <v>70</v>
      </c>
      <c r="J27" s="61" t="s">
        <v>202</v>
      </c>
      <c r="K27" s="316" t="s">
        <v>169</v>
      </c>
      <c r="L27" s="316"/>
      <c r="M27" s="61" t="s">
        <v>71</v>
      </c>
      <c r="N27" s="61" t="s">
        <v>72</v>
      </c>
      <c r="O27" s="61" t="s">
        <v>73</v>
      </c>
      <c r="P27" s="61" t="s">
        <v>74</v>
      </c>
      <c r="Q27" s="59"/>
    </row>
    <row r="28" spans="3:21">
      <c r="C28" s="4" t="s">
        <v>22</v>
      </c>
      <c r="D28" s="6" t="s">
        <v>39</v>
      </c>
      <c r="E28" s="8">
        <v>3</v>
      </c>
      <c r="G28" s="45"/>
      <c r="H28" s="48" t="s">
        <v>190</v>
      </c>
      <c r="I28" s="75" t="s">
        <v>43</v>
      </c>
      <c r="J28" s="75" t="s">
        <v>203</v>
      </c>
      <c r="K28" s="316" t="s">
        <v>170</v>
      </c>
      <c r="L28" s="316"/>
      <c r="M28" s="75" t="s">
        <v>81</v>
      </c>
      <c r="N28" s="75" t="s">
        <v>82</v>
      </c>
      <c r="O28" s="75" t="s">
        <v>83</v>
      </c>
      <c r="P28" s="75" t="s">
        <v>66</v>
      </c>
      <c r="Q28" s="62"/>
    </row>
    <row r="29" spans="3:21">
      <c r="C29" s="4" t="s">
        <v>37</v>
      </c>
      <c r="D29" s="6" t="s">
        <v>37</v>
      </c>
      <c r="E29" s="8">
        <v>3</v>
      </c>
      <c r="G29" s="45"/>
      <c r="H29" s="77" t="s">
        <v>221</v>
      </c>
      <c r="I29" s="76" t="s">
        <v>42</v>
      </c>
      <c r="J29" s="76" t="s">
        <v>204</v>
      </c>
      <c r="K29" s="318" t="s">
        <v>171</v>
      </c>
      <c r="L29" s="318"/>
      <c r="M29" s="76" t="s">
        <v>71</v>
      </c>
      <c r="N29" s="76" t="s">
        <v>72</v>
      </c>
      <c r="O29" s="76" t="s">
        <v>77</v>
      </c>
      <c r="P29" s="76" t="s">
        <v>78</v>
      </c>
      <c r="Q29" s="58"/>
    </row>
    <row r="30" spans="3:21">
      <c r="C30" s="4" t="s">
        <v>46</v>
      </c>
      <c r="D30" s="14" t="s">
        <v>46</v>
      </c>
      <c r="E30" s="5">
        <v>2</v>
      </c>
      <c r="G30" s="45"/>
      <c r="H30" s="48" t="s">
        <v>181</v>
      </c>
      <c r="I30" s="58" t="s">
        <v>86</v>
      </c>
      <c r="J30" s="61" t="s">
        <v>205</v>
      </c>
      <c r="K30" s="316" t="s">
        <v>172</v>
      </c>
      <c r="L30" s="316"/>
      <c r="M30" s="58" t="s">
        <v>123</v>
      </c>
      <c r="N30" s="58" t="s">
        <v>87</v>
      </c>
      <c r="O30" s="58" t="s">
        <v>66</v>
      </c>
      <c r="P30" s="58" t="s">
        <v>66</v>
      </c>
      <c r="Q30" s="58" t="s">
        <v>133</v>
      </c>
    </row>
    <row r="31" spans="3:21">
      <c r="C31" s="4" t="s">
        <v>187</v>
      </c>
      <c r="D31" s="6" t="s">
        <v>186</v>
      </c>
      <c r="E31" s="8">
        <v>2</v>
      </c>
      <c r="G31" s="45"/>
      <c r="H31" s="48" t="s">
        <v>181</v>
      </c>
      <c r="I31" s="58" t="s">
        <v>90</v>
      </c>
      <c r="J31" s="61" t="s">
        <v>206</v>
      </c>
      <c r="K31" s="316" t="s">
        <v>173</v>
      </c>
      <c r="L31" s="316"/>
      <c r="M31" s="58" t="s">
        <v>65</v>
      </c>
      <c r="N31" s="58" t="s">
        <v>66</v>
      </c>
      <c r="O31" s="58" t="s">
        <v>73</v>
      </c>
      <c r="P31" s="58" t="s">
        <v>73</v>
      </c>
      <c r="Q31" s="58" t="s">
        <v>135</v>
      </c>
    </row>
    <row r="32" spans="3:21">
      <c r="C32" s="4" t="s">
        <v>188</v>
      </c>
      <c r="D32" s="6" t="s">
        <v>189</v>
      </c>
      <c r="E32" s="8"/>
      <c r="G32" s="45"/>
      <c r="H32" s="48" t="s">
        <v>181</v>
      </c>
      <c r="I32" s="58" t="s">
        <v>92</v>
      </c>
      <c r="J32" s="61" t="s">
        <v>207</v>
      </c>
      <c r="K32" s="316" t="s">
        <v>174</v>
      </c>
      <c r="L32" s="316"/>
      <c r="M32" s="58" t="s">
        <v>71</v>
      </c>
      <c r="N32" s="58" t="s">
        <v>72</v>
      </c>
      <c r="O32" s="58" t="s">
        <v>77</v>
      </c>
      <c r="P32" s="58" t="s">
        <v>78</v>
      </c>
      <c r="Q32" s="58" t="s">
        <v>136</v>
      </c>
    </row>
    <row r="33" spans="7:17">
      <c r="G33" s="45"/>
      <c r="H33" s="48" t="s">
        <v>181</v>
      </c>
      <c r="I33" s="58" t="s">
        <v>94</v>
      </c>
      <c r="J33" s="61" t="s">
        <v>208</v>
      </c>
      <c r="K33" s="316" t="s">
        <v>175</v>
      </c>
      <c r="L33" s="316"/>
      <c r="M33" s="58" t="s">
        <v>95</v>
      </c>
      <c r="N33" s="58" t="s">
        <v>96</v>
      </c>
      <c r="O33" s="58" t="s">
        <v>97</v>
      </c>
      <c r="P33" s="58" t="s">
        <v>98</v>
      </c>
      <c r="Q33" s="58" t="s">
        <v>134</v>
      </c>
    </row>
    <row r="34" spans="7:17">
      <c r="G34" s="45"/>
      <c r="H34" s="48" t="s">
        <v>181</v>
      </c>
      <c r="I34" s="58" t="s">
        <v>101</v>
      </c>
      <c r="J34" s="61"/>
      <c r="K34" s="316"/>
      <c r="L34" s="316"/>
      <c r="M34" s="58" t="s">
        <v>102</v>
      </c>
      <c r="N34" s="58" t="s">
        <v>103</v>
      </c>
      <c r="O34" s="58" t="s">
        <v>103</v>
      </c>
      <c r="P34" s="58"/>
      <c r="Q34" s="58"/>
    </row>
    <row r="35" spans="7:17" ht="17.25" thickBot="1">
      <c r="G35" s="46"/>
      <c r="H35" s="318" t="s">
        <v>104</v>
      </c>
      <c r="I35" s="318"/>
      <c r="J35" s="318"/>
      <c r="K35" s="318"/>
      <c r="L35" s="318"/>
      <c r="M35" s="57" t="s">
        <v>105</v>
      </c>
      <c r="N35" s="57" t="s">
        <v>106</v>
      </c>
      <c r="O35" s="57" t="s">
        <v>183</v>
      </c>
      <c r="P35" s="57" t="s">
        <v>184</v>
      </c>
      <c r="Q35" s="57"/>
    </row>
    <row r="37" spans="7:17" ht="17.25" thickBot="1"/>
    <row r="38" spans="7:17" ht="17.25" thickBot="1">
      <c r="G38" s="15" t="s">
        <v>53</v>
      </c>
      <c r="H38" s="15"/>
      <c r="I38" s="16" t="s">
        <v>54</v>
      </c>
      <c r="J38" s="63"/>
      <c r="K38" s="313" t="s">
        <v>55</v>
      </c>
      <c r="L38" s="314"/>
      <c r="M38" s="16" t="s">
        <v>56</v>
      </c>
      <c r="N38" s="16" t="s">
        <v>57</v>
      </c>
      <c r="O38" s="16" t="s">
        <v>58</v>
      </c>
      <c r="P38" s="16" t="s">
        <v>59</v>
      </c>
      <c r="Q38" s="16" t="s">
        <v>60</v>
      </c>
    </row>
    <row r="39" spans="7:17" ht="50.25" thickBot="1">
      <c r="G39" s="17" t="s">
        <v>63</v>
      </c>
      <c r="H39" s="17"/>
      <c r="I39" s="18" t="s">
        <v>64</v>
      </c>
      <c r="J39" s="18"/>
      <c r="K39" s="19" t="s">
        <v>144</v>
      </c>
      <c r="L39" s="19" t="s">
        <v>145</v>
      </c>
      <c r="M39" s="19" t="s">
        <v>65</v>
      </c>
      <c r="N39" s="19" t="s">
        <v>66</v>
      </c>
      <c r="O39" s="19" t="s">
        <v>67</v>
      </c>
      <c r="P39" s="19" t="s">
        <v>68</v>
      </c>
      <c r="Q39" s="18"/>
    </row>
    <row r="40" spans="7:17" ht="50.25" thickBot="1">
      <c r="G40" s="17"/>
      <c r="H40" s="17"/>
      <c r="I40" s="18" t="s">
        <v>70</v>
      </c>
      <c r="J40" s="18"/>
      <c r="K40" s="19" t="s">
        <v>146</v>
      </c>
      <c r="L40" s="19" t="s">
        <v>147</v>
      </c>
      <c r="M40" s="19" t="s">
        <v>71</v>
      </c>
      <c r="N40" s="19" t="s">
        <v>72</v>
      </c>
      <c r="O40" s="19" t="s">
        <v>73</v>
      </c>
      <c r="P40" s="19" t="s">
        <v>74</v>
      </c>
      <c r="Q40" s="41"/>
    </row>
    <row r="41" spans="7:17" ht="66.75" thickBot="1">
      <c r="G41" s="17"/>
      <c r="H41" s="17"/>
      <c r="I41" s="18" t="s">
        <v>43</v>
      </c>
      <c r="J41" s="18"/>
      <c r="K41" s="19" t="s">
        <v>147</v>
      </c>
      <c r="L41" s="19" t="s">
        <v>160</v>
      </c>
      <c r="M41" s="19" t="s">
        <v>81</v>
      </c>
      <c r="N41" s="19" t="s">
        <v>82</v>
      </c>
      <c r="O41" s="19" t="s">
        <v>83</v>
      </c>
      <c r="P41" s="19" t="s">
        <v>66</v>
      </c>
      <c r="Q41" s="41"/>
    </row>
    <row r="42" spans="7:17" ht="66.75" thickBot="1">
      <c r="G42" s="17"/>
      <c r="H42" s="17"/>
      <c r="I42" s="18" t="s">
        <v>42</v>
      </c>
      <c r="J42" s="18"/>
      <c r="K42" s="19" t="s">
        <v>161</v>
      </c>
      <c r="L42" s="19" t="s">
        <v>148</v>
      </c>
      <c r="M42" s="19" t="s">
        <v>71</v>
      </c>
      <c r="N42" s="19" t="s">
        <v>72</v>
      </c>
      <c r="O42" s="19" t="s">
        <v>77</v>
      </c>
      <c r="P42" s="19" t="s">
        <v>78</v>
      </c>
      <c r="Q42" s="18"/>
    </row>
    <row r="43" spans="7:17" ht="66.75" thickBot="1">
      <c r="G43" s="17"/>
      <c r="H43" s="17"/>
      <c r="I43" s="18" t="s">
        <v>86</v>
      </c>
      <c r="J43" s="18"/>
      <c r="K43" s="19" t="s">
        <v>149</v>
      </c>
      <c r="L43" s="19" t="s">
        <v>150</v>
      </c>
      <c r="M43" s="19" t="s">
        <v>123</v>
      </c>
      <c r="N43" s="19" t="s">
        <v>87</v>
      </c>
      <c r="O43" s="19" t="s">
        <v>66</v>
      </c>
      <c r="P43" s="19" t="s">
        <v>66</v>
      </c>
      <c r="Q43" s="18" t="s">
        <v>133</v>
      </c>
    </row>
    <row r="44" spans="7:17" ht="50.25" thickBot="1">
      <c r="G44" s="17"/>
      <c r="H44" s="17"/>
      <c r="I44" s="18" t="s">
        <v>90</v>
      </c>
      <c r="J44" s="18"/>
      <c r="K44" s="19" t="s">
        <v>151</v>
      </c>
      <c r="L44" s="19" t="s">
        <v>152</v>
      </c>
      <c r="M44" s="19" t="s">
        <v>65</v>
      </c>
      <c r="N44" s="19" t="s">
        <v>66</v>
      </c>
      <c r="O44" s="19" t="s">
        <v>73</v>
      </c>
      <c r="P44" s="19" t="s">
        <v>73</v>
      </c>
      <c r="Q44" s="18" t="s">
        <v>135</v>
      </c>
    </row>
    <row r="45" spans="7:17" ht="50.25" thickBot="1">
      <c r="G45" s="17"/>
      <c r="H45" s="17"/>
      <c r="I45" s="18" t="s">
        <v>92</v>
      </c>
      <c r="J45" s="18"/>
      <c r="K45" s="19" t="s">
        <v>153</v>
      </c>
      <c r="L45" s="19" t="s">
        <v>154</v>
      </c>
      <c r="M45" s="19" t="s">
        <v>71</v>
      </c>
      <c r="N45" s="19" t="s">
        <v>72</v>
      </c>
      <c r="O45" s="19" t="s">
        <v>77</v>
      </c>
      <c r="P45" s="19" t="s">
        <v>78</v>
      </c>
      <c r="Q45" s="18" t="s">
        <v>136</v>
      </c>
    </row>
    <row r="46" spans="7:17" ht="50.25" thickBot="1">
      <c r="G46" s="17"/>
      <c r="H46" s="17"/>
      <c r="I46" s="18" t="s">
        <v>94</v>
      </c>
      <c r="J46" s="18"/>
      <c r="K46" s="19" t="s">
        <v>155</v>
      </c>
      <c r="L46" s="19" t="s">
        <v>156</v>
      </c>
      <c r="M46" s="19" t="s">
        <v>95</v>
      </c>
      <c r="N46" s="19" t="s">
        <v>96</v>
      </c>
      <c r="O46" s="19" t="s">
        <v>97</v>
      </c>
      <c r="P46" s="19" t="s">
        <v>98</v>
      </c>
      <c r="Q46" s="18" t="s">
        <v>134</v>
      </c>
    </row>
    <row r="47" spans="7:17" ht="17.25" thickBot="1">
      <c r="G47" s="17"/>
      <c r="H47" s="17"/>
      <c r="I47" s="18" t="s">
        <v>101</v>
      </c>
      <c r="J47" s="18"/>
      <c r="K47" s="19"/>
      <c r="L47" s="19"/>
      <c r="M47" s="19" t="s">
        <v>102</v>
      </c>
      <c r="N47" s="19" t="s">
        <v>103</v>
      </c>
      <c r="O47" s="19" t="s">
        <v>103</v>
      </c>
      <c r="P47" s="19"/>
      <c r="Q47" s="18"/>
    </row>
    <row r="48" spans="7:17" ht="17.25" thickBot="1">
      <c r="G48" s="17"/>
      <c r="H48" s="17"/>
      <c r="I48" s="18"/>
      <c r="J48" s="18"/>
      <c r="K48" s="19"/>
      <c r="L48" s="19"/>
      <c r="M48" s="19"/>
      <c r="N48" s="19"/>
      <c r="O48" s="19"/>
      <c r="P48" s="19"/>
      <c r="Q48" s="18"/>
    </row>
    <row r="49" spans="7:17" ht="17.25" thickBot="1">
      <c r="G49" s="17"/>
      <c r="H49" s="17"/>
      <c r="I49" s="18"/>
      <c r="J49" s="18"/>
      <c r="K49" s="19"/>
      <c r="L49" s="19"/>
      <c r="M49" s="19"/>
      <c r="N49" s="19"/>
      <c r="O49" s="19"/>
      <c r="P49" s="19"/>
      <c r="Q49" s="18"/>
    </row>
    <row r="50" spans="7:17" ht="17.25" thickBot="1">
      <c r="G50" s="21"/>
      <c r="H50" s="21"/>
      <c r="I50" s="22" t="s">
        <v>104</v>
      </c>
      <c r="J50" s="22"/>
      <c r="K50" s="23"/>
      <c r="L50" s="23"/>
      <c r="M50" s="23" t="s">
        <v>105</v>
      </c>
      <c r="N50" s="23" t="s">
        <v>106</v>
      </c>
      <c r="O50" s="23" t="s">
        <v>107</v>
      </c>
      <c r="P50" s="23" t="s">
        <v>108</v>
      </c>
      <c r="Q50" s="24"/>
    </row>
  </sheetData>
  <mergeCells count="13">
    <mergeCell ref="K38:L38"/>
    <mergeCell ref="K25:L25"/>
    <mergeCell ref="K26:L26"/>
    <mergeCell ref="K3:L3"/>
    <mergeCell ref="K32:L32"/>
    <mergeCell ref="K33:L33"/>
    <mergeCell ref="H35:L35"/>
    <mergeCell ref="K34:L34"/>
    <mergeCell ref="K27:L27"/>
    <mergeCell ref="K28:L28"/>
    <mergeCell ref="K29:L29"/>
    <mergeCell ref="K30:L30"/>
    <mergeCell ref="K31:L31"/>
  </mergeCells>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AG168"/>
  <sheetViews>
    <sheetView showGridLines="0" zoomScale="68" zoomScaleNormal="68" zoomScaleSheetLayoutView="64" workbookViewId="0">
      <pane ySplit="2" topLeftCell="A52" activePane="bottomLeft" state="frozen"/>
      <selection pane="bottomLeft" activeCell="L171" sqref="L171"/>
    </sheetView>
  </sheetViews>
  <sheetFormatPr defaultRowHeight="19.5" outlineLevelRow="1"/>
  <cols>
    <col min="1" max="1" width="2.125" customWidth="1"/>
    <col min="2" max="2" width="13.875" customWidth="1"/>
    <col min="3" max="3" width="7.25" style="26" customWidth="1"/>
    <col min="4" max="4" width="1.75" style="27" customWidth="1"/>
    <col min="5" max="5" width="8" style="26" customWidth="1"/>
    <col min="6" max="6" width="11" style="12" customWidth="1"/>
    <col min="7" max="7" width="27.5" style="27" hidden="1" customWidth="1"/>
    <col min="8" max="8" width="30.625" style="13" customWidth="1"/>
    <col min="9" max="9" width="7.25" style="26" customWidth="1"/>
    <col min="10" max="10" width="1.75" style="27" customWidth="1"/>
    <col min="11" max="11" width="8" style="26" customWidth="1"/>
    <col min="12" max="12" width="10.875" style="12" customWidth="1"/>
    <col min="13" max="13" width="27.5" style="27" hidden="1" customWidth="1"/>
    <col min="14" max="14" width="30.625" style="13" customWidth="1"/>
    <col min="15" max="15" width="7.25" style="26" customWidth="1"/>
    <col min="16" max="16" width="1.75" style="27" customWidth="1"/>
    <col min="17" max="17" width="7.375" style="26" customWidth="1"/>
    <col min="18" max="18" width="10.375" style="12" customWidth="1"/>
    <col min="19" max="19" width="27.5" style="27" hidden="1" customWidth="1"/>
    <col min="20" max="20" width="30.625" style="13" customWidth="1"/>
    <col min="21" max="21" width="7.25" style="26" customWidth="1"/>
    <col min="22" max="22" width="1.75" style="27" customWidth="1"/>
    <col min="23" max="23" width="7.25" style="26" customWidth="1"/>
    <col min="24" max="24" width="12.25" style="12" customWidth="1"/>
    <col min="25" max="25" width="27.5" style="27" hidden="1" customWidth="1"/>
    <col min="26" max="26" width="30.625" style="13" customWidth="1"/>
    <col min="27" max="27" width="7.25" style="26" customWidth="1"/>
    <col min="28" max="28" width="1.75" style="27" customWidth="1"/>
    <col min="29" max="29" width="10.5" style="26" customWidth="1"/>
    <col min="30" max="30" width="11" style="12" customWidth="1"/>
    <col min="31" max="31" width="27.5" style="27" hidden="1" customWidth="1"/>
    <col min="32" max="32" width="30.625" style="13" customWidth="1"/>
    <col min="33" max="33" width="2.125" customWidth="1"/>
  </cols>
  <sheetData>
    <row r="1" spans="2:32" ht="15" customHeight="1" thickBot="1"/>
    <row r="2" spans="2:32" ht="49.5" customHeight="1" thickBot="1">
      <c r="B2" s="42"/>
      <c r="C2" s="277" t="s">
        <v>30</v>
      </c>
      <c r="D2" s="278"/>
      <c r="E2" s="278"/>
      <c r="F2" s="278"/>
      <c r="G2" s="278"/>
      <c r="H2" s="278"/>
      <c r="I2" s="278"/>
      <c r="J2" s="278"/>
      <c r="K2" s="278"/>
      <c r="L2" s="278"/>
      <c r="M2" s="278"/>
      <c r="N2" s="278"/>
      <c r="O2" s="278"/>
      <c r="P2" s="278"/>
      <c r="Q2" s="278"/>
      <c r="R2" s="278"/>
      <c r="S2" s="278"/>
      <c r="T2" s="278"/>
      <c r="U2" s="278"/>
      <c r="V2" s="278"/>
      <c r="W2" s="278"/>
      <c r="X2" s="278"/>
      <c r="Y2" s="278"/>
      <c r="Z2" s="278"/>
      <c r="AA2" s="278"/>
      <c r="AB2" s="278"/>
      <c r="AC2" s="278"/>
      <c r="AD2" s="278"/>
      <c r="AE2" s="278"/>
      <c r="AF2" s="279"/>
    </row>
    <row r="3" spans="2:32" ht="15" customHeight="1" thickBot="1"/>
    <row r="4" spans="2:32" ht="68.25" customHeight="1" thickBot="1">
      <c r="B4" s="406" t="s">
        <v>209</v>
      </c>
      <c r="C4" s="232"/>
      <c r="D4" s="232"/>
      <c r="E4" s="232"/>
      <c r="F4" s="232"/>
      <c r="G4" s="232"/>
      <c r="H4" s="232"/>
      <c r="I4" s="232"/>
      <c r="J4" s="232"/>
      <c r="K4" s="232"/>
      <c r="L4" s="232"/>
      <c r="M4" s="232"/>
      <c r="N4" s="232"/>
      <c r="O4" s="232"/>
      <c r="P4" s="232"/>
      <c r="Q4" s="232"/>
      <c r="R4" s="232"/>
      <c r="S4" s="232"/>
      <c r="T4" s="232"/>
      <c r="U4" s="232"/>
      <c r="V4" s="232"/>
      <c r="W4" s="232"/>
      <c r="X4" s="232"/>
      <c r="Y4" s="232"/>
      <c r="Z4" s="232"/>
      <c r="AA4" s="232"/>
      <c r="AB4" s="232"/>
      <c r="AC4" s="232"/>
      <c r="AD4" s="232"/>
      <c r="AE4" s="232"/>
      <c r="AF4" s="233"/>
    </row>
    <row r="5" spans="2:32" ht="24" hidden="1" customHeight="1" outlineLevel="1">
      <c r="B5" s="234" t="s">
        <v>131</v>
      </c>
      <c r="C5" s="220">
        <v>43997</v>
      </c>
      <c r="D5" s="221"/>
      <c r="E5" s="221"/>
      <c r="F5" s="221"/>
      <c r="G5" s="221"/>
      <c r="H5" s="222"/>
      <c r="I5" s="220">
        <f>C5+1</f>
        <v>43998</v>
      </c>
      <c r="J5" s="221"/>
      <c r="K5" s="221"/>
      <c r="L5" s="221"/>
      <c r="M5" s="221"/>
      <c r="N5" s="222"/>
      <c r="O5" s="236">
        <f>I5+1</f>
        <v>43999</v>
      </c>
      <c r="P5" s="221"/>
      <c r="Q5" s="221"/>
      <c r="R5" s="221"/>
      <c r="S5" s="221"/>
      <c r="T5" s="222"/>
      <c r="U5" s="220">
        <f>O5+1</f>
        <v>44000</v>
      </c>
      <c r="V5" s="221"/>
      <c r="W5" s="221"/>
      <c r="X5" s="221"/>
      <c r="Y5" s="221"/>
      <c r="Z5" s="222"/>
      <c r="AA5" s="220">
        <f>U5+1</f>
        <v>44001</v>
      </c>
      <c r="AB5" s="221"/>
      <c r="AC5" s="221"/>
      <c r="AD5" s="221"/>
      <c r="AE5" s="221"/>
      <c r="AF5" s="222"/>
    </row>
    <row r="6" spans="2:32" s="11" customFormat="1" ht="24" hidden="1" customHeight="1" outlineLevel="1">
      <c r="B6" s="235"/>
      <c r="C6" s="223" t="s">
        <v>14</v>
      </c>
      <c r="D6" s="224"/>
      <c r="E6" s="224"/>
      <c r="F6" s="224"/>
      <c r="G6" s="224"/>
      <c r="H6" s="225"/>
      <c r="I6" s="407" t="s">
        <v>14</v>
      </c>
      <c r="J6" s="408"/>
      <c r="K6" s="408"/>
      <c r="L6" s="408"/>
      <c r="M6" s="408"/>
      <c r="N6" s="409"/>
      <c r="O6" s="405" t="s">
        <v>14</v>
      </c>
      <c r="P6" s="224"/>
      <c r="Q6" s="224"/>
      <c r="R6" s="224"/>
      <c r="S6" s="224"/>
      <c r="T6" s="225"/>
      <c r="U6" s="223" t="s">
        <v>14</v>
      </c>
      <c r="V6" s="224"/>
      <c r="W6" s="224"/>
      <c r="X6" s="224"/>
      <c r="Y6" s="224"/>
      <c r="Z6" s="225"/>
      <c r="AA6" s="223" t="s">
        <v>14</v>
      </c>
      <c r="AB6" s="224"/>
      <c r="AC6" s="224"/>
      <c r="AD6" s="224"/>
      <c r="AE6" s="224"/>
      <c r="AF6" s="225"/>
    </row>
    <row r="7" spans="2:32" ht="24" hidden="1" customHeight="1" outlineLevel="1">
      <c r="B7" s="235"/>
      <c r="C7" s="252">
        <v>0.375</v>
      </c>
      <c r="D7" s="254" t="s">
        <v>0</v>
      </c>
      <c r="E7" s="250">
        <f>C7+F7/24</f>
        <v>0.5</v>
      </c>
      <c r="F7" s="256">
        <v>3</v>
      </c>
      <c r="G7" s="254" t="s">
        <v>16</v>
      </c>
      <c r="H7" s="258" t="str">
        <f>"[" &amp; VLOOKUP(G7,강사조교진[[#All],[구분]:[강의교수]],2,FALSE) &amp; "]"</f>
        <v>[이론: 윤은영 교수]</v>
      </c>
      <c r="I7" s="252">
        <v>0.375</v>
      </c>
      <c r="J7" s="254" t="s">
        <v>0</v>
      </c>
      <c r="K7" s="250">
        <f>I7+L7/24</f>
        <v>0.5</v>
      </c>
      <c r="L7" s="256">
        <v>3</v>
      </c>
      <c r="M7" s="254" t="s">
        <v>16</v>
      </c>
      <c r="N7" s="258" t="str">
        <f>"[" &amp; VLOOKUP(M7,강사조교진[[#All],[구분]:[강의교수]],2,FALSE) &amp; "]"</f>
        <v>[이론: 윤은영 교수]</v>
      </c>
      <c r="O7" s="252">
        <v>0.375</v>
      </c>
      <c r="P7" s="254" t="s">
        <v>0</v>
      </c>
      <c r="Q7" s="250">
        <f>O7+R7/24</f>
        <v>0.5</v>
      </c>
      <c r="R7" s="256">
        <v>3</v>
      </c>
      <c r="S7" s="254" t="s">
        <v>16</v>
      </c>
      <c r="T7" s="258" t="str">
        <f>"[" &amp; VLOOKUP(S7,강사조교진[[#All],[구분]:[강의교수]],2,FALSE) &amp; "]"</f>
        <v>[이론: 윤은영 교수]</v>
      </c>
      <c r="U7" s="252">
        <v>0.375</v>
      </c>
      <c r="V7" s="254" t="s">
        <v>0</v>
      </c>
      <c r="W7" s="250">
        <f>U7+X7/24</f>
        <v>0.5</v>
      </c>
      <c r="X7" s="256">
        <v>3</v>
      </c>
      <c r="Y7" s="254" t="s">
        <v>16</v>
      </c>
      <c r="Z7" s="258" t="str">
        <f>"[" &amp; VLOOKUP(Y7,강사조교진[[#All],[구분]:[강의교수]],2,FALSE) &amp; "]"</f>
        <v>[이론: 윤은영 교수]</v>
      </c>
      <c r="AA7" s="252">
        <v>0.375</v>
      </c>
      <c r="AB7" s="254" t="s">
        <v>0</v>
      </c>
      <c r="AC7" s="250">
        <f>AA7+AD7/24</f>
        <v>0.5</v>
      </c>
      <c r="AD7" s="256">
        <v>3</v>
      </c>
      <c r="AE7" s="254" t="s">
        <v>16</v>
      </c>
      <c r="AF7" s="258" t="str">
        <f>"[" &amp; VLOOKUP(AE7,강사조교진[[#All],[구분]:[강의교수]],2,FALSE) &amp; "]"</f>
        <v>[이론: 윤은영 교수]</v>
      </c>
    </row>
    <row r="8" spans="2:32" ht="24" hidden="1" customHeight="1" outlineLevel="1">
      <c r="B8" s="235"/>
      <c r="C8" s="253"/>
      <c r="D8" s="255"/>
      <c r="E8" s="251"/>
      <c r="F8" s="257"/>
      <c r="G8" s="255"/>
      <c r="H8" s="259"/>
      <c r="I8" s="253"/>
      <c r="J8" s="255"/>
      <c r="K8" s="251"/>
      <c r="L8" s="257"/>
      <c r="M8" s="255"/>
      <c r="N8" s="259"/>
      <c r="O8" s="253"/>
      <c r="P8" s="255"/>
      <c r="Q8" s="251"/>
      <c r="R8" s="257"/>
      <c r="S8" s="255"/>
      <c r="T8" s="259"/>
      <c r="U8" s="253"/>
      <c r="V8" s="255"/>
      <c r="W8" s="251"/>
      <c r="X8" s="257"/>
      <c r="Y8" s="255"/>
      <c r="Z8" s="259"/>
      <c r="AA8" s="253"/>
      <c r="AB8" s="255"/>
      <c r="AC8" s="251"/>
      <c r="AD8" s="257"/>
      <c r="AE8" s="255"/>
      <c r="AF8" s="259"/>
    </row>
    <row r="9" spans="2:32" ht="24" hidden="1" customHeight="1" outlineLevel="1">
      <c r="B9" s="235"/>
      <c r="C9" s="49">
        <v>0.5</v>
      </c>
      <c r="D9" s="50" t="s">
        <v>0</v>
      </c>
      <c r="E9" s="51">
        <f>C9+F9/24</f>
        <v>0.54166666666666663</v>
      </c>
      <c r="F9" s="52">
        <v>1</v>
      </c>
      <c r="G9" s="403" t="s">
        <v>13</v>
      </c>
      <c r="H9" s="404"/>
      <c r="I9" s="28">
        <v>0.5</v>
      </c>
      <c r="J9" s="29" t="s">
        <v>0</v>
      </c>
      <c r="K9" s="30">
        <f>I9+L9/24</f>
        <v>0.54166666666666663</v>
      </c>
      <c r="L9" s="31">
        <v>1</v>
      </c>
      <c r="M9" s="330" t="s">
        <v>13</v>
      </c>
      <c r="N9" s="331"/>
      <c r="O9" s="28">
        <v>0.5</v>
      </c>
      <c r="P9" s="29" t="s">
        <v>0</v>
      </c>
      <c r="Q9" s="30">
        <f>O9+R9/24</f>
        <v>0.54166666666666663</v>
      </c>
      <c r="R9" s="31">
        <v>1</v>
      </c>
      <c r="S9" s="330" t="s">
        <v>13</v>
      </c>
      <c r="T9" s="331"/>
      <c r="U9" s="28">
        <v>0.5</v>
      </c>
      <c r="V9" s="29" t="s">
        <v>0</v>
      </c>
      <c r="W9" s="30">
        <f>U9+X9/24</f>
        <v>0.54166666666666663</v>
      </c>
      <c r="X9" s="31">
        <v>1</v>
      </c>
      <c r="Y9" s="330" t="s">
        <v>13</v>
      </c>
      <c r="Z9" s="331"/>
      <c r="AA9" s="28">
        <v>0.5</v>
      </c>
      <c r="AB9" s="29" t="s">
        <v>0</v>
      </c>
      <c r="AC9" s="30">
        <f>AA9+AD9/24</f>
        <v>0.54166666666666663</v>
      </c>
      <c r="AD9" s="31">
        <v>1</v>
      </c>
      <c r="AE9" s="330" t="s">
        <v>13</v>
      </c>
      <c r="AF9" s="331"/>
    </row>
    <row r="10" spans="2:32" ht="24" hidden="1" customHeight="1" outlineLevel="1">
      <c r="B10" s="235"/>
      <c r="C10" s="53">
        <v>0.54166666666666663</v>
      </c>
      <c r="D10" s="54" t="s">
        <v>0</v>
      </c>
      <c r="E10" s="55">
        <f>C10+F10/24</f>
        <v>0.58333333333333326</v>
      </c>
      <c r="F10" s="56">
        <v>1</v>
      </c>
      <c r="G10" s="401" t="s">
        <v>176</v>
      </c>
      <c r="H10" s="402"/>
      <c r="I10" s="120">
        <v>0.54166666666666663</v>
      </c>
      <c r="J10" s="121" t="s">
        <v>0</v>
      </c>
      <c r="K10" s="123">
        <f>I10+L10/24</f>
        <v>0.58333333333333326</v>
      </c>
      <c r="L10" s="140">
        <v>1</v>
      </c>
      <c r="M10" s="385" t="s">
        <v>45</v>
      </c>
      <c r="N10" s="350"/>
      <c r="O10" s="120">
        <v>0.54166666666666663</v>
      </c>
      <c r="P10" s="121" t="s">
        <v>0</v>
      </c>
      <c r="Q10" s="123">
        <f>O10+R10/24</f>
        <v>0.58333333333333326</v>
      </c>
      <c r="R10" s="140">
        <v>1</v>
      </c>
      <c r="S10" s="385" t="s">
        <v>45</v>
      </c>
      <c r="T10" s="350"/>
      <c r="U10" s="120">
        <v>0.54166666666666663</v>
      </c>
      <c r="V10" s="121" t="s">
        <v>0</v>
      </c>
      <c r="W10" s="123">
        <f>U10+X10/24</f>
        <v>0.58333333333333326</v>
      </c>
      <c r="X10" s="140">
        <v>1</v>
      </c>
      <c r="Y10" s="385" t="s">
        <v>45</v>
      </c>
      <c r="Z10" s="350"/>
      <c r="AA10" s="120">
        <v>0.54166666666666663</v>
      </c>
      <c r="AB10" s="121" t="s">
        <v>0</v>
      </c>
      <c r="AC10" s="123">
        <f>AA10+AD10/24</f>
        <v>0.58333333333333326</v>
      </c>
      <c r="AD10" s="140">
        <v>1</v>
      </c>
      <c r="AE10" s="385" t="s">
        <v>45</v>
      </c>
      <c r="AF10" s="350"/>
    </row>
    <row r="11" spans="2:32" ht="24" hidden="1" customHeight="1" outlineLevel="1">
      <c r="B11" s="235"/>
      <c r="C11" s="131">
        <v>0.58333333333333337</v>
      </c>
      <c r="D11" s="133" t="s">
        <v>0</v>
      </c>
      <c r="E11" s="135">
        <f>C11+F11/24</f>
        <v>0.625</v>
      </c>
      <c r="F11" s="125">
        <v>1</v>
      </c>
      <c r="G11" s="133" t="s">
        <v>45</v>
      </c>
      <c r="H11" s="127" t="str">
        <f>"[" &amp; VLOOKUP(G11,강사조교진[[#All],[구분]:[강의교수]],2,FALSE) &amp; "]"</f>
        <v>[응용학습]</v>
      </c>
      <c r="I11" s="131">
        <v>0.58333333333333337</v>
      </c>
      <c r="J11" s="133" t="s">
        <v>0</v>
      </c>
      <c r="K11" s="135">
        <f>I11+L11/24</f>
        <v>0.70833333333333337</v>
      </c>
      <c r="L11" s="125">
        <v>3</v>
      </c>
      <c r="M11" s="133" t="s">
        <v>17</v>
      </c>
      <c r="N11" s="127" t="str">
        <f>"[" &amp; VLOOKUP(M11,강사조교진[[#All],[구분]:[강의교수]],2,FALSE) &amp; "]"</f>
        <v>[김은희, 권홍석]</v>
      </c>
      <c r="O11" s="131">
        <v>0.58333333333333337</v>
      </c>
      <c r="P11" s="133" t="s">
        <v>0</v>
      </c>
      <c r="Q11" s="135">
        <f>O11+R11/24</f>
        <v>0.70833333333333337</v>
      </c>
      <c r="R11" s="125">
        <v>3</v>
      </c>
      <c r="S11" s="133" t="s">
        <v>17</v>
      </c>
      <c r="T11" s="127" t="str">
        <f>"[" &amp; VLOOKUP(S11,강사조교진[[#All],[구분]:[강의교수]],2,FALSE) &amp; "]"</f>
        <v>[김은희, 권홍석]</v>
      </c>
      <c r="U11" s="131">
        <v>0.58333333333333337</v>
      </c>
      <c r="V11" s="133" t="s">
        <v>0</v>
      </c>
      <c r="W11" s="135">
        <f>U11+X11/24</f>
        <v>0.70833333333333337</v>
      </c>
      <c r="X11" s="125">
        <v>3</v>
      </c>
      <c r="Y11" s="133" t="s">
        <v>17</v>
      </c>
      <c r="Z11" s="127" t="str">
        <f>"[" &amp; VLOOKUP(Y11,강사조교진[[#All],[구분]:[강의교수]],2,FALSE) &amp; "]"</f>
        <v>[김은희, 권홍석]</v>
      </c>
      <c r="AA11" s="131">
        <v>0.58333333333333337</v>
      </c>
      <c r="AB11" s="133" t="s">
        <v>0</v>
      </c>
      <c r="AC11" s="135">
        <f>AA11+AD11/24</f>
        <v>0.70833333333333337</v>
      </c>
      <c r="AD11" s="125">
        <v>3</v>
      </c>
      <c r="AE11" s="133" t="s">
        <v>17</v>
      </c>
      <c r="AF11" s="127" t="str">
        <f>"[" &amp; VLOOKUP(AE11,강사조교진[[#All],[구분]:[강의교수]],2,FALSE) &amp; "]"</f>
        <v>[김은희, 권홍석]</v>
      </c>
    </row>
    <row r="12" spans="2:32" ht="24" hidden="1" customHeight="1" outlineLevel="1" thickBot="1">
      <c r="B12" s="235"/>
      <c r="C12" s="131">
        <v>0.625</v>
      </c>
      <c r="D12" s="33" t="s">
        <v>0</v>
      </c>
      <c r="E12" s="135">
        <f>C12+F12/24</f>
        <v>0.75</v>
      </c>
      <c r="F12" s="125">
        <v>3</v>
      </c>
      <c r="G12" s="133" t="s">
        <v>17</v>
      </c>
      <c r="H12" s="127" t="str">
        <f>"[" &amp; VLOOKUP(G12,강사조교진[[#All],[구분]:[강의교수]],2,FALSE) &amp; "]"</f>
        <v>[김은희, 권홍석]</v>
      </c>
      <c r="I12" s="32">
        <v>0.70833333333333337</v>
      </c>
      <c r="J12" s="33" t="s">
        <v>0</v>
      </c>
      <c r="K12" s="34">
        <f>I12+L12/24</f>
        <v>0.75</v>
      </c>
      <c r="L12" s="126">
        <v>1</v>
      </c>
      <c r="M12" s="33" t="s">
        <v>45</v>
      </c>
      <c r="N12" s="128" t="s">
        <v>45</v>
      </c>
      <c r="O12" s="32">
        <v>0.70833333333333337</v>
      </c>
      <c r="P12" s="33" t="s">
        <v>0</v>
      </c>
      <c r="Q12" s="34">
        <f>O12+R12/24</f>
        <v>0.75</v>
      </c>
      <c r="R12" s="126">
        <v>1</v>
      </c>
      <c r="S12" s="33" t="s">
        <v>45</v>
      </c>
      <c r="T12" s="128" t="s">
        <v>45</v>
      </c>
      <c r="U12" s="32">
        <v>0.70833333333333337</v>
      </c>
      <c r="V12" s="33" t="s">
        <v>0</v>
      </c>
      <c r="W12" s="34">
        <f>U12+X12/24</f>
        <v>0.75</v>
      </c>
      <c r="X12" s="126">
        <v>1</v>
      </c>
      <c r="Y12" s="33" t="s">
        <v>45</v>
      </c>
      <c r="Z12" s="128" t="s">
        <v>45</v>
      </c>
      <c r="AA12" s="32">
        <v>0.70833333333333337</v>
      </c>
      <c r="AB12" s="33" t="s">
        <v>0</v>
      </c>
      <c r="AC12" s="34">
        <f>AA12+AD12/24</f>
        <v>0.75</v>
      </c>
      <c r="AD12" s="126">
        <v>1</v>
      </c>
      <c r="AE12" s="33" t="s">
        <v>45</v>
      </c>
      <c r="AF12" s="128" t="s">
        <v>45</v>
      </c>
    </row>
    <row r="13" spans="2:32" ht="24" hidden="1" customHeight="1" outlineLevel="1">
      <c r="B13" s="234" t="s">
        <v>40</v>
      </c>
      <c r="C13" s="220">
        <f>C5+7</f>
        <v>44004</v>
      </c>
      <c r="D13" s="221"/>
      <c r="E13" s="221"/>
      <c r="F13" s="221"/>
      <c r="G13" s="221"/>
      <c r="H13" s="222"/>
      <c r="I13" s="220">
        <f>C13+1</f>
        <v>44005</v>
      </c>
      <c r="J13" s="221"/>
      <c r="K13" s="221"/>
      <c r="L13" s="221"/>
      <c r="M13" s="221"/>
      <c r="N13" s="222"/>
      <c r="O13" s="220">
        <f>I13+1</f>
        <v>44006</v>
      </c>
      <c r="P13" s="221"/>
      <c r="Q13" s="221"/>
      <c r="R13" s="221"/>
      <c r="S13" s="221"/>
      <c r="T13" s="222"/>
      <c r="U13" s="220">
        <f>O13+1</f>
        <v>44007</v>
      </c>
      <c r="V13" s="221"/>
      <c r="W13" s="221"/>
      <c r="X13" s="221"/>
      <c r="Y13" s="221"/>
      <c r="Z13" s="222"/>
      <c r="AA13" s="220">
        <f>U13+1</f>
        <v>44008</v>
      </c>
      <c r="AB13" s="221"/>
      <c r="AC13" s="221"/>
      <c r="AD13" s="221"/>
      <c r="AE13" s="221"/>
      <c r="AF13" s="222"/>
    </row>
    <row r="14" spans="2:32" s="11" customFormat="1" ht="24" hidden="1" customHeight="1" outlineLevel="1">
      <c r="B14" s="235"/>
      <c r="C14" s="223" t="s">
        <v>14</v>
      </c>
      <c r="D14" s="224"/>
      <c r="E14" s="224"/>
      <c r="F14" s="224"/>
      <c r="G14" s="224"/>
      <c r="H14" s="225"/>
      <c r="I14" s="223" t="s">
        <v>14</v>
      </c>
      <c r="J14" s="224"/>
      <c r="K14" s="224"/>
      <c r="L14" s="224"/>
      <c r="M14" s="224"/>
      <c r="N14" s="225"/>
      <c r="O14" s="223" t="s">
        <v>14</v>
      </c>
      <c r="P14" s="224"/>
      <c r="Q14" s="224"/>
      <c r="R14" s="224"/>
      <c r="S14" s="224"/>
      <c r="T14" s="225"/>
      <c r="U14" s="223" t="s">
        <v>14</v>
      </c>
      <c r="V14" s="224"/>
      <c r="W14" s="224"/>
      <c r="X14" s="224"/>
      <c r="Y14" s="224"/>
      <c r="Z14" s="225"/>
      <c r="AA14" s="223" t="s">
        <v>130</v>
      </c>
      <c r="AB14" s="224"/>
      <c r="AC14" s="224"/>
      <c r="AD14" s="224"/>
      <c r="AE14" s="224"/>
      <c r="AF14" s="225"/>
    </row>
    <row r="15" spans="2:32" ht="24" hidden="1" customHeight="1" outlineLevel="1">
      <c r="B15" s="235"/>
      <c r="C15" s="252">
        <v>0.375</v>
      </c>
      <c r="D15" s="254" t="s">
        <v>0</v>
      </c>
      <c r="E15" s="250">
        <f>C15+F15/24</f>
        <v>0.5</v>
      </c>
      <c r="F15" s="256">
        <v>3</v>
      </c>
      <c r="G15" s="254" t="s">
        <v>17</v>
      </c>
      <c r="H15" s="258" t="str">
        <f>"[" &amp; VLOOKUP(G15,강사조교진[[#All],[구분]:[강의교수]],2,FALSE) &amp; "]"</f>
        <v>[김은희, 권홍석]</v>
      </c>
      <c r="I15" s="252">
        <v>0.375</v>
      </c>
      <c r="J15" s="254" t="s">
        <v>0</v>
      </c>
      <c r="K15" s="250">
        <f>I15+L15/24</f>
        <v>0.5</v>
      </c>
      <c r="L15" s="256">
        <v>3</v>
      </c>
      <c r="M15" s="254" t="s">
        <v>17</v>
      </c>
      <c r="N15" s="258" t="str">
        <f>"[" &amp; VLOOKUP(M15,강사조교진[[#All],[구분]:[강의교수]],2,FALSE) &amp; "]"</f>
        <v>[김은희, 권홍석]</v>
      </c>
      <c r="O15" s="252">
        <v>0.375</v>
      </c>
      <c r="P15" s="254" t="s">
        <v>0</v>
      </c>
      <c r="Q15" s="250">
        <f>O15+R15/24</f>
        <v>0.5</v>
      </c>
      <c r="R15" s="256">
        <v>3</v>
      </c>
      <c r="S15" s="254" t="s">
        <v>16</v>
      </c>
      <c r="T15" s="258" t="str">
        <f>"[" &amp; VLOOKUP(S15,강사조교진[[#All],[구분]:[강의교수]],2,FALSE) &amp; "]"</f>
        <v>[이론: 윤은영 교수]</v>
      </c>
      <c r="U15" s="252">
        <v>0.375</v>
      </c>
      <c r="V15" s="254" t="s">
        <v>0</v>
      </c>
      <c r="W15" s="250">
        <f>U15+X15/24</f>
        <v>0.5</v>
      </c>
      <c r="X15" s="256">
        <v>3</v>
      </c>
      <c r="Y15" s="254" t="s">
        <v>16</v>
      </c>
      <c r="Z15" s="258" t="str">
        <f>"[" &amp; VLOOKUP(Y15,강사조교진[[#All],[구분]:[강의교수]],2,FALSE) &amp; "]"</f>
        <v>[이론: 윤은영 교수]</v>
      </c>
      <c r="AA15" s="252">
        <v>0.375</v>
      </c>
      <c r="AB15" s="254" t="s">
        <v>0</v>
      </c>
      <c r="AC15" s="250">
        <f>AA15+AD15/24</f>
        <v>0.5</v>
      </c>
      <c r="AD15" s="256">
        <v>3</v>
      </c>
      <c r="AE15" s="254" t="s">
        <v>16</v>
      </c>
      <c r="AF15" s="258" t="str">
        <f>"[" &amp; VLOOKUP(AE15,강사조교진[[#All],[구분]:[강의교수]],2,FALSE) &amp; "]"</f>
        <v>[이론: 윤은영 교수]</v>
      </c>
    </row>
    <row r="16" spans="2:32" ht="24" hidden="1" customHeight="1" outlineLevel="1">
      <c r="B16" s="235"/>
      <c r="C16" s="253"/>
      <c r="D16" s="255"/>
      <c r="E16" s="251"/>
      <c r="F16" s="257"/>
      <c r="G16" s="255"/>
      <c r="H16" s="259"/>
      <c r="I16" s="253"/>
      <c r="J16" s="255"/>
      <c r="K16" s="251"/>
      <c r="L16" s="257"/>
      <c r="M16" s="255"/>
      <c r="N16" s="259"/>
      <c r="O16" s="253"/>
      <c r="P16" s="255"/>
      <c r="Q16" s="251"/>
      <c r="R16" s="257"/>
      <c r="S16" s="255"/>
      <c r="T16" s="259"/>
      <c r="U16" s="253"/>
      <c r="V16" s="255"/>
      <c r="W16" s="251"/>
      <c r="X16" s="257"/>
      <c r="Y16" s="255"/>
      <c r="Z16" s="259"/>
      <c r="AA16" s="253"/>
      <c r="AB16" s="255"/>
      <c r="AC16" s="251"/>
      <c r="AD16" s="257"/>
      <c r="AE16" s="255"/>
      <c r="AF16" s="259"/>
    </row>
    <row r="17" spans="2:32" ht="24" hidden="1" customHeight="1" outlineLevel="1">
      <c r="B17" s="235"/>
      <c r="C17" s="28">
        <v>0.5</v>
      </c>
      <c r="D17" s="29" t="s">
        <v>0</v>
      </c>
      <c r="E17" s="30">
        <f>C17+F17/24</f>
        <v>0.54166666666666663</v>
      </c>
      <c r="F17" s="31">
        <v>1</v>
      </c>
      <c r="G17" s="330" t="s">
        <v>13</v>
      </c>
      <c r="H17" s="331"/>
      <c r="I17" s="28">
        <v>0.5</v>
      </c>
      <c r="J17" s="29" t="s">
        <v>0</v>
      </c>
      <c r="K17" s="30">
        <f>I17+L17/24</f>
        <v>0.54166666666666663</v>
      </c>
      <c r="L17" s="31">
        <v>1</v>
      </c>
      <c r="M17" s="330" t="s">
        <v>13</v>
      </c>
      <c r="N17" s="331"/>
      <c r="O17" s="28">
        <v>0.5</v>
      </c>
      <c r="P17" s="29" t="s">
        <v>0</v>
      </c>
      <c r="Q17" s="30">
        <f>O17+R17/24</f>
        <v>0.54166666666666663</v>
      </c>
      <c r="R17" s="31">
        <v>1</v>
      </c>
      <c r="S17" s="330" t="s">
        <v>13</v>
      </c>
      <c r="T17" s="331"/>
      <c r="U17" s="28">
        <v>0.5</v>
      </c>
      <c r="V17" s="29" t="s">
        <v>0</v>
      </c>
      <c r="W17" s="30">
        <f>U17+X17/24</f>
        <v>0.54166666666666663</v>
      </c>
      <c r="X17" s="31">
        <v>1</v>
      </c>
      <c r="Y17" s="330" t="s">
        <v>13</v>
      </c>
      <c r="Z17" s="331"/>
      <c r="AA17" s="28">
        <v>0.5</v>
      </c>
      <c r="AB17" s="29" t="s">
        <v>0</v>
      </c>
      <c r="AC17" s="30">
        <f>AA17+AD17/24</f>
        <v>0.54166666666666663</v>
      </c>
      <c r="AD17" s="31">
        <v>1</v>
      </c>
      <c r="AE17" s="330" t="s">
        <v>13</v>
      </c>
      <c r="AF17" s="331"/>
    </row>
    <row r="18" spans="2:32" ht="24" hidden="1" customHeight="1" outlineLevel="1">
      <c r="B18" s="235"/>
      <c r="C18" s="120">
        <v>0.54166666666666663</v>
      </c>
      <c r="D18" s="121" t="s">
        <v>0</v>
      </c>
      <c r="E18" s="123">
        <f>C18+F18/24</f>
        <v>0.625</v>
      </c>
      <c r="F18" s="140">
        <v>2</v>
      </c>
      <c r="G18" s="385" t="s">
        <v>45</v>
      </c>
      <c r="H18" s="350"/>
      <c r="I18" s="120">
        <v>0.54166666666666663</v>
      </c>
      <c r="J18" s="121" t="s">
        <v>0</v>
      </c>
      <c r="K18" s="123">
        <f>I18+L18/24</f>
        <v>0.58333333333333326</v>
      </c>
      <c r="L18" s="140">
        <v>1</v>
      </c>
      <c r="M18" s="385" t="s">
        <v>45</v>
      </c>
      <c r="N18" s="350"/>
      <c r="O18" s="120">
        <v>0.54166666666666663</v>
      </c>
      <c r="P18" s="121" t="s">
        <v>0</v>
      </c>
      <c r="Q18" s="123">
        <f>O18+R18/24</f>
        <v>0.58333333333333326</v>
      </c>
      <c r="R18" s="140">
        <v>1</v>
      </c>
      <c r="S18" s="385" t="s">
        <v>45</v>
      </c>
      <c r="T18" s="350"/>
      <c r="U18" s="120">
        <v>0.54166666666666663</v>
      </c>
      <c r="V18" s="121" t="s">
        <v>0</v>
      </c>
      <c r="W18" s="123">
        <f>U18+X18/24</f>
        <v>0.58333333333333326</v>
      </c>
      <c r="X18" s="140">
        <v>1</v>
      </c>
      <c r="Y18" s="385" t="s">
        <v>45</v>
      </c>
      <c r="Z18" s="350"/>
      <c r="AA18" s="120">
        <v>0.54166666666666663</v>
      </c>
      <c r="AB18" s="121" t="s">
        <v>0</v>
      </c>
      <c r="AC18" s="123">
        <f>AA18+AD18/24</f>
        <v>0.58333333333333326</v>
      </c>
      <c r="AD18" s="140">
        <v>1</v>
      </c>
      <c r="AE18" s="385" t="s">
        <v>45</v>
      </c>
      <c r="AF18" s="350"/>
    </row>
    <row r="19" spans="2:32" ht="24" hidden="1" customHeight="1" outlineLevel="1">
      <c r="B19" s="235"/>
      <c r="C19" s="395">
        <v>0.625</v>
      </c>
      <c r="D19" s="311" t="s">
        <v>0</v>
      </c>
      <c r="E19" s="398">
        <f>C19+F19/24</f>
        <v>0.75</v>
      </c>
      <c r="F19" s="326">
        <v>3</v>
      </c>
      <c r="G19" s="138" t="s">
        <v>16</v>
      </c>
      <c r="H19" s="199" t="str">
        <f>"[" &amp; VLOOKUP(G19,강사조교진[[#All],[구분]:[강의교수]],2,FALSE) &amp; "]"</f>
        <v>[이론: 윤은영 교수]</v>
      </c>
      <c r="I19" s="131">
        <v>0.58333333333333337</v>
      </c>
      <c r="J19" s="133" t="s">
        <v>0</v>
      </c>
      <c r="K19" s="135">
        <f>I19+L19/24</f>
        <v>0.70833333333333337</v>
      </c>
      <c r="L19" s="125">
        <v>3</v>
      </c>
      <c r="M19" s="133" t="s">
        <v>16</v>
      </c>
      <c r="N19" s="127" t="str">
        <f>"[" &amp; VLOOKUP(M19,강사조교진[[#All],[구분]:[강의교수]],2,FALSE) &amp; "]"</f>
        <v>[이론: 윤은영 교수]</v>
      </c>
      <c r="O19" s="131">
        <v>0.58333333333333337</v>
      </c>
      <c r="P19" s="133" t="s">
        <v>0</v>
      </c>
      <c r="Q19" s="135">
        <f>O19+R19/24</f>
        <v>0.70833333333333337</v>
      </c>
      <c r="R19" s="125">
        <v>3</v>
      </c>
      <c r="S19" s="133" t="s">
        <v>17</v>
      </c>
      <c r="T19" s="127" t="str">
        <f>"[" &amp; VLOOKUP(S19,강사조교진[[#All],[구분]:[강의교수]],2,FALSE) &amp; "]"</f>
        <v>[김은희, 권홍석]</v>
      </c>
      <c r="U19" s="131">
        <v>0.58333333333333337</v>
      </c>
      <c r="V19" s="133" t="s">
        <v>0</v>
      </c>
      <c r="W19" s="135">
        <f>U19+X19/24</f>
        <v>0.70833333333333337</v>
      </c>
      <c r="X19" s="125">
        <v>3</v>
      </c>
      <c r="Y19" s="133" t="s">
        <v>17</v>
      </c>
      <c r="Z19" s="127" t="str">
        <f>"[" &amp; VLOOKUP(Y19,강사조교진[[#All],[구분]:[강의교수]],2,FALSE) &amp; "]"</f>
        <v>[김은희, 권홍석]</v>
      </c>
      <c r="AA19" s="131">
        <v>0.58333333333333337</v>
      </c>
      <c r="AB19" s="133" t="s">
        <v>0</v>
      </c>
      <c r="AC19" s="135">
        <f>AA19+AD19/24</f>
        <v>0.70833333333333337</v>
      </c>
      <c r="AD19" s="125">
        <v>3</v>
      </c>
      <c r="AE19" s="133" t="s">
        <v>17</v>
      </c>
      <c r="AF19" s="127" t="str">
        <f>"[" &amp; VLOOKUP(AE19,강사조교진[[#All],[구분]:[강의교수]],2,FALSE) &amp; "]"</f>
        <v>[김은희, 권홍석]</v>
      </c>
    </row>
    <row r="20" spans="2:32" ht="24" hidden="1" customHeight="1" outlineLevel="1" thickBot="1">
      <c r="B20" s="244"/>
      <c r="C20" s="396"/>
      <c r="D20" s="397"/>
      <c r="E20" s="399"/>
      <c r="F20" s="400"/>
      <c r="G20" s="139" t="s">
        <v>45</v>
      </c>
      <c r="H20" s="312"/>
      <c r="I20" s="32">
        <v>0.70833333333333337</v>
      </c>
      <c r="J20" s="33" t="s">
        <v>0</v>
      </c>
      <c r="K20" s="34">
        <f>I20+L20/24</f>
        <v>0.75</v>
      </c>
      <c r="L20" s="126">
        <v>1</v>
      </c>
      <c r="M20" s="33" t="s">
        <v>45</v>
      </c>
      <c r="N20" s="128" t="s">
        <v>45</v>
      </c>
      <c r="O20" s="32">
        <v>0.70833333333333337</v>
      </c>
      <c r="P20" s="33" t="s">
        <v>0</v>
      </c>
      <c r="Q20" s="34">
        <f>O20+R20/24</f>
        <v>0.75</v>
      </c>
      <c r="R20" s="126">
        <v>1</v>
      </c>
      <c r="S20" s="33" t="s">
        <v>45</v>
      </c>
      <c r="T20" s="128" t="s">
        <v>45</v>
      </c>
      <c r="U20" s="32">
        <v>0.70833333333333337</v>
      </c>
      <c r="V20" s="33" t="s">
        <v>0</v>
      </c>
      <c r="W20" s="34">
        <f>U20+X20/24</f>
        <v>0.75</v>
      </c>
      <c r="X20" s="126">
        <v>1</v>
      </c>
      <c r="Y20" s="33" t="s">
        <v>45</v>
      </c>
      <c r="Z20" s="128" t="s">
        <v>45</v>
      </c>
      <c r="AA20" s="32">
        <v>0.70833333333333337</v>
      </c>
      <c r="AB20" s="33" t="s">
        <v>0</v>
      </c>
      <c r="AC20" s="34">
        <f>AA20+AD20/24</f>
        <v>0.75</v>
      </c>
      <c r="AD20" s="126">
        <v>1</v>
      </c>
      <c r="AE20" s="33" t="s">
        <v>45</v>
      </c>
      <c r="AF20" s="128" t="s">
        <v>45</v>
      </c>
    </row>
    <row r="21" spans="2:32" ht="24" hidden="1" customHeight="1" outlineLevel="1">
      <c r="B21" s="234" t="s">
        <v>128</v>
      </c>
      <c r="C21" s="220">
        <f>C13+7</f>
        <v>44011</v>
      </c>
      <c r="D21" s="221"/>
      <c r="E21" s="221"/>
      <c r="F21" s="221"/>
      <c r="G21" s="221"/>
      <c r="H21" s="222"/>
      <c r="I21" s="220">
        <f>C21+1</f>
        <v>44012</v>
      </c>
      <c r="J21" s="221"/>
      <c r="K21" s="221"/>
      <c r="L21" s="221"/>
      <c r="M21" s="221"/>
      <c r="N21" s="222"/>
      <c r="O21" s="220">
        <f>I21+1</f>
        <v>44013</v>
      </c>
      <c r="P21" s="221"/>
      <c r="Q21" s="221"/>
      <c r="R21" s="221"/>
      <c r="S21" s="221"/>
      <c r="T21" s="222"/>
      <c r="U21" s="238">
        <f>O21+1</f>
        <v>44014</v>
      </c>
      <c r="V21" s="239"/>
      <c r="W21" s="239"/>
      <c r="X21" s="239"/>
      <c r="Y21" s="239"/>
      <c r="Z21" s="240"/>
      <c r="AA21" s="220">
        <f>U21+1</f>
        <v>44015</v>
      </c>
      <c r="AB21" s="221"/>
      <c r="AC21" s="221"/>
      <c r="AD21" s="221"/>
      <c r="AE21" s="221"/>
      <c r="AF21" s="222"/>
    </row>
    <row r="22" spans="2:32" s="11" customFormat="1" ht="24" hidden="1" customHeight="1" outlineLevel="1">
      <c r="B22" s="237"/>
      <c r="C22" s="241"/>
      <c r="D22" s="242"/>
      <c r="E22" s="242"/>
      <c r="F22" s="242"/>
      <c r="G22" s="242"/>
      <c r="H22" s="243"/>
      <c r="I22" s="241" t="s">
        <v>15</v>
      </c>
      <c r="J22" s="242"/>
      <c r="K22" s="242"/>
      <c r="L22" s="242"/>
      <c r="M22" s="242"/>
      <c r="N22" s="243"/>
      <c r="O22" s="241" t="s">
        <v>15</v>
      </c>
      <c r="P22" s="242"/>
      <c r="Q22" s="242"/>
      <c r="R22" s="242"/>
      <c r="S22" s="242"/>
      <c r="T22" s="243"/>
      <c r="U22" s="392" t="s">
        <v>15</v>
      </c>
      <c r="V22" s="393"/>
      <c r="W22" s="393"/>
      <c r="X22" s="393"/>
      <c r="Y22" s="393"/>
      <c r="Z22" s="394"/>
      <c r="AA22" s="241" t="s">
        <v>15</v>
      </c>
      <c r="AB22" s="242"/>
      <c r="AC22" s="242"/>
      <c r="AD22" s="242"/>
      <c r="AE22" s="242"/>
      <c r="AF22" s="243"/>
    </row>
    <row r="23" spans="2:32" ht="24" hidden="1" customHeight="1" outlineLevel="1">
      <c r="B23" s="237"/>
      <c r="C23" s="252" t="s">
        <v>185</v>
      </c>
      <c r="D23" s="250"/>
      <c r="E23" s="250"/>
      <c r="F23" s="250"/>
      <c r="G23" s="250"/>
      <c r="H23" s="280"/>
      <c r="I23" s="252">
        <v>0.375</v>
      </c>
      <c r="J23" s="254" t="s">
        <v>0</v>
      </c>
      <c r="K23" s="250">
        <f>I23+L23/24</f>
        <v>0.5</v>
      </c>
      <c r="L23" s="256">
        <v>3</v>
      </c>
      <c r="M23" s="254" t="s">
        <v>3</v>
      </c>
      <c r="N23" s="258" t="str">
        <f>"[" &amp; VLOOKUP(M23,강사조교진[[#All],[구분]:[강의교수]],2,FALSE) &amp; "]"</f>
        <v>[이론: 안희갑 교수]</v>
      </c>
      <c r="O23" s="252">
        <v>0.375</v>
      </c>
      <c r="P23" s="254" t="s">
        <v>0</v>
      </c>
      <c r="Q23" s="250">
        <f>O23+R23/24</f>
        <v>0.5</v>
      </c>
      <c r="R23" s="256">
        <v>3</v>
      </c>
      <c r="S23" s="254" t="s">
        <v>29</v>
      </c>
      <c r="T23" s="258" t="str">
        <f>"[" &amp; VLOOKUP(S23,강사조교진[[#All],[구분]:[강의교수]],2,FALSE) &amp; "]"</f>
        <v>[실습: 최종민, 정다혜]</v>
      </c>
      <c r="U23" s="252">
        <v>0.375</v>
      </c>
      <c r="V23" s="254" t="s">
        <v>0</v>
      </c>
      <c r="W23" s="250">
        <f>U23+X23/24</f>
        <v>0.5</v>
      </c>
      <c r="X23" s="256">
        <v>3</v>
      </c>
      <c r="Y23" s="254" t="s">
        <v>3</v>
      </c>
      <c r="Z23" s="258" t="str">
        <f>"[" &amp; VLOOKUP(Y23,강사조교진[[#All],[구분]:[강의교수]],2,FALSE) &amp; "]"</f>
        <v>[이론: 안희갑 교수]</v>
      </c>
      <c r="AA23" s="252">
        <v>0.375</v>
      </c>
      <c r="AB23" s="254" t="s">
        <v>0</v>
      </c>
      <c r="AC23" s="250">
        <f>AA23+AD23/24</f>
        <v>0.5</v>
      </c>
      <c r="AD23" s="256">
        <v>3</v>
      </c>
      <c r="AE23" s="254" t="s">
        <v>3</v>
      </c>
      <c r="AF23" s="258" t="str">
        <f>"[" &amp; VLOOKUP(AE23,강사조교진[[#All],[구분]:[강의교수]],2,FALSE) &amp; "]"</f>
        <v>[이론: 안희갑 교수]</v>
      </c>
    </row>
    <row r="24" spans="2:32" ht="24" hidden="1" customHeight="1" outlineLevel="1">
      <c r="B24" s="237"/>
      <c r="C24" s="211"/>
      <c r="D24" s="195"/>
      <c r="E24" s="195"/>
      <c r="F24" s="195"/>
      <c r="G24" s="195"/>
      <c r="H24" s="281"/>
      <c r="I24" s="253"/>
      <c r="J24" s="255"/>
      <c r="K24" s="251"/>
      <c r="L24" s="257"/>
      <c r="M24" s="255"/>
      <c r="N24" s="259"/>
      <c r="O24" s="253"/>
      <c r="P24" s="255"/>
      <c r="Q24" s="251"/>
      <c r="R24" s="257"/>
      <c r="S24" s="255"/>
      <c r="T24" s="259"/>
      <c r="U24" s="253"/>
      <c r="V24" s="255"/>
      <c r="W24" s="251"/>
      <c r="X24" s="257"/>
      <c r="Y24" s="255"/>
      <c r="Z24" s="259"/>
      <c r="AA24" s="253"/>
      <c r="AB24" s="255"/>
      <c r="AC24" s="251"/>
      <c r="AD24" s="257"/>
      <c r="AE24" s="255"/>
      <c r="AF24" s="259"/>
    </row>
    <row r="25" spans="2:32" ht="24" hidden="1" customHeight="1" outlineLevel="1">
      <c r="B25" s="237"/>
      <c r="C25" s="211"/>
      <c r="D25" s="195"/>
      <c r="E25" s="195"/>
      <c r="F25" s="195"/>
      <c r="G25" s="195"/>
      <c r="H25" s="281"/>
      <c r="I25" s="28">
        <v>0.5</v>
      </c>
      <c r="J25" s="29" t="s">
        <v>0</v>
      </c>
      <c r="K25" s="30">
        <f>I25+L25/24</f>
        <v>0.54166666666666663</v>
      </c>
      <c r="L25" s="31">
        <v>1</v>
      </c>
      <c r="M25" s="330" t="s">
        <v>13</v>
      </c>
      <c r="N25" s="331"/>
      <c r="O25" s="28">
        <v>0.5</v>
      </c>
      <c r="P25" s="29" t="s">
        <v>0</v>
      </c>
      <c r="Q25" s="30">
        <f>O25+R25/24</f>
        <v>0.54166666666666663</v>
      </c>
      <c r="R25" s="31">
        <v>1</v>
      </c>
      <c r="S25" s="330" t="s">
        <v>13</v>
      </c>
      <c r="T25" s="331"/>
      <c r="U25" s="28">
        <v>0.5</v>
      </c>
      <c r="V25" s="29" t="s">
        <v>0</v>
      </c>
      <c r="W25" s="30">
        <f>U25+X25/24</f>
        <v>0.54166666666666663</v>
      </c>
      <c r="X25" s="31">
        <v>1</v>
      </c>
      <c r="Y25" s="330" t="s">
        <v>13</v>
      </c>
      <c r="Z25" s="331"/>
      <c r="AA25" s="28">
        <v>0.5</v>
      </c>
      <c r="AB25" s="29" t="s">
        <v>0</v>
      </c>
      <c r="AC25" s="30">
        <f>AA25+AD25/24</f>
        <v>0.54166666666666663</v>
      </c>
      <c r="AD25" s="31">
        <v>1</v>
      </c>
      <c r="AE25" s="330" t="s">
        <v>13</v>
      </c>
      <c r="AF25" s="331"/>
    </row>
    <row r="26" spans="2:32" ht="24" hidden="1" customHeight="1" outlineLevel="1">
      <c r="B26" s="237"/>
      <c r="C26" s="211"/>
      <c r="D26" s="195"/>
      <c r="E26" s="195"/>
      <c r="F26" s="195"/>
      <c r="G26" s="195"/>
      <c r="H26" s="281"/>
      <c r="I26" s="120">
        <f>K25</f>
        <v>0.54166666666666663</v>
      </c>
      <c r="J26" s="121" t="s">
        <v>0</v>
      </c>
      <c r="K26" s="123">
        <f>I26+L26/24</f>
        <v>0.70833333333333326</v>
      </c>
      <c r="L26" s="140">
        <v>4</v>
      </c>
      <c r="M26" s="121" t="s">
        <v>28</v>
      </c>
      <c r="N26" s="129" t="str">
        <f>"[" &amp; VLOOKUP(M26,강사조교진[[#All],[구분]:[강의교수]],2,FALSE) &amp; "]"</f>
        <v>[실습: 안태훈, 강병욱]</v>
      </c>
      <c r="O26" s="210">
        <f>Q25</f>
        <v>0.54166666666666663</v>
      </c>
      <c r="P26" s="212" t="s">
        <v>0</v>
      </c>
      <c r="Q26" s="194">
        <f>O26+R26/24</f>
        <v>0.75</v>
      </c>
      <c r="R26" s="196">
        <v>5</v>
      </c>
      <c r="S26" s="212" t="s">
        <v>3</v>
      </c>
      <c r="T26" s="350" t="str">
        <f>"[" &amp; VLOOKUP(S26,강사조교진[[#All],[구분]:[강의교수]],2,FALSE) &amp; "]"</f>
        <v>[이론: 안희갑 교수]</v>
      </c>
      <c r="U26" s="120">
        <f>W25</f>
        <v>0.54166666666666663</v>
      </c>
      <c r="V26" s="121" t="s">
        <v>0</v>
      </c>
      <c r="W26" s="123">
        <f>U26+X26/24</f>
        <v>0.70833333333333326</v>
      </c>
      <c r="X26" s="140">
        <v>4</v>
      </c>
      <c r="Y26" s="121" t="s">
        <v>28</v>
      </c>
      <c r="Z26" s="129" t="str">
        <f>"[" &amp; VLOOKUP(Y26,강사조교진[[#All],[구분]:[강의교수]],2,FALSE) &amp; "]"</f>
        <v>[실습: 안태훈, 강병욱]</v>
      </c>
      <c r="AA26" s="120">
        <f>AC25</f>
        <v>0.54166666666666663</v>
      </c>
      <c r="AB26" s="121" t="s">
        <v>0</v>
      </c>
      <c r="AC26" s="123">
        <f>AA26+AD26/24</f>
        <v>0.70833333333333326</v>
      </c>
      <c r="AD26" s="140">
        <v>4</v>
      </c>
      <c r="AE26" s="121" t="s">
        <v>29</v>
      </c>
      <c r="AF26" s="129" t="str">
        <f>"[" &amp; VLOOKUP(AE26,강사조교진[[#All],[구분]:[강의교수]],2,FALSE) &amp; "]"</f>
        <v>[실습: 최종민, 정다혜]</v>
      </c>
    </row>
    <row r="27" spans="2:32" ht="24" hidden="1" customHeight="1" outlineLevel="1">
      <c r="B27" s="237"/>
      <c r="C27" s="211"/>
      <c r="D27" s="195"/>
      <c r="E27" s="195"/>
      <c r="F27" s="195"/>
      <c r="G27" s="195"/>
      <c r="H27" s="281"/>
      <c r="I27" s="110">
        <v>0.66666666666666663</v>
      </c>
      <c r="J27" s="122" t="s">
        <v>0</v>
      </c>
      <c r="K27" s="103">
        <f>I27+L27/24</f>
        <v>0.70833333333333326</v>
      </c>
      <c r="L27" s="141">
        <v>1</v>
      </c>
      <c r="M27" s="122" t="s">
        <v>45</v>
      </c>
      <c r="N27" s="106" t="str">
        <f>"[" &amp; VLOOKUP(M27,강사조교진[[#All],[구분]:[강의교수]],2,FALSE) &amp; "]"</f>
        <v>[응용학습]</v>
      </c>
      <c r="O27" s="211"/>
      <c r="P27" s="213"/>
      <c r="Q27" s="195"/>
      <c r="R27" s="197"/>
      <c r="S27" s="213"/>
      <c r="T27" s="295"/>
      <c r="U27" s="211">
        <v>0.70833333333333337</v>
      </c>
      <c r="V27" s="213" t="s">
        <v>0</v>
      </c>
      <c r="W27" s="195">
        <f>U27+X27/24</f>
        <v>0.77083333333333337</v>
      </c>
      <c r="X27" s="390">
        <v>1.5</v>
      </c>
      <c r="Y27" s="122" t="s">
        <v>45</v>
      </c>
      <c r="Z27" s="295" t="str">
        <f>"[" &amp; VLOOKUP(Y27,강사조교진[[#All],[구분]:[강의교수]],2,FALSE) &amp; "]"</f>
        <v>[응용학습]</v>
      </c>
      <c r="AA27" s="211">
        <v>0.70833333333333337</v>
      </c>
      <c r="AB27" s="213" t="s">
        <v>0</v>
      </c>
      <c r="AC27" s="195">
        <f>AA27+AD27/24</f>
        <v>0.72916666666666674</v>
      </c>
      <c r="AD27" s="390">
        <v>0.5</v>
      </c>
      <c r="AE27" s="122" t="s">
        <v>45</v>
      </c>
      <c r="AF27" s="295" t="str">
        <f>"[" &amp; VLOOKUP(AE27,강사조교진[[#All],[구분]:[강의교수]],2,FALSE) &amp; "]"</f>
        <v>[응용학습]</v>
      </c>
    </row>
    <row r="28" spans="2:32" ht="24" hidden="1" customHeight="1" outlineLevel="1" thickBot="1">
      <c r="B28" s="267"/>
      <c r="C28" s="282"/>
      <c r="D28" s="283"/>
      <c r="E28" s="283"/>
      <c r="F28" s="283"/>
      <c r="G28" s="283"/>
      <c r="H28" s="284"/>
      <c r="I28" s="111">
        <v>0.79166666666666663</v>
      </c>
      <c r="J28" s="124" t="s">
        <v>0</v>
      </c>
      <c r="K28" s="104">
        <f>I28+L28/24</f>
        <v>0.875</v>
      </c>
      <c r="L28" s="39">
        <v>2</v>
      </c>
      <c r="M28" s="124" t="s">
        <v>186</v>
      </c>
      <c r="N28" s="107" t="str">
        <f>"[" &amp; VLOOKUP(M28,강사조교진[[#All],[구분]:[강의교수]],2,FALSE) &amp; "]"</f>
        <v>[보충학습]</v>
      </c>
      <c r="O28" s="111">
        <v>0.79166666666666663</v>
      </c>
      <c r="P28" s="124" t="s">
        <v>0</v>
      </c>
      <c r="Q28" s="104">
        <f>O28+R28/24</f>
        <v>0.875</v>
      </c>
      <c r="R28" s="39">
        <v>2</v>
      </c>
      <c r="S28" s="124" t="s">
        <v>186</v>
      </c>
      <c r="T28" s="107" t="str">
        <f>"[" &amp; VLOOKUP(S28,강사조교진[[#All],[구분]:[강의교수]],2,FALSE) &amp; "]"</f>
        <v>[보충학습]</v>
      </c>
      <c r="U28" s="282"/>
      <c r="V28" s="307"/>
      <c r="W28" s="283"/>
      <c r="X28" s="391"/>
      <c r="Y28" s="124" t="s">
        <v>188</v>
      </c>
      <c r="Z28" s="296"/>
      <c r="AA28" s="282"/>
      <c r="AB28" s="307"/>
      <c r="AC28" s="283"/>
      <c r="AD28" s="391"/>
      <c r="AE28" s="124" t="s">
        <v>188</v>
      </c>
      <c r="AF28" s="296"/>
    </row>
    <row r="29" spans="2:32" ht="24" hidden="1" customHeight="1" outlineLevel="1">
      <c r="B29" s="234" t="s">
        <v>41</v>
      </c>
      <c r="C29" s="220">
        <f>C21+7</f>
        <v>44018</v>
      </c>
      <c r="D29" s="221"/>
      <c r="E29" s="221"/>
      <c r="F29" s="221"/>
      <c r="G29" s="221"/>
      <c r="H29" s="222"/>
      <c r="I29" s="220">
        <f>C29+1</f>
        <v>44019</v>
      </c>
      <c r="J29" s="221"/>
      <c r="K29" s="221"/>
      <c r="L29" s="221"/>
      <c r="M29" s="221"/>
      <c r="N29" s="222"/>
      <c r="O29" s="220">
        <f>I29+1</f>
        <v>44020</v>
      </c>
      <c r="P29" s="221"/>
      <c r="Q29" s="221"/>
      <c r="R29" s="221"/>
      <c r="S29" s="221"/>
      <c r="T29" s="222"/>
      <c r="U29" s="220">
        <f>O29+1</f>
        <v>44021</v>
      </c>
      <c r="V29" s="221"/>
      <c r="W29" s="221"/>
      <c r="X29" s="221"/>
      <c r="Y29" s="221"/>
      <c r="Z29" s="222"/>
      <c r="AA29" s="220">
        <f>U29+1</f>
        <v>44022</v>
      </c>
      <c r="AB29" s="221"/>
      <c r="AC29" s="221"/>
      <c r="AD29" s="221"/>
      <c r="AE29" s="221"/>
      <c r="AF29" s="222"/>
    </row>
    <row r="30" spans="2:32" s="11" customFormat="1" ht="24" hidden="1" customHeight="1" outlineLevel="1">
      <c r="B30" s="235"/>
      <c r="C30" s="241" t="s">
        <v>15</v>
      </c>
      <c r="D30" s="242"/>
      <c r="E30" s="242"/>
      <c r="F30" s="242"/>
      <c r="G30" s="242"/>
      <c r="H30" s="243"/>
      <c r="I30" s="241" t="s">
        <v>15</v>
      </c>
      <c r="J30" s="242"/>
      <c r="K30" s="242"/>
      <c r="L30" s="242"/>
      <c r="M30" s="242"/>
      <c r="N30" s="243"/>
      <c r="O30" s="241" t="s">
        <v>15</v>
      </c>
      <c r="P30" s="242"/>
      <c r="Q30" s="242"/>
      <c r="R30" s="242"/>
      <c r="S30" s="242"/>
      <c r="T30" s="243"/>
      <c r="U30" s="241" t="s">
        <v>15</v>
      </c>
      <c r="V30" s="242"/>
      <c r="W30" s="242"/>
      <c r="X30" s="242"/>
      <c r="Y30" s="242"/>
      <c r="Z30" s="243"/>
      <c r="AA30" s="241" t="s">
        <v>15</v>
      </c>
      <c r="AB30" s="242"/>
      <c r="AC30" s="242"/>
      <c r="AD30" s="242"/>
      <c r="AE30" s="242"/>
      <c r="AF30" s="243"/>
    </row>
    <row r="31" spans="2:32" ht="24" hidden="1" customHeight="1" outlineLevel="1">
      <c r="B31" s="235"/>
      <c r="C31" s="252">
        <v>0.375</v>
      </c>
      <c r="D31" s="254" t="s">
        <v>0</v>
      </c>
      <c r="E31" s="250">
        <f>C31+F31/24</f>
        <v>0.5</v>
      </c>
      <c r="F31" s="256">
        <v>3</v>
      </c>
      <c r="G31" s="254" t="s">
        <v>3</v>
      </c>
      <c r="H31" s="258" t="str">
        <f>"[" &amp; VLOOKUP(G31,강사조교진[[#All],[구분]:[강의교수]],2,FALSE) &amp; "]"</f>
        <v>[이론: 안희갑 교수]</v>
      </c>
      <c r="I31" s="252">
        <v>0.375</v>
      </c>
      <c r="J31" s="254" t="s">
        <v>0</v>
      </c>
      <c r="K31" s="250">
        <f>I31+L31/24</f>
        <v>0.5</v>
      </c>
      <c r="L31" s="256">
        <v>3</v>
      </c>
      <c r="M31" s="254" t="s">
        <v>3</v>
      </c>
      <c r="N31" s="258" t="str">
        <f>"[" &amp; VLOOKUP(M31,강사조교진[[#All],[구분]:[강의교수]],2,FALSE) &amp; "]"</f>
        <v>[이론: 안희갑 교수]</v>
      </c>
      <c r="O31" s="252">
        <v>0.375</v>
      </c>
      <c r="P31" s="254" t="s">
        <v>0</v>
      </c>
      <c r="Q31" s="250">
        <f>O31+R31/24</f>
        <v>0.5</v>
      </c>
      <c r="R31" s="256">
        <v>3</v>
      </c>
      <c r="S31" s="254" t="s">
        <v>28</v>
      </c>
      <c r="T31" s="258" t="str">
        <f>"[" &amp; VLOOKUP(S31,강사조교진[[#All],[구분]:[강의교수]],2,FALSE) &amp; "]"</f>
        <v>[실습: 안태훈, 강병욱]</v>
      </c>
      <c r="U31" s="252">
        <v>0.375</v>
      </c>
      <c r="V31" s="254" t="s">
        <v>0</v>
      </c>
      <c r="W31" s="250">
        <f>U31+X31/24</f>
        <v>0.5</v>
      </c>
      <c r="X31" s="256">
        <v>3</v>
      </c>
      <c r="Y31" s="254" t="s">
        <v>29</v>
      </c>
      <c r="Z31" s="258" t="str">
        <f>"[" &amp; VLOOKUP(Y31,강사조교진[[#All],[구분]:[강의교수]],2,FALSE) &amp; "]"</f>
        <v>[실습: 최종민, 정다혜]</v>
      </c>
      <c r="AA31" s="252">
        <v>0.375</v>
      </c>
      <c r="AB31" s="254" t="s">
        <v>0</v>
      </c>
      <c r="AC31" s="250">
        <f>AA31+AD31/24</f>
        <v>0.5</v>
      </c>
      <c r="AD31" s="256">
        <v>3</v>
      </c>
      <c r="AE31" s="254" t="s">
        <v>3</v>
      </c>
      <c r="AF31" s="258" t="str">
        <f>"[" &amp; VLOOKUP(AE31,강사조교진[[#All],[구분]:[강의교수]],2,FALSE) &amp; "]"</f>
        <v>[이론: 안희갑 교수]</v>
      </c>
    </row>
    <row r="32" spans="2:32" ht="24" hidden="1" customHeight="1" outlineLevel="1">
      <c r="B32" s="235"/>
      <c r="C32" s="253"/>
      <c r="D32" s="255"/>
      <c r="E32" s="251"/>
      <c r="F32" s="257"/>
      <c r="G32" s="255"/>
      <c r="H32" s="259"/>
      <c r="I32" s="253"/>
      <c r="J32" s="255"/>
      <c r="K32" s="251"/>
      <c r="L32" s="257"/>
      <c r="M32" s="255"/>
      <c r="N32" s="259"/>
      <c r="O32" s="253"/>
      <c r="P32" s="255"/>
      <c r="Q32" s="251"/>
      <c r="R32" s="257"/>
      <c r="S32" s="255"/>
      <c r="T32" s="259"/>
      <c r="U32" s="253"/>
      <c r="V32" s="255"/>
      <c r="W32" s="251"/>
      <c r="X32" s="257"/>
      <c r="Y32" s="255"/>
      <c r="Z32" s="259"/>
      <c r="AA32" s="253"/>
      <c r="AB32" s="255"/>
      <c r="AC32" s="251"/>
      <c r="AD32" s="257"/>
      <c r="AE32" s="255"/>
      <c r="AF32" s="259"/>
    </row>
    <row r="33" spans="2:32" ht="24" hidden="1" customHeight="1" outlineLevel="1">
      <c r="B33" s="235"/>
      <c r="C33" s="28">
        <v>0.5</v>
      </c>
      <c r="D33" s="29" t="s">
        <v>0</v>
      </c>
      <c r="E33" s="30">
        <f>C33+F33/24</f>
        <v>0.54166666666666663</v>
      </c>
      <c r="F33" s="31">
        <v>1</v>
      </c>
      <c r="G33" s="330" t="s">
        <v>13</v>
      </c>
      <c r="H33" s="331"/>
      <c r="I33" s="28">
        <v>0.5</v>
      </c>
      <c r="J33" s="29" t="s">
        <v>0</v>
      </c>
      <c r="K33" s="30">
        <f>I33+L33/24</f>
        <v>0.54166666666666663</v>
      </c>
      <c r="L33" s="31">
        <v>1</v>
      </c>
      <c r="M33" s="330" t="s">
        <v>13</v>
      </c>
      <c r="N33" s="331"/>
      <c r="O33" s="28">
        <v>0.5</v>
      </c>
      <c r="P33" s="29" t="s">
        <v>0</v>
      </c>
      <c r="Q33" s="30">
        <f>O33+R33/24</f>
        <v>0.54166666666666663</v>
      </c>
      <c r="R33" s="31">
        <v>1</v>
      </c>
      <c r="S33" s="330" t="s">
        <v>13</v>
      </c>
      <c r="T33" s="331"/>
      <c r="U33" s="28">
        <v>0.5</v>
      </c>
      <c r="V33" s="29" t="s">
        <v>0</v>
      </c>
      <c r="W33" s="30">
        <f>U33+X33/24</f>
        <v>0.54166666666666663</v>
      </c>
      <c r="X33" s="31">
        <v>1</v>
      </c>
      <c r="Y33" s="330" t="s">
        <v>13</v>
      </c>
      <c r="Z33" s="331"/>
      <c r="AA33" s="28">
        <v>0.5</v>
      </c>
      <c r="AB33" s="29" t="s">
        <v>0</v>
      </c>
      <c r="AC33" s="30">
        <f>AA33+AD33/24</f>
        <v>0.54166666666666663</v>
      </c>
      <c r="AD33" s="31">
        <v>1</v>
      </c>
      <c r="AE33" s="330" t="s">
        <v>13</v>
      </c>
      <c r="AF33" s="331"/>
    </row>
    <row r="34" spans="2:32" s="40" customFormat="1" ht="24" hidden="1" customHeight="1" outlineLevel="1">
      <c r="B34" s="235"/>
      <c r="C34" s="120">
        <f>E33</f>
        <v>0.54166666666666663</v>
      </c>
      <c r="D34" s="121" t="s">
        <v>0</v>
      </c>
      <c r="E34" s="123">
        <f>C34+F34/24</f>
        <v>0.66666666666666663</v>
      </c>
      <c r="F34" s="140">
        <v>3</v>
      </c>
      <c r="G34" s="121" t="s">
        <v>28</v>
      </c>
      <c r="H34" s="129" t="str">
        <f>"[" &amp; VLOOKUP(G34,강사조교진[[#All],[구분]:[강의교수]],2,FALSE) &amp; "]"</f>
        <v>[실습: 안태훈, 강병욱]</v>
      </c>
      <c r="I34" s="120">
        <f>K33</f>
        <v>0.54166666666666663</v>
      </c>
      <c r="J34" s="121" t="s">
        <v>0</v>
      </c>
      <c r="K34" s="123">
        <f>I34+L34/24</f>
        <v>0.66666666666666663</v>
      </c>
      <c r="L34" s="140">
        <v>3</v>
      </c>
      <c r="M34" s="121" t="s">
        <v>29</v>
      </c>
      <c r="N34" s="129" t="str">
        <f>"[" &amp; VLOOKUP(M34,강사조교진[[#All],[구분]:[강의교수]],2,FALSE) &amp; "]"</f>
        <v>[실습: 최종민, 정다혜]</v>
      </c>
      <c r="O34" s="120">
        <f>Q33</f>
        <v>0.54166666666666663</v>
      </c>
      <c r="P34" s="121" t="s">
        <v>0</v>
      </c>
      <c r="Q34" s="123">
        <f>O34+R34/24</f>
        <v>0.70833333333333326</v>
      </c>
      <c r="R34" s="140">
        <v>4</v>
      </c>
      <c r="S34" s="121" t="s">
        <v>3</v>
      </c>
      <c r="T34" s="129" t="str">
        <f>"[" &amp; VLOOKUP(S34,강사조교진[[#All],[구분]:[강의교수]],2,FALSE) &amp; "]"</f>
        <v>[이론: 안희갑 교수]</v>
      </c>
      <c r="U34" s="120">
        <f>W33</f>
        <v>0.54166666666666663</v>
      </c>
      <c r="V34" s="121" t="s">
        <v>0</v>
      </c>
      <c r="W34" s="123">
        <f>U34+X34/24</f>
        <v>0.66666666666666663</v>
      </c>
      <c r="X34" s="140">
        <v>3</v>
      </c>
      <c r="Y34" s="121" t="s">
        <v>3</v>
      </c>
      <c r="Z34" s="129" t="str">
        <f>"[" &amp; VLOOKUP(Y34,강사조교진[[#All],[구분]:[강의교수]],2,FALSE) &amp; "]"</f>
        <v>[이론: 안희갑 교수]</v>
      </c>
      <c r="AA34" s="120">
        <f>AC33</f>
        <v>0.54166666666666663</v>
      </c>
      <c r="AB34" s="121" t="s">
        <v>0</v>
      </c>
      <c r="AC34" s="123">
        <f>AA34+AD34/24</f>
        <v>0.66666666666666663</v>
      </c>
      <c r="AD34" s="140">
        <v>3</v>
      </c>
      <c r="AE34" s="121" t="s">
        <v>28</v>
      </c>
      <c r="AF34" s="129" t="str">
        <f>"[" &amp; VLOOKUP(AE34,강사조교진[[#All],[구분]:[강의교수]],2,FALSE) &amp; "]"</f>
        <v>[실습: 안태훈, 강병욱]</v>
      </c>
    </row>
    <row r="35" spans="2:32" ht="24" hidden="1" customHeight="1" outlineLevel="1" thickBot="1">
      <c r="B35" s="244"/>
      <c r="C35" s="111">
        <v>0.66666666666666663</v>
      </c>
      <c r="D35" s="124" t="s">
        <v>0</v>
      </c>
      <c r="E35" s="104">
        <f>C35+F35/24</f>
        <v>0.75</v>
      </c>
      <c r="F35" s="39">
        <v>2</v>
      </c>
      <c r="G35" s="124" t="s">
        <v>45</v>
      </c>
      <c r="H35" s="107" t="str">
        <f>"[" &amp; VLOOKUP(G35,강사조교진[[#All],[구분]:[강의교수]],2,FALSE) &amp; "]"</f>
        <v>[응용학습]</v>
      </c>
      <c r="I35" s="111">
        <v>0.66666666666666663</v>
      </c>
      <c r="J35" s="124" t="s">
        <v>0</v>
      </c>
      <c r="K35" s="104">
        <f>I35+L35/24</f>
        <v>0.75</v>
      </c>
      <c r="L35" s="39">
        <v>2</v>
      </c>
      <c r="M35" s="124" t="s">
        <v>45</v>
      </c>
      <c r="N35" s="107" t="str">
        <f>"[" &amp; VLOOKUP(M35,강사조교진[[#All],[구분]:[강의교수]],2,FALSE) &amp; "]"</f>
        <v>[응용학습]</v>
      </c>
      <c r="O35" s="111">
        <v>0.70833333333333337</v>
      </c>
      <c r="P35" s="124" t="s">
        <v>0</v>
      </c>
      <c r="Q35" s="104">
        <f>O35+R35/24</f>
        <v>0.75</v>
      </c>
      <c r="R35" s="39">
        <v>1</v>
      </c>
      <c r="S35" s="124" t="s">
        <v>45</v>
      </c>
      <c r="T35" s="107" t="str">
        <f>"[" &amp; VLOOKUP(S35,강사조교진[[#All],[구분]:[강의교수]],2,FALSE) &amp; "]"</f>
        <v>[응용학습]</v>
      </c>
      <c r="U35" s="111">
        <v>0.66666666666666663</v>
      </c>
      <c r="V35" s="124" t="s">
        <v>0</v>
      </c>
      <c r="W35" s="104">
        <f>U35+X35/24</f>
        <v>0.77083333333333326</v>
      </c>
      <c r="X35" s="105">
        <v>2.5</v>
      </c>
      <c r="Y35" s="124" t="s">
        <v>45</v>
      </c>
      <c r="Z35" s="107" t="str">
        <f>"[" &amp; VLOOKUP(Y35,강사조교진[[#All],[구분]:[강의교수]],2,FALSE) &amp; "]"</f>
        <v>[응용학습]</v>
      </c>
      <c r="AA35" s="111">
        <v>0.66666666666666663</v>
      </c>
      <c r="AB35" s="124" t="s">
        <v>0</v>
      </c>
      <c r="AC35" s="104">
        <f>AA35+AD35/24</f>
        <v>0.72916666666666663</v>
      </c>
      <c r="AD35" s="105">
        <v>1.5</v>
      </c>
      <c r="AE35" s="124" t="s">
        <v>45</v>
      </c>
      <c r="AF35" s="107" t="str">
        <f>"[" &amp; VLOOKUP(AE35,강사조교진[[#All],[구분]:[강의교수]],2,FALSE) &amp; "]"</f>
        <v>[응용학습]</v>
      </c>
    </row>
    <row r="36" spans="2:32" ht="24" customHeight="1" collapsed="1">
      <c r="B36" s="234" t="s">
        <v>158</v>
      </c>
      <c r="C36" s="220">
        <f>C29+7</f>
        <v>44025</v>
      </c>
      <c r="D36" s="221"/>
      <c r="E36" s="221"/>
      <c r="F36" s="221"/>
      <c r="G36" s="221"/>
      <c r="H36" s="222"/>
      <c r="I36" s="220">
        <f>C36+1</f>
        <v>44026</v>
      </c>
      <c r="J36" s="221"/>
      <c r="K36" s="221"/>
      <c r="L36" s="221"/>
      <c r="M36" s="221"/>
      <c r="N36" s="222"/>
      <c r="O36" s="220">
        <f>I36+1</f>
        <v>44027</v>
      </c>
      <c r="P36" s="221"/>
      <c r="Q36" s="221"/>
      <c r="R36" s="221"/>
      <c r="S36" s="221"/>
      <c r="T36" s="222"/>
      <c r="U36" s="220">
        <f>O36+1</f>
        <v>44028</v>
      </c>
      <c r="V36" s="221"/>
      <c r="W36" s="221"/>
      <c r="X36" s="221"/>
      <c r="Y36" s="221"/>
      <c r="Z36" s="222"/>
      <c r="AA36" s="220">
        <f>U36+1</f>
        <v>44029</v>
      </c>
      <c r="AB36" s="221"/>
      <c r="AC36" s="221"/>
      <c r="AD36" s="221"/>
      <c r="AE36" s="221"/>
      <c r="AF36" s="222"/>
    </row>
    <row r="37" spans="2:32" s="11" customFormat="1" ht="24" customHeight="1">
      <c r="B37" s="235"/>
      <c r="C37" s="241" t="s">
        <v>15</v>
      </c>
      <c r="D37" s="242"/>
      <c r="E37" s="242"/>
      <c r="F37" s="242"/>
      <c r="G37" s="242"/>
      <c r="H37" s="243"/>
      <c r="I37" s="241" t="s">
        <v>15</v>
      </c>
      <c r="J37" s="242"/>
      <c r="K37" s="242"/>
      <c r="L37" s="242"/>
      <c r="M37" s="242"/>
      <c r="N37" s="243"/>
      <c r="O37" s="241" t="s">
        <v>157</v>
      </c>
      <c r="P37" s="242"/>
      <c r="Q37" s="242"/>
      <c r="R37" s="242"/>
      <c r="S37" s="242"/>
      <c r="T37" s="243"/>
      <c r="U37" s="387" t="s">
        <v>43</v>
      </c>
      <c r="V37" s="388"/>
      <c r="W37" s="388"/>
      <c r="X37" s="388"/>
      <c r="Y37" s="388"/>
      <c r="Z37" s="389"/>
      <c r="AA37" s="387" t="s">
        <v>43</v>
      </c>
      <c r="AB37" s="388"/>
      <c r="AC37" s="388"/>
      <c r="AD37" s="388"/>
      <c r="AE37" s="388"/>
      <c r="AF37" s="389"/>
    </row>
    <row r="38" spans="2:32" ht="24" customHeight="1">
      <c r="B38" s="235"/>
      <c r="C38" s="252">
        <v>0.375</v>
      </c>
      <c r="D38" s="254" t="s">
        <v>0</v>
      </c>
      <c r="E38" s="250">
        <f>C38+F38/24</f>
        <v>0.5</v>
      </c>
      <c r="F38" s="256">
        <v>3</v>
      </c>
      <c r="G38" s="254" t="s">
        <v>29</v>
      </c>
      <c r="H38" s="258" t="str">
        <f>"[" &amp; VLOOKUP(G38,강사조교진[[#All],[구분]:[강의교수]],2,FALSE) &amp; "]"</f>
        <v>[실습: 최종민, 정다혜]</v>
      </c>
      <c r="I38" s="252">
        <v>0.375</v>
      </c>
      <c r="J38" s="254" t="s">
        <v>0</v>
      </c>
      <c r="K38" s="250">
        <f>I38+L38/24</f>
        <v>0.5</v>
      </c>
      <c r="L38" s="256">
        <v>3</v>
      </c>
      <c r="M38" s="254" t="s">
        <v>28</v>
      </c>
      <c r="N38" s="258" t="str">
        <f>"[" &amp; VLOOKUP(M38,강사조교진[[#All],[구분]:[강의교수]],2,FALSE) &amp; "]"</f>
        <v>[실습: 안태훈, 강병욱]</v>
      </c>
      <c r="O38" s="252">
        <v>0.375</v>
      </c>
      <c r="P38" s="254" t="s">
        <v>0</v>
      </c>
      <c r="Q38" s="250">
        <f>O38+R38/24</f>
        <v>0.5</v>
      </c>
      <c r="R38" s="256">
        <v>3</v>
      </c>
      <c r="S38" s="254" t="s">
        <v>29</v>
      </c>
      <c r="T38" s="258" t="str">
        <f>"[" &amp; VLOOKUP(S38,강사조교진[[#All],[구분]:[강의교수]],2,FALSE) &amp; "]"</f>
        <v>[실습: 최종민, 정다혜]</v>
      </c>
      <c r="U38" s="252">
        <v>0.375</v>
      </c>
      <c r="V38" s="254" t="s">
        <v>0</v>
      </c>
      <c r="W38" s="250">
        <f>U38+X38/24</f>
        <v>0.5</v>
      </c>
      <c r="X38" s="256">
        <v>3</v>
      </c>
      <c r="Y38" s="254" t="s">
        <v>191</v>
      </c>
      <c r="Z38" s="258" t="str">
        <f>"[" &amp; VLOOKUP(Y38,강사조교진[[#All],[구분]:[강의교수]],2,FALSE) &amp; "]"</f>
        <v>[실습: 정준용, 조현재]</v>
      </c>
      <c r="AA38" s="252">
        <v>0.375</v>
      </c>
      <c r="AB38" s="254" t="s">
        <v>0</v>
      </c>
      <c r="AC38" s="250">
        <f>AA38+AD38/24</f>
        <v>0.5</v>
      </c>
      <c r="AD38" s="256">
        <v>3</v>
      </c>
      <c r="AE38" s="254" t="s">
        <v>197</v>
      </c>
      <c r="AF38" s="258" t="str">
        <f>"[" &amp; VLOOKUP(AE38,강사조교진[[#All],[구분]:[강의교수]],2,FALSE) &amp; "]"</f>
        <v>[실습: 이택호, 조현재]</v>
      </c>
    </row>
    <row r="39" spans="2:32" ht="24" customHeight="1">
      <c r="B39" s="235"/>
      <c r="C39" s="253"/>
      <c r="D39" s="255"/>
      <c r="E39" s="251"/>
      <c r="F39" s="257"/>
      <c r="G39" s="255"/>
      <c r="H39" s="259"/>
      <c r="I39" s="253"/>
      <c r="J39" s="255"/>
      <c r="K39" s="251"/>
      <c r="L39" s="257"/>
      <c r="M39" s="255"/>
      <c r="N39" s="259"/>
      <c r="O39" s="253"/>
      <c r="P39" s="255"/>
      <c r="Q39" s="251"/>
      <c r="R39" s="257"/>
      <c r="S39" s="255"/>
      <c r="T39" s="259"/>
      <c r="U39" s="253"/>
      <c r="V39" s="255"/>
      <c r="W39" s="251"/>
      <c r="X39" s="257"/>
      <c r="Y39" s="255"/>
      <c r="Z39" s="259"/>
      <c r="AA39" s="253"/>
      <c r="AB39" s="255"/>
      <c r="AC39" s="251"/>
      <c r="AD39" s="257"/>
      <c r="AE39" s="255"/>
      <c r="AF39" s="259"/>
    </row>
    <row r="40" spans="2:32" ht="24" customHeight="1">
      <c r="B40" s="235"/>
      <c r="C40" s="28">
        <v>0.5</v>
      </c>
      <c r="D40" s="29" t="s">
        <v>0</v>
      </c>
      <c r="E40" s="30">
        <f>C40+F40/24</f>
        <v>0.54166666666666663</v>
      </c>
      <c r="F40" s="31">
        <v>1</v>
      </c>
      <c r="G40" s="330" t="s">
        <v>13</v>
      </c>
      <c r="H40" s="331"/>
      <c r="I40" s="28">
        <v>0.5</v>
      </c>
      <c r="J40" s="29" t="s">
        <v>0</v>
      </c>
      <c r="K40" s="30">
        <f>I40+L40/24</f>
        <v>0.54166666666666663</v>
      </c>
      <c r="L40" s="31">
        <v>1</v>
      </c>
      <c r="M40" s="330" t="s">
        <v>13</v>
      </c>
      <c r="N40" s="331"/>
      <c r="O40" s="28">
        <v>0.5</v>
      </c>
      <c r="P40" s="29" t="s">
        <v>0</v>
      </c>
      <c r="Q40" s="30">
        <f>O40+R40/24</f>
        <v>0.54166666666666663</v>
      </c>
      <c r="R40" s="31">
        <v>1</v>
      </c>
      <c r="S40" s="330" t="s">
        <v>13</v>
      </c>
      <c r="T40" s="331"/>
      <c r="U40" s="28">
        <v>0.5</v>
      </c>
      <c r="V40" s="29" t="s">
        <v>0</v>
      </c>
      <c r="W40" s="30">
        <f>U40+X40/24</f>
        <v>0.54166666666666663</v>
      </c>
      <c r="X40" s="31">
        <v>1</v>
      </c>
      <c r="Y40" s="330" t="s">
        <v>13</v>
      </c>
      <c r="Z40" s="331"/>
      <c r="AA40" s="28">
        <v>0.5</v>
      </c>
      <c r="AB40" s="29" t="s">
        <v>0</v>
      </c>
      <c r="AC40" s="30">
        <f>AA40+AD40/24</f>
        <v>0.54166666666666663</v>
      </c>
      <c r="AD40" s="31">
        <v>1</v>
      </c>
      <c r="AE40" s="330" t="s">
        <v>13</v>
      </c>
      <c r="AF40" s="331"/>
    </row>
    <row r="41" spans="2:32" ht="24" customHeight="1">
      <c r="B41" s="235"/>
      <c r="C41" s="120">
        <f>E40</f>
        <v>0.54166666666666663</v>
      </c>
      <c r="D41" s="121" t="s">
        <v>0</v>
      </c>
      <c r="E41" s="123">
        <f>C41+F41/24</f>
        <v>0.66666666666666663</v>
      </c>
      <c r="F41" s="140">
        <v>3</v>
      </c>
      <c r="G41" s="121" t="s">
        <v>29</v>
      </c>
      <c r="H41" s="129" t="str">
        <f>"[" &amp; VLOOKUP(G41,강사조교진[[#All],[구분]:[강의교수]],2,FALSE) &amp; "]"</f>
        <v>[실습: 최종민, 정다혜]</v>
      </c>
      <c r="I41" s="120">
        <f>K40</f>
        <v>0.54166666666666663</v>
      </c>
      <c r="J41" s="121" t="s">
        <v>0</v>
      </c>
      <c r="K41" s="123">
        <f>I41+L41/24</f>
        <v>0.66666666666666663</v>
      </c>
      <c r="L41" s="140">
        <v>3</v>
      </c>
      <c r="M41" s="121" t="s">
        <v>28</v>
      </c>
      <c r="N41" s="129" t="str">
        <f>"[" &amp; VLOOKUP(M41,강사조교진[[#All],[구분]:[강의교수]],2,FALSE) &amp; "]"</f>
        <v>[실습: 안태훈, 강병욱]</v>
      </c>
      <c r="O41" s="143">
        <f>Q40</f>
        <v>0.54166666666666663</v>
      </c>
      <c r="P41" s="144" t="s">
        <v>0</v>
      </c>
      <c r="Q41" s="145">
        <f>O41+R41/24</f>
        <v>0.66666666666666663</v>
      </c>
      <c r="R41" s="146">
        <v>3</v>
      </c>
      <c r="S41" s="144" t="s">
        <v>5</v>
      </c>
      <c r="T41" s="147" t="str">
        <f>"[" &amp; VLOOKUP(S41,강사조교진[[#All],[구분]:[강의교수]],2,FALSE) &amp; "]"</f>
        <v>[이론: 전치혁 교수]</v>
      </c>
      <c r="U41" s="143">
        <f>W40</f>
        <v>0.54166666666666663</v>
      </c>
      <c r="V41" s="144" t="s">
        <v>0</v>
      </c>
      <c r="W41" s="145">
        <f>U41+X41/24</f>
        <v>0.66666666666666663</v>
      </c>
      <c r="X41" s="146">
        <v>3</v>
      </c>
      <c r="Y41" s="144" t="s">
        <v>5</v>
      </c>
      <c r="Z41" s="147" t="str">
        <f>"[" &amp; VLOOKUP(Y41,강사조교진[[#All],[구분]:[강의교수]],2,FALSE) &amp; "]"</f>
        <v>[이론: 전치혁 교수]</v>
      </c>
      <c r="AA41" s="143">
        <f>AC40</f>
        <v>0.54166666666666663</v>
      </c>
      <c r="AB41" s="144" t="s">
        <v>0</v>
      </c>
      <c r="AC41" s="145">
        <f>AA41+AD41/24</f>
        <v>0.66666666666666663</v>
      </c>
      <c r="AD41" s="146">
        <v>3</v>
      </c>
      <c r="AE41" s="144" t="s">
        <v>5</v>
      </c>
      <c r="AF41" s="147" t="str">
        <f>"[" &amp; VLOOKUP(AE41,강사조교진[[#All],[구분]:[강의교수]],2,FALSE) &amp; "]"</f>
        <v>[이론: 전치혁 교수]</v>
      </c>
    </row>
    <row r="42" spans="2:32" ht="24" customHeight="1" thickBot="1">
      <c r="B42" s="244"/>
      <c r="C42" s="111">
        <v>0.66666666666666663</v>
      </c>
      <c r="D42" s="124" t="s">
        <v>0</v>
      </c>
      <c r="E42" s="104">
        <f>C42+F42/24</f>
        <v>0.75</v>
      </c>
      <c r="F42" s="39">
        <v>2</v>
      </c>
      <c r="G42" s="124" t="s">
        <v>45</v>
      </c>
      <c r="H42" s="107" t="str">
        <f>"[" &amp; VLOOKUP(G42,강사조교진[[#All],[구분]:[강의교수]],2,FALSE) &amp; "]"</f>
        <v>[응용학습]</v>
      </c>
      <c r="I42" s="111">
        <v>0.66666666666666663</v>
      </c>
      <c r="J42" s="124" t="s">
        <v>0</v>
      </c>
      <c r="K42" s="104">
        <f>I42+L42/24</f>
        <v>0.75</v>
      </c>
      <c r="L42" s="39">
        <v>2</v>
      </c>
      <c r="M42" s="124" t="s">
        <v>45</v>
      </c>
      <c r="N42" s="107" t="str">
        <f>"[" &amp; VLOOKUP(M42,강사조교진[[#All],[구분]:[강의교수]],2,FALSE) &amp; "]"</f>
        <v>[응용학습]</v>
      </c>
      <c r="O42" s="111">
        <v>0.66666666666666663</v>
      </c>
      <c r="P42" s="124" t="s">
        <v>0</v>
      </c>
      <c r="Q42" s="104">
        <f>O42+R42/24</f>
        <v>0.75</v>
      </c>
      <c r="R42" s="39">
        <v>2</v>
      </c>
      <c r="S42" s="124" t="s">
        <v>45</v>
      </c>
      <c r="T42" s="107" t="str">
        <f>"[" &amp; VLOOKUP(S42,강사조교진[[#All],[구분]:[강의교수]],2,FALSE) &amp; "]"</f>
        <v>[응용학습]</v>
      </c>
      <c r="U42" s="111">
        <v>0.66666666666666663</v>
      </c>
      <c r="V42" s="124" t="s">
        <v>0</v>
      </c>
      <c r="W42" s="104">
        <f>U42+X42/24</f>
        <v>0.77083333333333326</v>
      </c>
      <c r="X42" s="105">
        <v>2.5</v>
      </c>
      <c r="Y42" s="124" t="s">
        <v>45</v>
      </c>
      <c r="Z42" s="107" t="str">
        <f>"[" &amp; VLOOKUP(Y42,강사조교진[[#All],[구분]:[강의교수]],2,FALSE) &amp; "]"</f>
        <v>[응용학습]</v>
      </c>
      <c r="AA42" s="111">
        <v>0.66666666666666663</v>
      </c>
      <c r="AB42" s="124" t="s">
        <v>0</v>
      </c>
      <c r="AC42" s="104">
        <f>AA42+AD42/24</f>
        <v>0.72916666666666663</v>
      </c>
      <c r="AD42" s="105">
        <v>1.5</v>
      </c>
      <c r="AE42" s="124" t="s">
        <v>45</v>
      </c>
      <c r="AF42" s="107" t="str">
        <f>"[" &amp; VLOOKUP(AE42,강사조교진[[#All],[구분]:[강의교수]],2,FALSE) &amp; "]"</f>
        <v>[응용학습]</v>
      </c>
    </row>
    <row r="43" spans="2:32" ht="24" customHeight="1">
      <c r="B43" s="234" t="s">
        <v>162</v>
      </c>
      <c r="C43" s="220">
        <f>C36+7</f>
        <v>44032</v>
      </c>
      <c r="D43" s="221"/>
      <c r="E43" s="221"/>
      <c r="F43" s="221"/>
      <c r="G43" s="221"/>
      <c r="H43" s="222"/>
      <c r="I43" s="220">
        <f>C43+1</f>
        <v>44033</v>
      </c>
      <c r="J43" s="221"/>
      <c r="K43" s="221"/>
      <c r="L43" s="221"/>
      <c r="M43" s="221"/>
      <c r="N43" s="222"/>
      <c r="O43" s="220">
        <f>I43+1</f>
        <v>44034</v>
      </c>
      <c r="P43" s="221"/>
      <c r="Q43" s="221"/>
      <c r="R43" s="221"/>
      <c r="S43" s="221"/>
      <c r="T43" s="222"/>
      <c r="U43" s="220">
        <f>O43+1</f>
        <v>44035</v>
      </c>
      <c r="V43" s="221"/>
      <c r="W43" s="221"/>
      <c r="X43" s="221"/>
      <c r="Y43" s="221"/>
      <c r="Z43" s="222"/>
      <c r="AA43" s="220">
        <f>U43+1</f>
        <v>44036</v>
      </c>
      <c r="AB43" s="221"/>
      <c r="AC43" s="221"/>
      <c r="AD43" s="221"/>
      <c r="AE43" s="221"/>
      <c r="AF43" s="222"/>
    </row>
    <row r="44" spans="2:32" s="11" customFormat="1" ht="24" customHeight="1">
      <c r="B44" s="235"/>
      <c r="C44" s="387" t="s">
        <v>43</v>
      </c>
      <c r="D44" s="388"/>
      <c r="E44" s="388"/>
      <c r="F44" s="388"/>
      <c r="G44" s="388"/>
      <c r="H44" s="389"/>
      <c r="I44" s="387" t="s">
        <v>43</v>
      </c>
      <c r="J44" s="388"/>
      <c r="K44" s="388"/>
      <c r="L44" s="388"/>
      <c r="M44" s="388"/>
      <c r="N44" s="389"/>
      <c r="O44" s="387" t="s">
        <v>43</v>
      </c>
      <c r="P44" s="388"/>
      <c r="Q44" s="388"/>
      <c r="R44" s="388"/>
      <c r="S44" s="388"/>
      <c r="T44" s="389"/>
      <c r="U44" s="387" t="s">
        <v>43</v>
      </c>
      <c r="V44" s="388"/>
      <c r="W44" s="388"/>
      <c r="X44" s="388"/>
      <c r="Y44" s="388"/>
      <c r="Z44" s="389"/>
      <c r="AA44" s="387" t="s">
        <v>43</v>
      </c>
      <c r="AB44" s="388"/>
      <c r="AC44" s="388"/>
      <c r="AD44" s="388"/>
      <c r="AE44" s="388"/>
      <c r="AF44" s="389"/>
    </row>
    <row r="45" spans="2:32" ht="24" customHeight="1">
      <c r="B45" s="235"/>
      <c r="C45" s="252">
        <v>0.375</v>
      </c>
      <c r="D45" s="254" t="s">
        <v>0</v>
      </c>
      <c r="E45" s="250">
        <f>C45+F45/24</f>
        <v>0.5</v>
      </c>
      <c r="F45" s="256">
        <v>3</v>
      </c>
      <c r="G45" s="254" t="s">
        <v>191</v>
      </c>
      <c r="H45" s="258" t="str">
        <f>"[" &amp; VLOOKUP(G45,강사조교진[[#All],[구분]:[강의교수]],2,FALSE) &amp; "]"</f>
        <v>[실습: 정준용, 조현재]</v>
      </c>
      <c r="I45" s="252">
        <v>0.375</v>
      </c>
      <c r="J45" s="254" t="s">
        <v>0</v>
      </c>
      <c r="K45" s="250">
        <f>I45+L45/24</f>
        <v>0.5</v>
      </c>
      <c r="L45" s="256">
        <v>3</v>
      </c>
      <c r="M45" s="254" t="s">
        <v>196</v>
      </c>
      <c r="N45" s="258" t="str">
        <f>"[" &amp; VLOOKUP(M45,강사조교진[[#All],[구분]:[강의교수]],2,FALSE) &amp; "]"</f>
        <v>[실습: 정준용, 이택호]</v>
      </c>
      <c r="O45" s="252">
        <v>0.375</v>
      </c>
      <c r="P45" s="254" t="s">
        <v>0</v>
      </c>
      <c r="Q45" s="250">
        <f>O45+R45/24</f>
        <v>0.5</v>
      </c>
      <c r="R45" s="256">
        <v>3</v>
      </c>
      <c r="S45" s="254" t="s">
        <v>196</v>
      </c>
      <c r="T45" s="258" t="str">
        <f>"[" &amp; VLOOKUP(S45,강사조교진[[#All],[구분]:[강의교수]],2,FALSE) &amp; "]"</f>
        <v>[실습: 정준용, 이택호]</v>
      </c>
      <c r="U45" s="252">
        <v>0.375</v>
      </c>
      <c r="V45" s="254" t="s">
        <v>0</v>
      </c>
      <c r="W45" s="250">
        <f>U45+X45/24</f>
        <v>0.5</v>
      </c>
      <c r="X45" s="256">
        <v>3</v>
      </c>
      <c r="Y45" s="254" t="s">
        <v>191</v>
      </c>
      <c r="Z45" s="258" t="str">
        <f>"[" &amp; VLOOKUP(Y45,강사조교진[[#All],[구분]:[강의교수]],2,FALSE) &amp; "]"</f>
        <v>[실습: 정준용, 조현재]</v>
      </c>
      <c r="AA45" s="252">
        <v>0.375</v>
      </c>
      <c r="AB45" s="254" t="s">
        <v>0</v>
      </c>
      <c r="AC45" s="250">
        <f>AA45+AD45/24</f>
        <v>0.5</v>
      </c>
      <c r="AD45" s="256">
        <v>3</v>
      </c>
      <c r="AE45" s="254" t="s">
        <v>196</v>
      </c>
      <c r="AF45" s="258" t="str">
        <f>"[" &amp; VLOOKUP(AE45,강사조교진[[#All],[구분]:[강의교수]],2,FALSE) &amp; "]"</f>
        <v>[실습: 정준용, 이택호]</v>
      </c>
    </row>
    <row r="46" spans="2:32" ht="24" customHeight="1">
      <c r="B46" s="235"/>
      <c r="C46" s="253"/>
      <c r="D46" s="255"/>
      <c r="E46" s="251"/>
      <c r="F46" s="257"/>
      <c r="G46" s="255"/>
      <c r="H46" s="259"/>
      <c r="I46" s="253"/>
      <c r="J46" s="255"/>
      <c r="K46" s="251"/>
      <c r="L46" s="257"/>
      <c r="M46" s="255"/>
      <c r="N46" s="259"/>
      <c r="O46" s="253"/>
      <c r="P46" s="255"/>
      <c r="Q46" s="251"/>
      <c r="R46" s="257"/>
      <c r="S46" s="255"/>
      <c r="T46" s="259"/>
      <c r="U46" s="253"/>
      <c r="V46" s="255"/>
      <c r="W46" s="251"/>
      <c r="X46" s="257"/>
      <c r="Y46" s="255"/>
      <c r="Z46" s="259"/>
      <c r="AA46" s="253"/>
      <c r="AB46" s="255"/>
      <c r="AC46" s="251"/>
      <c r="AD46" s="257"/>
      <c r="AE46" s="255"/>
      <c r="AF46" s="259"/>
    </row>
    <row r="47" spans="2:32" ht="24" customHeight="1">
      <c r="B47" s="235"/>
      <c r="C47" s="28">
        <v>0.5</v>
      </c>
      <c r="D47" s="29" t="s">
        <v>0</v>
      </c>
      <c r="E47" s="30">
        <f>C47+F47/24</f>
        <v>0.54166666666666663</v>
      </c>
      <c r="F47" s="31">
        <v>1</v>
      </c>
      <c r="G47" s="330" t="s">
        <v>13</v>
      </c>
      <c r="H47" s="331"/>
      <c r="I47" s="28">
        <v>0.5</v>
      </c>
      <c r="J47" s="29" t="s">
        <v>0</v>
      </c>
      <c r="K47" s="30">
        <f>I47+L47/24</f>
        <v>0.54166666666666663</v>
      </c>
      <c r="L47" s="31">
        <v>1</v>
      </c>
      <c r="M47" s="330" t="s">
        <v>13</v>
      </c>
      <c r="N47" s="331"/>
      <c r="O47" s="28">
        <v>0.5</v>
      </c>
      <c r="P47" s="29" t="s">
        <v>0</v>
      </c>
      <c r="Q47" s="30">
        <f>O47+R47/24</f>
        <v>0.54166666666666663</v>
      </c>
      <c r="R47" s="31">
        <v>1</v>
      </c>
      <c r="S47" s="330" t="s">
        <v>13</v>
      </c>
      <c r="T47" s="331"/>
      <c r="U47" s="28">
        <v>0.5</v>
      </c>
      <c r="V47" s="29" t="s">
        <v>0</v>
      </c>
      <c r="W47" s="30">
        <f>U47+X47/24</f>
        <v>0.54166666666666663</v>
      </c>
      <c r="X47" s="31">
        <v>1</v>
      </c>
      <c r="Y47" s="330" t="s">
        <v>13</v>
      </c>
      <c r="Z47" s="331"/>
      <c r="AA47" s="28">
        <v>0.5</v>
      </c>
      <c r="AB47" s="29" t="s">
        <v>0</v>
      </c>
      <c r="AC47" s="30">
        <f>AA47+AD47/24</f>
        <v>0.54166666666666663</v>
      </c>
      <c r="AD47" s="31">
        <v>1</v>
      </c>
      <c r="AE47" s="330" t="s">
        <v>13</v>
      </c>
      <c r="AF47" s="331"/>
    </row>
    <row r="48" spans="2:32" ht="24" customHeight="1">
      <c r="B48" s="235"/>
      <c r="C48" s="143">
        <f>E47</f>
        <v>0.54166666666666663</v>
      </c>
      <c r="D48" s="144" t="s">
        <v>0</v>
      </c>
      <c r="E48" s="145">
        <f>C48+F48/24</f>
        <v>0.66666666666666663</v>
      </c>
      <c r="F48" s="146">
        <v>3</v>
      </c>
      <c r="G48" s="144" t="s">
        <v>5</v>
      </c>
      <c r="H48" s="147" t="str">
        <f>"[" &amp; VLOOKUP(G48,강사조교진[[#All],[구분]:[강의교수]],2,FALSE) &amp; "]"</f>
        <v>[이론: 전치혁 교수]</v>
      </c>
      <c r="I48" s="143">
        <f>K47</f>
        <v>0.54166666666666663</v>
      </c>
      <c r="J48" s="144" t="s">
        <v>0</v>
      </c>
      <c r="K48" s="145">
        <f>I48+L48/24</f>
        <v>0.66666666666666663</v>
      </c>
      <c r="L48" s="146">
        <v>3</v>
      </c>
      <c r="M48" s="144" t="s">
        <v>5</v>
      </c>
      <c r="N48" s="147" t="str">
        <f>"[" &amp; VLOOKUP(M48,강사조교진[[#All],[구분]:[강의교수]],2,FALSE) &amp; "]"</f>
        <v>[이론: 전치혁 교수]</v>
      </c>
      <c r="O48" s="143">
        <f>Q47</f>
        <v>0.54166666666666663</v>
      </c>
      <c r="P48" s="144" t="s">
        <v>0</v>
      </c>
      <c r="Q48" s="145">
        <f>O48+R48/24</f>
        <v>0.66666666666666663</v>
      </c>
      <c r="R48" s="146">
        <v>3</v>
      </c>
      <c r="S48" s="144" t="s">
        <v>5</v>
      </c>
      <c r="T48" s="147" t="str">
        <f>"[" &amp; VLOOKUP(S48,강사조교진[[#All],[구분]:[강의교수]],2,FALSE) &amp; "]"</f>
        <v>[이론: 전치혁 교수]</v>
      </c>
      <c r="U48" s="143">
        <f>W47</f>
        <v>0.54166666666666663</v>
      </c>
      <c r="V48" s="144" t="s">
        <v>0</v>
      </c>
      <c r="W48" s="145">
        <f>U48+X48/24</f>
        <v>0.66666666666666663</v>
      </c>
      <c r="X48" s="146">
        <v>3</v>
      </c>
      <c r="Y48" s="144" t="s">
        <v>5</v>
      </c>
      <c r="Z48" s="147" t="str">
        <f>"[" &amp; VLOOKUP(Y48,강사조교진[[#All],[구분]:[강의교수]],2,FALSE) &amp; "]"</f>
        <v>[이론: 전치혁 교수]</v>
      </c>
      <c r="AA48" s="143">
        <f>AC47</f>
        <v>0.54166666666666663</v>
      </c>
      <c r="AB48" s="144" t="s">
        <v>0</v>
      </c>
      <c r="AC48" s="145">
        <f>AA48+AD48/24</f>
        <v>0.66666666666666663</v>
      </c>
      <c r="AD48" s="146">
        <v>3</v>
      </c>
      <c r="AE48" s="144" t="s">
        <v>5</v>
      </c>
      <c r="AF48" s="147" t="str">
        <f>"[" &amp; VLOOKUP(AE48,강사조교진[[#All],[구분]:[강의교수]],2,FALSE) &amp; "]"</f>
        <v>[이론: 전치혁 교수]</v>
      </c>
    </row>
    <row r="49" spans="2:32" ht="24" customHeight="1" thickBot="1">
      <c r="B49" s="244"/>
      <c r="C49" s="111">
        <v>0.66666666666666663</v>
      </c>
      <c r="D49" s="124" t="s">
        <v>0</v>
      </c>
      <c r="E49" s="104">
        <f>C49+F49/24</f>
        <v>0.75</v>
      </c>
      <c r="F49" s="39">
        <v>2</v>
      </c>
      <c r="G49" s="124" t="s">
        <v>45</v>
      </c>
      <c r="H49" s="107" t="str">
        <f>"[" &amp; VLOOKUP(G49,강사조교진[[#All],[구분]:[강의교수]],2,FALSE) &amp; "]"</f>
        <v>[응용학습]</v>
      </c>
      <c r="I49" s="111">
        <v>0.66666666666666663</v>
      </c>
      <c r="J49" s="124" t="s">
        <v>0</v>
      </c>
      <c r="K49" s="104">
        <f>I49+L49/24</f>
        <v>0.75</v>
      </c>
      <c r="L49" s="39">
        <v>2</v>
      </c>
      <c r="M49" s="124" t="s">
        <v>45</v>
      </c>
      <c r="N49" s="107" t="str">
        <f>"[" &amp; VLOOKUP(M49,강사조교진[[#All],[구분]:[강의교수]],2,FALSE) &amp; "]"</f>
        <v>[응용학습]</v>
      </c>
      <c r="O49" s="111">
        <v>0.66666666666666663</v>
      </c>
      <c r="P49" s="124" t="s">
        <v>0</v>
      </c>
      <c r="Q49" s="104">
        <f>O49+R49/24</f>
        <v>0.75</v>
      </c>
      <c r="R49" s="39">
        <v>2</v>
      </c>
      <c r="S49" s="124" t="s">
        <v>45</v>
      </c>
      <c r="T49" s="107" t="str">
        <f>"[" &amp; VLOOKUP(S49,강사조교진[[#All],[구분]:[강의교수]],2,FALSE) &amp; "]"</f>
        <v>[응용학습]</v>
      </c>
      <c r="U49" s="111">
        <v>0.66666666666666663</v>
      </c>
      <c r="V49" s="124" t="s">
        <v>0</v>
      </c>
      <c r="W49" s="104">
        <f>U49+X49/24</f>
        <v>0.77083333333333326</v>
      </c>
      <c r="X49" s="105">
        <v>2.5</v>
      </c>
      <c r="Y49" s="124" t="s">
        <v>45</v>
      </c>
      <c r="Z49" s="107" t="str">
        <f>"[" &amp; VLOOKUP(Y49,강사조교진[[#All],[구분]:[강의교수]],2,FALSE) &amp; "]"</f>
        <v>[응용학습]</v>
      </c>
      <c r="AA49" s="111">
        <v>0.66666666666666663</v>
      </c>
      <c r="AB49" s="124" t="s">
        <v>0</v>
      </c>
      <c r="AC49" s="104">
        <f>AA49+AD49/24</f>
        <v>0.72916666666666663</v>
      </c>
      <c r="AD49" s="105">
        <v>1.5</v>
      </c>
      <c r="AE49" s="124" t="s">
        <v>45</v>
      </c>
      <c r="AF49" s="107" t="str">
        <f>"[" &amp; VLOOKUP(AE49,강사조교진[[#All],[구분]:[강의교수]],2,FALSE) &amp; "]"</f>
        <v>[응용학습]</v>
      </c>
    </row>
    <row r="50" spans="2:32" ht="24" customHeight="1">
      <c r="B50" s="234" t="s">
        <v>163</v>
      </c>
      <c r="C50" s="220">
        <f>C43+7</f>
        <v>44039</v>
      </c>
      <c r="D50" s="221"/>
      <c r="E50" s="221"/>
      <c r="F50" s="221"/>
      <c r="G50" s="221"/>
      <c r="H50" s="222"/>
      <c r="I50" s="220">
        <f>C50+1</f>
        <v>44040</v>
      </c>
      <c r="J50" s="221"/>
      <c r="K50" s="221"/>
      <c r="L50" s="221"/>
      <c r="M50" s="221"/>
      <c r="N50" s="222"/>
      <c r="O50" s="220">
        <f>I50+1</f>
        <v>44041</v>
      </c>
      <c r="P50" s="221"/>
      <c r="Q50" s="221"/>
      <c r="R50" s="221"/>
      <c r="S50" s="221"/>
      <c r="T50" s="222"/>
      <c r="U50" s="220">
        <f>O50+1</f>
        <v>44042</v>
      </c>
      <c r="V50" s="221"/>
      <c r="W50" s="221"/>
      <c r="X50" s="221"/>
      <c r="Y50" s="221"/>
      <c r="Z50" s="222"/>
      <c r="AA50" s="220">
        <f>U50+1</f>
        <v>44043</v>
      </c>
      <c r="AB50" s="221"/>
      <c r="AC50" s="221"/>
      <c r="AD50" s="221"/>
      <c r="AE50" s="221"/>
      <c r="AF50" s="222"/>
    </row>
    <row r="51" spans="2:32" s="11" customFormat="1" ht="24" customHeight="1">
      <c r="B51" s="235"/>
      <c r="C51" s="387" t="s">
        <v>43</v>
      </c>
      <c r="D51" s="388"/>
      <c r="E51" s="388"/>
      <c r="F51" s="388"/>
      <c r="G51" s="388"/>
      <c r="H51" s="389"/>
      <c r="I51" s="387" t="s">
        <v>43</v>
      </c>
      <c r="J51" s="388"/>
      <c r="K51" s="388"/>
      <c r="L51" s="388"/>
      <c r="M51" s="388"/>
      <c r="N51" s="389"/>
      <c r="O51" s="387" t="s">
        <v>43</v>
      </c>
      <c r="P51" s="388"/>
      <c r="Q51" s="388"/>
      <c r="R51" s="388"/>
      <c r="S51" s="388"/>
      <c r="T51" s="389"/>
      <c r="U51" s="387" t="s">
        <v>43</v>
      </c>
      <c r="V51" s="388"/>
      <c r="W51" s="388"/>
      <c r="X51" s="388"/>
      <c r="Y51" s="388"/>
      <c r="Z51" s="389"/>
      <c r="AA51" s="387" t="s">
        <v>43</v>
      </c>
      <c r="AB51" s="388"/>
      <c r="AC51" s="388"/>
      <c r="AD51" s="388"/>
      <c r="AE51" s="388"/>
      <c r="AF51" s="389"/>
    </row>
    <row r="52" spans="2:32" ht="24" customHeight="1">
      <c r="B52" s="235"/>
      <c r="C52" s="252">
        <v>0.375</v>
      </c>
      <c r="D52" s="254" t="s">
        <v>0</v>
      </c>
      <c r="E52" s="250">
        <f>C52+F52/24</f>
        <v>0.5</v>
      </c>
      <c r="F52" s="256">
        <v>3</v>
      </c>
      <c r="G52" s="254" t="s">
        <v>197</v>
      </c>
      <c r="H52" s="258" t="str">
        <f>"[" &amp; VLOOKUP(G52,강사조교진[[#All],[구분]:[강의교수]],2,FALSE) &amp; "]"</f>
        <v>[실습: 이택호, 조현재]</v>
      </c>
      <c r="I52" s="252">
        <v>0.375</v>
      </c>
      <c r="J52" s="254" t="s">
        <v>0</v>
      </c>
      <c r="K52" s="250">
        <f>I52+L52/24</f>
        <v>0.5</v>
      </c>
      <c r="L52" s="256">
        <v>3</v>
      </c>
      <c r="M52" s="254" t="s">
        <v>197</v>
      </c>
      <c r="N52" s="258" t="str">
        <f>"[" &amp; VLOOKUP(M52,강사조교진[[#All],[구분]:[강의교수]],2,FALSE) &amp; "]"</f>
        <v>[실습: 이택호, 조현재]</v>
      </c>
      <c r="O52" s="252">
        <v>0.375</v>
      </c>
      <c r="P52" s="254" t="s">
        <v>0</v>
      </c>
      <c r="Q52" s="250">
        <f>O52+R52/24</f>
        <v>0.5</v>
      </c>
      <c r="R52" s="256">
        <v>3</v>
      </c>
      <c r="S52" s="254" t="s">
        <v>197</v>
      </c>
      <c r="T52" s="258" t="str">
        <f>"[" &amp; VLOOKUP(S52,강사조교진[[#All],[구분]:[강의교수]],2,FALSE) &amp; "]"</f>
        <v>[실습: 이택호, 조현재]</v>
      </c>
      <c r="U52" s="252">
        <v>0.375</v>
      </c>
      <c r="V52" s="254" t="s">
        <v>0</v>
      </c>
      <c r="W52" s="250">
        <f>U52+X52/24</f>
        <v>0.5</v>
      </c>
      <c r="X52" s="256">
        <v>3</v>
      </c>
      <c r="Y52" s="254" t="s">
        <v>197</v>
      </c>
      <c r="Z52" s="258" t="str">
        <f>"[" &amp; VLOOKUP(Y52,강사조교진[[#All],[구분]:[강의교수]],2,FALSE) &amp; "]"</f>
        <v>[실습: 이택호, 조현재]</v>
      </c>
      <c r="AA52" s="252">
        <v>0.375</v>
      </c>
      <c r="AB52" s="254" t="s">
        <v>0</v>
      </c>
      <c r="AC52" s="250">
        <f>AA52+AD52/24</f>
        <v>0.41666666666666669</v>
      </c>
      <c r="AD52" s="256">
        <v>1</v>
      </c>
      <c r="AE52" s="254" t="s">
        <v>197</v>
      </c>
      <c r="AF52" s="258" t="str">
        <f>"[" &amp; VLOOKUP(AE52,강사조교진[[#All],[구분]:[강의교수]],2,FALSE) &amp; "]"</f>
        <v>[실습: 이택호, 조현재]</v>
      </c>
    </row>
    <row r="53" spans="2:32" ht="24" customHeight="1">
      <c r="B53" s="235"/>
      <c r="C53" s="253"/>
      <c r="D53" s="255"/>
      <c r="E53" s="251"/>
      <c r="F53" s="257"/>
      <c r="G53" s="255"/>
      <c r="H53" s="259"/>
      <c r="I53" s="253"/>
      <c r="J53" s="255"/>
      <c r="K53" s="251"/>
      <c r="L53" s="257"/>
      <c r="M53" s="255"/>
      <c r="N53" s="259"/>
      <c r="O53" s="253"/>
      <c r="P53" s="255"/>
      <c r="Q53" s="251"/>
      <c r="R53" s="257"/>
      <c r="S53" s="255"/>
      <c r="T53" s="259"/>
      <c r="U53" s="253"/>
      <c r="V53" s="255"/>
      <c r="W53" s="251"/>
      <c r="X53" s="257"/>
      <c r="Y53" s="255"/>
      <c r="Z53" s="259"/>
      <c r="AA53" s="253"/>
      <c r="AB53" s="255"/>
      <c r="AC53" s="251"/>
      <c r="AD53" s="257"/>
      <c r="AE53" s="255"/>
      <c r="AF53" s="259"/>
    </row>
    <row r="54" spans="2:32" ht="24" customHeight="1">
      <c r="B54" s="235"/>
      <c r="C54" s="28">
        <v>0.5</v>
      </c>
      <c r="D54" s="29" t="s">
        <v>0</v>
      </c>
      <c r="E54" s="30">
        <f>C54+F54/24</f>
        <v>0.54166666666666663</v>
      </c>
      <c r="F54" s="31">
        <v>1</v>
      </c>
      <c r="G54" s="330" t="s">
        <v>13</v>
      </c>
      <c r="H54" s="331"/>
      <c r="I54" s="28">
        <v>0.5</v>
      </c>
      <c r="J54" s="29" t="s">
        <v>0</v>
      </c>
      <c r="K54" s="30">
        <f>I54+L54/24</f>
        <v>0.54166666666666663</v>
      </c>
      <c r="L54" s="31">
        <v>1</v>
      </c>
      <c r="M54" s="330" t="s">
        <v>13</v>
      </c>
      <c r="N54" s="331"/>
      <c r="O54" s="28">
        <v>0.5</v>
      </c>
      <c r="P54" s="29" t="s">
        <v>0</v>
      </c>
      <c r="Q54" s="30">
        <f>O54+R54/24</f>
        <v>0.54166666666666663</v>
      </c>
      <c r="R54" s="31">
        <v>1</v>
      </c>
      <c r="S54" s="330" t="s">
        <v>13</v>
      </c>
      <c r="T54" s="331"/>
      <c r="U54" s="28">
        <v>0.5</v>
      </c>
      <c r="V54" s="29" t="s">
        <v>0</v>
      </c>
      <c r="W54" s="30">
        <f>U54+X54/24</f>
        <v>0.54166666666666663</v>
      </c>
      <c r="X54" s="31">
        <v>1</v>
      </c>
      <c r="Y54" s="330" t="s">
        <v>13</v>
      </c>
      <c r="Z54" s="331"/>
      <c r="AA54" s="28">
        <v>0.5</v>
      </c>
      <c r="AB54" s="29" t="s">
        <v>0</v>
      </c>
      <c r="AC54" s="30">
        <f>AA54+AD54/24</f>
        <v>0.54166666666666663</v>
      </c>
      <c r="AD54" s="31">
        <v>1</v>
      </c>
      <c r="AE54" s="330" t="s">
        <v>13</v>
      </c>
      <c r="AF54" s="331"/>
    </row>
    <row r="55" spans="2:32" ht="24" customHeight="1">
      <c r="B55" s="235"/>
      <c r="C55" s="143">
        <f>E54</f>
        <v>0.54166666666666663</v>
      </c>
      <c r="D55" s="144" t="s">
        <v>0</v>
      </c>
      <c r="E55" s="145">
        <f>C55+F55/24</f>
        <v>0.66666666666666663</v>
      </c>
      <c r="F55" s="146">
        <v>3</v>
      </c>
      <c r="G55" s="144" t="s">
        <v>5</v>
      </c>
      <c r="H55" s="147" t="str">
        <f>"[" &amp; VLOOKUP(G55,강사조교진[[#All],[구분]:[강의교수]],2,FALSE) &amp; "]"</f>
        <v>[이론: 전치혁 교수]</v>
      </c>
      <c r="I55" s="143">
        <f>K54</f>
        <v>0.54166666666666663</v>
      </c>
      <c r="J55" s="144" t="s">
        <v>0</v>
      </c>
      <c r="K55" s="145">
        <f>I55+L55/24</f>
        <v>0.66666666666666663</v>
      </c>
      <c r="L55" s="146">
        <v>3</v>
      </c>
      <c r="M55" s="144" t="s">
        <v>5</v>
      </c>
      <c r="N55" s="147" t="str">
        <f>"[" &amp; VLOOKUP(M55,강사조교진[[#All],[구분]:[강의교수]],2,FALSE) &amp; "]"</f>
        <v>[이론: 전치혁 교수]</v>
      </c>
      <c r="O55" s="143">
        <f>Q54</f>
        <v>0.54166666666666663</v>
      </c>
      <c r="P55" s="144" t="s">
        <v>0</v>
      </c>
      <c r="Q55" s="145">
        <f>O55+R55/24</f>
        <v>0.66666666666666663</v>
      </c>
      <c r="R55" s="146">
        <v>3</v>
      </c>
      <c r="S55" s="144" t="s">
        <v>5</v>
      </c>
      <c r="T55" s="147" t="str">
        <f>"[" &amp; VLOOKUP(S55,강사조교진[[#All],[구분]:[강의교수]],2,FALSE) &amp; "]"</f>
        <v>[이론: 전치혁 교수]</v>
      </c>
      <c r="U55" s="120">
        <f>W54</f>
        <v>0.54166666666666663</v>
      </c>
      <c r="V55" s="144" t="s">
        <v>0</v>
      </c>
      <c r="W55" s="145">
        <f>U55+X55/24</f>
        <v>0.66666666666666663</v>
      </c>
      <c r="X55" s="146">
        <v>3</v>
      </c>
      <c r="Y55" s="144" t="s">
        <v>5</v>
      </c>
      <c r="Z55" s="147" t="str">
        <f>"[" &amp; VLOOKUP(Y55,강사조교진[[#All],[구분]:[강의교수]],2,FALSE) &amp; "]"</f>
        <v>[이론: 전치혁 교수]</v>
      </c>
      <c r="AA55" s="143">
        <f>AC54</f>
        <v>0.54166666666666663</v>
      </c>
      <c r="AB55" s="144" t="s">
        <v>0</v>
      </c>
      <c r="AC55" s="145">
        <f>AA55+AD55/24</f>
        <v>0.66666666666666663</v>
      </c>
      <c r="AD55" s="146">
        <v>3</v>
      </c>
      <c r="AE55" s="144" t="s">
        <v>5</v>
      </c>
      <c r="AF55" s="147" t="str">
        <f>"[" &amp; VLOOKUP(AE55,강사조교진[[#All],[구분]:[강의교수]],2,FALSE) &amp; "]"</f>
        <v>[이론: 전치혁 교수]</v>
      </c>
    </row>
    <row r="56" spans="2:32" ht="24" customHeight="1" thickBot="1">
      <c r="B56" s="244"/>
      <c r="C56" s="111">
        <v>0.66666666666666663</v>
      </c>
      <c r="D56" s="124" t="s">
        <v>0</v>
      </c>
      <c r="E56" s="104">
        <f>C56+F56/24</f>
        <v>0.75</v>
      </c>
      <c r="F56" s="39">
        <v>2</v>
      </c>
      <c r="G56" s="124" t="s">
        <v>45</v>
      </c>
      <c r="H56" s="107" t="str">
        <f>"[" &amp; VLOOKUP(G56,강사조교진[[#All],[구분]:[강의교수]],2,FALSE) &amp; "]"</f>
        <v>[응용학습]</v>
      </c>
      <c r="I56" s="111">
        <v>0.66666666666666663</v>
      </c>
      <c r="J56" s="124" t="s">
        <v>0</v>
      </c>
      <c r="K56" s="104">
        <f>I56+L56/24</f>
        <v>0.75</v>
      </c>
      <c r="L56" s="39">
        <v>2</v>
      </c>
      <c r="M56" s="124" t="s">
        <v>45</v>
      </c>
      <c r="N56" s="107" t="str">
        <f>"[" &amp; VLOOKUP(M56,강사조교진[[#All],[구분]:[강의교수]],2,FALSE) &amp; "]"</f>
        <v>[응용학습]</v>
      </c>
      <c r="O56" s="111">
        <v>0.66666666666666663</v>
      </c>
      <c r="P56" s="124" t="s">
        <v>0</v>
      </c>
      <c r="Q56" s="104">
        <f>O56+R56/24</f>
        <v>0.75</v>
      </c>
      <c r="R56" s="39">
        <v>2</v>
      </c>
      <c r="S56" s="124" t="s">
        <v>45</v>
      </c>
      <c r="T56" s="107" t="str">
        <f>"[" &amp; VLOOKUP(S56,강사조교진[[#All],[구분]:[강의교수]],2,FALSE) &amp; "]"</f>
        <v>[응용학습]</v>
      </c>
      <c r="U56" s="111">
        <v>0.66666666666666663</v>
      </c>
      <c r="V56" s="124" t="s">
        <v>0</v>
      </c>
      <c r="W56" s="104">
        <f>U56+X56/24</f>
        <v>0.77083333333333326</v>
      </c>
      <c r="X56" s="105">
        <v>2.5</v>
      </c>
      <c r="Y56" s="124" t="s">
        <v>45</v>
      </c>
      <c r="Z56" s="107" t="str">
        <f>"[" &amp; VLOOKUP(Y56,강사조교진[[#All],[구분]:[강의교수]],2,FALSE) &amp; "]"</f>
        <v>[응용학습]</v>
      </c>
      <c r="AA56" s="111">
        <v>0.66666666666666663</v>
      </c>
      <c r="AB56" s="124" t="s">
        <v>0</v>
      </c>
      <c r="AC56" s="104">
        <f>AA56+AD56/24</f>
        <v>0.72916666666666663</v>
      </c>
      <c r="AD56" s="105">
        <v>1.5</v>
      </c>
      <c r="AE56" s="124" t="s">
        <v>45</v>
      </c>
      <c r="AF56" s="107" t="str">
        <f>"[" &amp; VLOOKUP(AE56,강사조교진[[#All],[구분]:[강의교수]],2,FALSE) &amp; "]"</f>
        <v>[응용학습]</v>
      </c>
    </row>
    <row r="57" spans="2:32" ht="24" customHeight="1">
      <c r="B57" s="234" t="s">
        <v>164</v>
      </c>
      <c r="C57" s="220">
        <f>C50+7</f>
        <v>44046</v>
      </c>
      <c r="D57" s="221"/>
      <c r="E57" s="221"/>
      <c r="F57" s="221"/>
      <c r="G57" s="221"/>
      <c r="H57" s="222"/>
      <c r="I57" s="220">
        <f>C57+1</f>
        <v>44047</v>
      </c>
      <c r="J57" s="221"/>
      <c r="K57" s="221"/>
      <c r="L57" s="221"/>
      <c r="M57" s="221"/>
      <c r="N57" s="222"/>
      <c r="O57" s="220">
        <f>I57+1</f>
        <v>44048</v>
      </c>
      <c r="P57" s="221"/>
      <c r="Q57" s="221"/>
      <c r="R57" s="221"/>
      <c r="S57" s="221"/>
      <c r="T57" s="222"/>
      <c r="U57" s="220">
        <f>O57+1</f>
        <v>44049</v>
      </c>
      <c r="V57" s="221"/>
      <c r="W57" s="221"/>
      <c r="X57" s="221"/>
      <c r="Y57" s="221"/>
      <c r="Z57" s="222"/>
      <c r="AA57" s="220">
        <f>U57+1</f>
        <v>44050</v>
      </c>
      <c r="AB57" s="221"/>
      <c r="AC57" s="221"/>
      <c r="AD57" s="221"/>
      <c r="AE57" s="221"/>
      <c r="AF57" s="222"/>
    </row>
    <row r="58" spans="2:32" s="11" customFormat="1" ht="24" customHeight="1">
      <c r="B58" s="235"/>
      <c r="C58" s="387" t="s">
        <v>43</v>
      </c>
      <c r="D58" s="388"/>
      <c r="E58" s="388"/>
      <c r="F58" s="388"/>
      <c r="G58" s="388"/>
      <c r="H58" s="389"/>
      <c r="I58" s="387" t="s">
        <v>43</v>
      </c>
      <c r="J58" s="388"/>
      <c r="K58" s="388"/>
      <c r="L58" s="388"/>
      <c r="M58" s="388"/>
      <c r="N58" s="389"/>
      <c r="O58" s="387" t="s">
        <v>43</v>
      </c>
      <c r="P58" s="388"/>
      <c r="Q58" s="388"/>
      <c r="R58" s="388"/>
      <c r="S58" s="388"/>
      <c r="T58" s="389"/>
      <c r="U58" s="387" t="s">
        <v>43</v>
      </c>
      <c r="V58" s="388"/>
      <c r="W58" s="388"/>
      <c r="X58" s="388"/>
      <c r="Y58" s="388"/>
      <c r="Z58" s="389"/>
      <c r="AA58" s="387" t="s">
        <v>159</v>
      </c>
      <c r="AB58" s="388"/>
      <c r="AC58" s="388"/>
      <c r="AD58" s="388"/>
      <c r="AE58" s="388"/>
      <c r="AF58" s="389"/>
    </row>
    <row r="59" spans="2:32" ht="24" customHeight="1">
      <c r="B59" s="235"/>
      <c r="C59" s="252">
        <v>0.375</v>
      </c>
      <c r="D59" s="254" t="s">
        <v>0</v>
      </c>
      <c r="E59" s="250">
        <f>C59+F59/24</f>
        <v>0.5</v>
      </c>
      <c r="F59" s="256">
        <v>3</v>
      </c>
      <c r="G59" s="254" t="s">
        <v>197</v>
      </c>
      <c r="H59" s="258" t="str">
        <f>"[" &amp; VLOOKUP(G59,강사조교진[[#All],[구분]:[강의교수]],2,FALSE) &amp; "]"</f>
        <v>[실습: 이택호, 조현재]</v>
      </c>
      <c r="I59" s="252">
        <v>0.375</v>
      </c>
      <c r="J59" s="254" t="s">
        <v>0</v>
      </c>
      <c r="K59" s="250">
        <f>I59+L59/24</f>
        <v>0.5</v>
      </c>
      <c r="L59" s="256">
        <v>3</v>
      </c>
      <c r="M59" s="254" t="s">
        <v>197</v>
      </c>
      <c r="N59" s="258" t="str">
        <f>"[" &amp; VLOOKUP(M59,강사조교진[[#All],[구분]:[강의교수]],2,FALSE) &amp; "]"</f>
        <v>[실습: 이택호, 조현재]</v>
      </c>
      <c r="O59" s="252">
        <v>0.375</v>
      </c>
      <c r="P59" s="254" t="s">
        <v>0</v>
      </c>
      <c r="Q59" s="250">
        <f>O59+R59/24</f>
        <v>0.5</v>
      </c>
      <c r="R59" s="256">
        <v>3</v>
      </c>
      <c r="S59" s="254" t="s">
        <v>197</v>
      </c>
      <c r="T59" s="258" t="str">
        <f>"[" &amp; VLOOKUP(S59,강사조교진[[#All],[구분]:[강의교수]],2,FALSE) &amp; "]"</f>
        <v>[실습: 이택호, 조현재]</v>
      </c>
      <c r="U59" s="252">
        <v>0.375</v>
      </c>
      <c r="V59" s="254" t="s">
        <v>0</v>
      </c>
      <c r="W59" s="250">
        <f>U59+X59/24</f>
        <v>0.5</v>
      </c>
      <c r="X59" s="256">
        <v>3</v>
      </c>
      <c r="Y59" s="254" t="s">
        <v>197</v>
      </c>
      <c r="Z59" s="258" t="str">
        <f>"[" &amp; VLOOKUP(Y59,강사조교진[[#All],[구분]:[강의교수]],2,FALSE) &amp; "]"</f>
        <v>[실습: 이택호, 조현재]</v>
      </c>
      <c r="AA59" s="252">
        <v>0.375</v>
      </c>
      <c r="AB59" s="254" t="s">
        <v>0</v>
      </c>
      <c r="AC59" s="250">
        <f>AA59+AD59/24</f>
        <v>0.5</v>
      </c>
      <c r="AD59" s="256">
        <v>3</v>
      </c>
      <c r="AE59" s="254" t="s">
        <v>197</v>
      </c>
      <c r="AF59" s="258" t="str">
        <f>"[" &amp; VLOOKUP(AE59,강사조교진[[#All],[구분]:[강의교수]],2,FALSE) &amp; "]"</f>
        <v>[실습: 이택호, 조현재]</v>
      </c>
    </row>
    <row r="60" spans="2:32" ht="24" customHeight="1">
      <c r="B60" s="235"/>
      <c r="C60" s="253"/>
      <c r="D60" s="255"/>
      <c r="E60" s="251"/>
      <c r="F60" s="257"/>
      <c r="G60" s="255"/>
      <c r="H60" s="259"/>
      <c r="I60" s="253"/>
      <c r="J60" s="255"/>
      <c r="K60" s="251"/>
      <c r="L60" s="257"/>
      <c r="M60" s="255"/>
      <c r="N60" s="259"/>
      <c r="O60" s="253"/>
      <c r="P60" s="255"/>
      <c r="Q60" s="251"/>
      <c r="R60" s="257"/>
      <c r="S60" s="255"/>
      <c r="T60" s="259"/>
      <c r="U60" s="253"/>
      <c r="V60" s="255"/>
      <c r="W60" s="251"/>
      <c r="X60" s="257"/>
      <c r="Y60" s="255"/>
      <c r="Z60" s="259"/>
      <c r="AA60" s="253"/>
      <c r="AB60" s="255"/>
      <c r="AC60" s="251"/>
      <c r="AD60" s="257"/>
      <c r="AE60" s="255"/>
      <c r="AF60" s="259"/>
    </row>
    <row r="61" spans="2:32" ht="24" customHeight="1">
      <c r="B61" s="235"/>
      <c r="C61" s="28">
        <v>0.5</v>
      </c>
      <c r="D61" s="29" t="s">
        <v>0</v>
      </c>
      <c r="E61" s="30">
        <f>C61+F61/24</f>
        <v>0.54166666666666663</v>
      </c>
      <c r="F61" s="31">
        <v>1</v>
      </c>
      <c r="G61" s="330" t="s">
        <v>13</v>
      </c>
      <c r="H61" s="331"/>
      <c r="I61" s="28">
        <v>0.5</v>
      </c>
      <c r="J61" s="29" t="s">
        <v>0</v>
      </c>
      <c r="K61" s="30">
        <f>I61+L61/24</f>
        <v>0.54166666666666663</v>
      </c>
      <c r="L61" s="31">
        <v>1</v>
      </c>
      <c r="M61" s="330" t="s">
        <v>13</v>
      </c>
      <c r="N61" s="331"/>
      <c r="O61" s="28">
        <v>0.5</v>
      </c>
      <c r="P61" s="29" t="s">
        <v>0</v>
      </c>
      <c r="Q61" s="30">
        <f>O61+R61/24</f>
        <v>0.54166666666666663</v>
      </c>
      <c r="R61" s="31">
        <v>1</v>
      </c>
      <c r="S61" s="330" t="s">
        <v>13</v>
      </c>
      <c r="T61" s="331"/>
      <c r="U61" s="28">
        <v>0.5</v>
      </c>
      <c r="V61" s="29" t="s">
        <v>0</v>
      </c>
      <c r="W61" s="30">
        <f>U61+X61/24</f>
        <v>0.54166666666666663</v>
      </c>
      <c r="X61" s="31">
        <v>1</v>
      </c>
      <c r="Y61" s="330" t="s">
        <v>13</v>
      </c>
      <c r="Z61" s="331"/>
      <c r="AA61" s="28">
        <v>0.5</v>
      </c>
      <c r="AB61" s="29" t="s">
        <v>0</v>
      </c>
      <c r="AC61" s="30">
        <f>AA61+AD61/24</f>
        <v>0.54166666666666663</v>
      </c>
      <c r="AD61" s="31">
        <v>1</v>
      </c>
      <c r="AE61" s="330" t="s">
        <v>13</v>
      </c>
      <c r="AF61" s="331"/>
    </row>
    <row r="62" spans="2:32" ht="24" customHeight="1">
      <c r="B62" s="235"/>
      <c r="C62" s="143">
        <f>E61</f>
        <v>0.54166666666666663</v>
      </c>
      <c r="D62" s="144" t="s">
        <v>0</v>
      </c>
      <c r="E62" s="145">
        <f>C62+F62/24</f>
        <v>0.66666666666666663</v>
      </c>
      <c r="F62" s="146">
        <v>3</v>
      </c>
      <c r="G62" s="144" t="s">
        <v>5</v>
      </c>
      <c r="H62" s="147" t="str">
        <f>"[" &amp; VLOOKUP(G62,강사조교진[[#All],[구분]:[강의교수]],2,FALSE) &amp; "]"</f>
        <v>[이론: 전치혁 교수]</v>
      </c>
      <c r="I62" s="130">
        <f>K61</f>
        <v>0.54166666666666663</v>
      </c>
      <c r="J62" s="132" t="s">
        <v>0</v>
      </c>
      <c r="K62" s="134">
        <f>I62+L62/24</f>
        <v>0.66666666666666663</v>
      </c>
      <c r="L62" s="136">
        <v>3</v>
      </c>
      <c r="M62" s="132" t="s">
        <v>197</v>
      </c>
      <c r="N62" s="137" t="str">
        <f>"[" &amp; VLOOKUP(M62,강사조교진[[#All],[구분]:[강의교수]],2,FALSE) &amp; "]"</f>
        <v>[실습: 이택호, 조현재]</v>
      </c>
      <c r="O62" s="130">
        <f>Q61</f>
        <v>0.54166666666666663</v>
      </c>
      <c r="P62" s="132" t="s">
        <v>0</v>
      </c>
      <c r="Q62" s="134">
        <f>O62+R62/24</f>
        <v>0.66666666666666663</v>
      </c>
      <c r="R62" s="136">
        <v>3</v>
      </c>
      <c r="S62" s="132" t="s">
        <v>197</v>
      </c>
      <c r="T62" s="137" t="str">
        <f>"[" &amp; VLOOKUP(S62,강사조교진[[#All],[구분]:[강의교수]],2,FALSE) &amp; "]"</f>
        <v>[실습: 이택호, 조현재]</v>
      </c>
      <c r="U62" s="130">
        <f>W61</f>
        <v>0.54166666666666663</v>
      </c>
      <c r="V62" s="132" t="s">
        <v>0</v>
      </c>
      <c r="W62" s="134">
        <f>U62+X62/24</f>
        <v>0.66666666666666663</v>
      </c>
      <c r="X62" s="136">
        <v>3</v>
      </c>
      <c r="Y62" s="132" t="s">
        <v>197</v>
      </c>
      <c r="Z62" s="137" t="str">
        <f>"[" &amp; VLOOKUP(Y62,강사조교진[[#All],[구분]:[강의교수]],2,FALSE) &amp; "]"</f>
        <v>[실습: 이택호, 조현재]</v>
      </c>
      <c r="AA62" s="130">
        <f>AC61</f>
        <v>0.54166666666666663</v>
      </c>
      <c r="AB62" s="132" t="s">
        <v>0</v>
      </c>
      <c r="AC62" s="134">
        <f>AA62+AD62/24</f>
        <v>0.70833333333333326</v>
      </c>
      <c r="AD62" s="136">
        <v>4</v>
      </c>
      <c r="AE62" s="132" t="s">
        <v>4</v>
      </c>
      <c r="AF62" s="137" t="str">
        <f>"[" &amp; VLOOKUP(AE62,강사조교진[[#All],[구분]:[강의교수]],2,FALSE) &amp; "]"</f>
        <v>[이론: 이승철 교수]</v>
      </c>
    </row>
    <row r="63" spans="2:32" ht="24" customHeight="1" thickBot="1">
      <c r="B63" s="244"/>
      <c r="C63" s="111">
        <v>0.66666666666666663</v>
      </c>
      <c r="D63" s="124" t="s">
        <v>0</v>
      </c>
      <c r="E63" s="104">
        <f>C63+F63/24</f>
        <v>0.75</v>
      </c>
      <c r="F63" s="39">
        <v>2</v>
      </c>
      <c r="G63" s="124" t="s">
        <v>45</v>
      </c>
      <c r="H63" s="107" t="str">
        <f>"[" &amp; VLOOKUP(G63,강사조교진[[#All],[구분]:[강의교수]],2,FALSE) &amp; "]"</f>
        <v>[응용학습]</v>
      </c>
      <c r="I63" s="32">
        <v>0.66666666666666663</v>
      </c>
      <c r="J63" s="33" t="s">
        <v>0</v>
      </c>
      <c r="K63" s="34">
        <f>I63+L63/24</f>
        <v>0.75</v>
      </c>
      <c r="L63" s="126">
        <v>2</v>
      </c>
      <c r="M63" s="33" t="s">
        <v>45</v>
      </c>
      <c r="N63" s="128" t="str">
        <f>"[" &amp; VLOOKUP(M63,강사조교진[[#All],[구분]:[강의교수]],2,FALSE) &amp; "]"</f>
        <v>[응용학습]</v>
      </c>
      <c r="O63" s="32">
        <v>0.66666666666666663</v>
      </c>
      <c r="P63" s="33" t="s">
        <v>0</v>
      </c>
      <c r="Q63" s="34">
        <f>O63+R63/24</f>
        <v>0.75</v>
      </c>
      <c r="R63" s="126">
        <v>2</v>
      </c>
      <c r="S63" s="33" t="s">
        <v>45</v>
      </c>
      <c r="T63" s="128" t="str">
        <f>"[" &amp; VLOOKUP(S63,강사조교진[[#All],[구분]:[강의교수]],2,FALSE) &amp; "]"</f>
        <v>[응용학습]</v>
      </c>
      <c r="U63" s="111">
        <v>0.66666666666666663</v>
      </c>
      <c r="V63" s="124" t="s">
        <v>0</v>
      </c>
      <c r="W63" s="104">
        <f>U63+X63/24</f>
        <v>0.77083333333333326</v>
      </c>
      <c r="X63" s="105">
        <v>2.5</v>
      </c>
      <c r="Y63" s="124" t="s">
        <v>45</v>
      </c>
      <c r="Z63" s="107" t="str">
        <f>"[" &amp; VLOOKUP(Y63,강사조교진[[#All],[구분]:[강의교수]],2,FALSE) &amp; "]"</f>
        <v>[응용학습]</v>
      </c>
      <c r="AA63" s="111">
        <v>0.70833333333333337</v>
      </c>
      <c r="AB63" s="124" t="s">
        <v>0</v>
      </c>
      <c r="AC63" s="104">
        <f>AA63+AD63/24</f>
        <v>0.72916666666666674</v>
      </c>
      <c r="AD63" s="105">
        <v>0.5</v>
      </c>
      <c r="AE63" s="124" t="s">
        <v>45</v>
      </c>
      <c r="AF63" s="107" t="str">
        <f>"[" &amp; VLOOKUP(AE63,강사조교진[[#All],[구분]:[강의교수]],2,FALSE) &amp; "]"</f>
        <v>[응용학습]</v>
      </c>
    </row>
    <row r="64" spans="2:32" ht="24" hidden="1" customHeight="1" outlineLevel="1">
      <c r="B64" s="245" t="s">
        <v>165</v>
      </c>
      <c r="C64" s="220">
        <f>C57+7</f>
        <v>44053</v>
      </c>
      <c r="D64" s="221"/>
      <c r="E64" s="221"/>
      <c r="F64" s="221"/>
      <c r="G64" s="221"/>
      <c r="H64" s="222"/>
      <c r="I64" s="220">
        <f>C64+1</f>
        <v>44054</v>
      </c>
      <c r="J64" s="221"/>
      <c r="K64" s="221"/>
      <c r="L64" s="221"/>
      <c r="M64" s="221"/>
      <c r="N64" s="222"/>
      <c r="O64" s="220">
        <f>I64+1</f>
        <v>44055</v>
      </c>
      <c r="P64" s="221"/>
      <c r="Q64" s="221"/>
      <c r="R64" s="221"/>
      <c r="S64" s="221"/>
      <c r="T64" s="222"/>
      <c r="U64" s="220">
        <f>O64+1</f>
        <v>44056</v>
      </c>
      <c r="V64" s="221"/>
      <c r="W64" s="221"/>
      <c r="X64" s="221"/>
      <c r="Y64" s="221"/>
      <c r="Z64" s="222"/>
      <c r="AA64" s="220">
        <f>U64+1</f>
        <v>44057</v>
      </c>
      <c r="AB64" s="221"/>
      <c r="AC64" s="221"/>
      <c r="AD64" s="221"/>
      <c r="AE64" s="221"/>
      <c r="AF64" s="222"/>
    </row>
    <row r="65" spans="2:32" s="11" customFormat="1" ht="24" hidden="1" customHeight="1" outlineLevel="1">
      <c r="B65" s="246"/>
      <c r="C65" s="260" t="s">
        <v>42</v>
      </c>
      <c r="D65" s="261"/>
      <c r="E65" s="261"/>
      <c r="F65" s="261"/>
      <c r="G65" s="261"/>
      <c r="H65" s="262"/>
      <c r="I65" s="260" t="s">
        <v>42</v>
      </c>
      <c r="J65" s="261"/>
      <c r="K65" s="261"/>
      <c r="L65" s="261"/>
      <c r="M65" s="261"/>
      <c r="N65" s="262"/>
      <c r="O65" s="260" t="s">
        <v>42</v>
      </c>
      <c r="P65" s="261"/>
      <c r="Q65" s="261"/>
      <c r="R65" s="261"/>
      <c r="S65" s="261"/>
      <c r="T65" s="262"/>
      <c r="U65" s="260" t="s">
        <v>42</v>
      </c>
      <c r="V65" s="261"/>
      <c r="W65" s="261"/>
      <c r="X65" s="261"/>
      <c r="Y65" s="261"/>
      <c r="Z65" s="262"/>
      <c r="AA65" s="260" t="s">
        <v>42</v>
      </c>
      <c r="AB65" s="261"/>
      <c r="AC65" s="261"/>
      <c r="AD65" s="261"/>
      <c r="AE65" s="261"/>
      <c r="AF65" s="262"/>
    </row>
    <row r="66" spans="2:32" ht="24" hidden="1" customHeight="1" outlineLevel="1">
      <c r="B66" s="246"/>
      <c r="C66" s="252">
        <v>0.375</v>
      </c>
      <c r="D66" s="254" t="s">
        <v>0</v>
      </c>
      <c r="E66" s="250">
        <f>C66+F66/24</f>
        <v>0.5</v>
      </c>
      <c r="F66" s="256">
        <v>3</v>
      </c>
      <c r="G66" s="254" t="s">
        <v>4</v>
      </c>
      <c r="H66" s="258" t="str">
        <f>"[" &amp; VLOOKUP(G66,강사조교진[[#All],[구분]:[강의교수]],2,FALSE) &amp; "]"</f>
        <v>[이론: 이승철 교수]</v>
      </c>
      <c r="I66" s="252">
        <v>0.375</v>
      </c>
      <c r="J66" s="254" t="s">
        <v>0</v>
      </c>
      <c r="K66" s="250">
        <f>I66+L66/24</f>
        <v>0.5</v>
      </c>
      <c r="L66" s="256">
        <v>3</v>
      </c>
      <c r="M66" s="254" t="s">
        <v>4</v>
      </c>
      <c r="N66" s="258" t="str">
        <f>"[" &amp; VLOOKUP(M66,강사조교진[[#All],[구분]:[강의교수]],2,FALSE) &amp; "]"</f>
        <v>[이론: 이승철 교수]</v>
      </c>
      <c r="O66" s="252">
        <v>0.375</v>
      </c>
      <c r="P66" s="254" t="s">
        <v>0</v>
      </c>
      <c r="Q66" s="250">
        <f>O66+R66/24</f>
        <v>0.5</v>
      </c>
      <c r="R66" s="256">
        <v>3</v>
      </c>
      <c r="S66" s="254" t="s">
        <v>4</v>
      </c>
      <c r="T66" s="258" t="str">
        <f>"[" &amp; VLOOKUP(S66,강사조교진[[#All],[구분]:[강의교수]],2,FALSE) &amp; "]"</f>
        <v>[이론: 이승철 교수]</v>
      </c>
      <c r="U66" s="252">
        <v>0.375</v>
      </c>
      <c r="V66" s="254" t="s">
        <v>0</v>
      </c>
      <c r="W66" s="250">
        <f>U66+X66/24</f>
        <v>0.5</v>
      </c>
      <c r="X66" s="256">
        <v>3</v>
      </c>
      <c r="Y66" s="254" t="s">
        <v>4</v>
      </c>
      <c r="Z66" s="258" t="str">
        <f>"[" &amp; VLOOKUP(Y66,강사조교진[[#All],[구분]:[강의교수]],2,FALSE) &amp; "]"</f>
        <v>[이론: 이승철 교수]</v>
      </c>
      <c r="AA66" s="252">
        <v>0.375</v>
      </c>
      <c r="AB66" s="254" t="s">
        <v>0</v>
      </c>
      <c r="AC66" s="250">
        <f>AA66+AD66/24</f>
        <v>0.5</v>
      </c>
      <c r="AD66" s="256">
        <v>3</v>
      </c>
      <c r="AE66" s="254" t="s">
        <v>210</v>
      </c>
      <c r="AF66" s="258" t="str">
        <f>"[" &amp; VLOOKUP(AE66,강사조교진[[#All],[구분]:[강의교수]],2,FALSE) &amp; "]"</f>
        <v>[실습: 김규원 최창윤]</v>
      </c>
    </row>
    <row r="67" spans="2:32" ht="24" hidden="1" customHeight="1" outlineLevel="1">
      <c r="B67" s="246"/>
      <c r="C67" s="253"/>
      <c r="D67" s="255"/>
      <c r="E67" s="251"/>
      <c r="F67" s="257"/>
      <c r="G67" s="255"/>
      <c r="H67" s="259"/>
      <c r="I67" s="253"/>
      <c r="J67" s="255"/>
      <c r="K67" s="251"/>
      <c r="L67" s="257"/>
      <c r="M67" s="255"/>
      <c r="N67" s="259"/>
      <c r="O67" s="253"/>
      <c r="P67" s="255"/>
      <c r="Q67" s="251"/>
      <c r="R67" s="257"/>
      <c r="S67" s="255"/>
      <c r="T67" s="259"/>
      <c r="U67" s="253"/>
      <c r="V67" s="255"/>
      <c r="W67" s="251"/>
      <c r="X67" s="257"/>
      <c r="Y67" s="255"/>
      <c r="Z67" s="259"/>
      <c r="AA67" s="253"/>
      <c r="AB67" s="255"/>
      <c r="AC67" s="251"/>
      <c r="AD67" s="257"/>
      <c r="AE67" s="255"/>
      <c r="AF67" s="259"/>
    </row>
    <row r="68" spans="2:32" ht="24" hidden="1" customHeight="1" outlineLevel="1">
      <c r="B68" s="246"/>
      <c r="C68" s="28">
        <v>0.5</v>
      </c>
      <c r="D68" s="29" t="s">
        <v>0</v>
      </c>
      <c r="E68" s="30">
        <f>C68+F68/24</f>
        <v>0.54166666666666663</v>
      </c>
      <c r="F68" s="31">
        <v>1</v>
      </c>
      <c r="G68" s="330" t="s">
        <v>13</v>
      </c>
      <c r="H68" s="331"/>
      <c r="I68" s="28">
        <v>0.5</v>
      </c>
      <c r="J68" s="29" t="s">
        <v>0</v>
      </c>
      <c r="K68" s="30">
        <f>I68+L68/24</f>
        <v>0.54166666666666663</v>
      </c>
      <c r="L68" s="31">
        <v>1</v>
      </c>
      <c r="M68" s="330" t="s">
        <v>13</v>
      </c>
      <c r="N68" s="331"/>
      <c r="O68" s="28">
        <v>0.5</v>
      </c>
      <c r="P68" s="29" t="s">
        <v>0</v>
      </c>
      <c r="Q68" s="30">
        <f>O68+R68/24</f>
        <v>0.54166666666666663</v>
      </c>
      <c r="R68" s="31">
        <v>1</v>
      </c>
      <c r="S68" s="330" t="s">
        <v>13</v>
      </c>
      <c r="T68" s="331"/>
      <c r="U68" s="28">
        <v>0.5</v>
      </c>
      <c r="V68" s="29" t="s">
        <v>0</v>
      </c>
      <c r="W68" s="30">
        <f>U68+X68/24</f>
        <v>0.54166666666666663</v>
      </c>
      <c r="X68" s="31">
        <v>1</v>
      </c>
      <c r="Y68" s="330" t="s">
        <v>13</v>
      </c>
      <c r="Z68" s="331"/>
      <c r="AA68" s="28">
        <v>0.5</v>
      </c>
      <c r="AB68" s="29" t="s">
        <v>0</v>
      </c>
      <c r="AC68" s="30">
        <f>AA68+AD68/24</f>
        <v>0.54166666666666663</v>
      </c>
      <c r="AD68" s="31">
        <v>1</v>
      </c>
      <c r="AE68" s="330" t="s">
        <v>13</v>
      </c>
      <c r="AF68" s="331"/>
    </row>
    <row r="69" spans="2:32" ht="24" hidden="1" customHeight="1" outlineLevel="1">
      <c r="B69" s="246"/>
      <c r="C69" s="210">
        <f>E68</f>
        <v>0.54166666666666663</v>
      </c>
      <c r="D69" s="212" t="s">
        <v>0</v>
      </c>
      <c r="E69" s="194">
        <f>C69+F69/24</f>
        <v>0.66666666666666663</v>
      </c>
      <c r="F69" s="196">
        <v>3</v>
      </c>
      <c r="G69" s="212" t="s">
        <v>210</v>
      </c>
      <c r="H69" s="350" t="str">
        <f>"[" &amp; VLOOKUP(G69,강사조교진[[#All],[구분]:[강의교수]],2,FALSE) &amp; "]"</f>
        <v>[실습: 김규원 최창윤]</v>
      </c>
      <c r="I69" s="210">
        <f>K68</f>
        <v>0.54166666666666663</v>
      </c>
      <c r="J69" s="212" t="s">
        <v>0</v>
      </c>
      <c r="K69" s="194">
        <f>I69+L69/24</f>
        <v>0.66666666666666663</v>
      </c>
      <c r="L69" s="196">
        <v>3</v>
      </c>
      <c r="M69" s="212" t="s">
        <v>210</v>
      </c>
      <c r="N69" s="350" t="str">
        <f>"[" &amp; VLOOKUP(M69,강사조교진[[#All],[구분]:[강의교수]],2,FALSE) &amp; "]"</f>
        <v>[실습: 김규원 최창윤]</v>
      </c>
      <c r="O69" s="210">
        <f>Q68</f>
        <v>0.54166666666666663</v>
      </c>
      <c r="P69" s="212" t="s">
        <v>0</v>
      </c>
      <c r="Q69" s="194">
        <f>O69+R69/24</f>
        <v>0.66666666666666663</v>
      </c>
      <c r="R69" s="196">
        <v>3</v>
      </c>
      <c r="S69" s="212" t="s">
        <v>218</v>
      </c>
      <c r="T69" s="350" t="str">
        <f>"[" &amp; VLOOKUP(S69,강사조교진[[#All],[구분]:[강의교수]],2,FALSE) &amp; "]"</f>
        <v>[실습: 최창윤 이강산]</v>
      </c>
      <c r="U69" s="78">
        <f>W68</f>
        <v>0.54166666666666663</v>
      </c>
      <c r="V69" s="79" t="s">
        <v>0</v>
      </c>
      <c r="W69" s="80">
        <f>U69+X69/24</f>
        <v>0.58333333333333326</v>
      </c>
      <c r="X69" s="81">
        <v>1</v>
      </c>
      <c r="Y69" s="79" t="s">
        <v>4</v>
      </c>
      <c r="Z69" s="82" t="str">
        <f>"[" &amp; VLOOKUP(Y69,강사조교진[[#All],[구분]:[강의교수]],2,FALSE) &amp; "]"</f>
        <v>[이론: 이승철 교수]</v>
      </c>
      <c r="AA69" s="78">
        <f>AC68</f>
        <v>0.54166666666666663</v>
      </c>
      <c r="AB69" s="79" t="s">
        <v>0</v>
      </c>
      <c r="AC69" s="80">
        <f>AA69+AD69/24</f>
        <v>0.625</v>
      </c>
      <c r="AD69" s="81">
        <v>2</v>
      </c>
      <c r="AE69" s="79" t="s">
        <v>210</v>
      </c>
      <c r="AF69" s="82" t="str">
        <f>"[" &amp; VLOOKUP(AE69,강사조교진[[#All],[구분]:[강의교수]],2,FALSE) &amp; "]"</f>
        <v>[실습: 김규원 최창윤]</v>
      </c>
    </row>
    <row r="70" spans="2:32" ht="24" hidden="1" customHeight="1" outlineLevel="1">
      <c r="B70" s="246"/>
      <c r="C70" s="211"/>
      <c r="D70" s="213"/>
      <c r="E70" s="195"/>
      <c r="F70" s="197"/>
      <c r="G70" s="213"/>
      <c r="H70" s="295"/>
      <c r="I70" s="211"/>
      <c r="J70" s="213"/>
      <c r="K70" s="195"/>
      <c r="L70" s="197"/>
      <c r="M70" s="213"/>
      <c r="N70" s="295"/>
      <c r="O70" s="211"/>
      <c r="P70" s="213"/>
      <c r="Q70" s="195"/>
      <c r="R70" s="197"/>
      <c r="S70" s="213"/>
      <c r="T70" s="295"/>
      <c r="U70" s="83">
        <f>W69</f>
        <v>0.58333333333333326</v>
      </c>
      <c r="V70" s="84" t="s">
        <v>0</v>
      </c>
      <c r="W70" s="85">
        <f>U70+X70/24</f>
        <v>0.66666666666666663</v>
      </c>
      <c r="X70" s="86">
        <v>2</v>
      </c>
      <c r="Y70" s="84" t="s">
        <v>210</v>
      </c>
      <c r="Z70" s="87" t="str">
        <f>"[" &amp; VLOOKUP(Y70,강사조교진[[#All],[구분]:[강의교수]],2,FALSE) &amp; "]"</f>
        <v>[실습: 김규원 최창윤]</v>
      </c>
      <c r="AA70" s="83">
        <f>AC69</f>
        <v>0.625</v>
      </c>
      <c r="AB70" s="84" t="s">
        <v>0</v>
      </c>
      <c r="AC70" s="85">
        <f>AA70+AD70/24</f>
        <v>0.70833333333333337</v>
      </c>
      <c r="AD70" s="86">
        <v>2</v>
      </c>
      <c r="AE70" s="84" t="s">
        <v>4</v>
      </c>
      <c r="AF70" s="87" t="str">
        <f>"[" &amp; VLOOKUP(AE70,강사조교진[[#All],[구분]:[강의교수]],2,FALSE) &amp; "]"</f>
        <v>[이론: 이승철 교수]</v>
      </c>
    </row>
    <row r="71" spans="2:32" ht="24" hidden="1" customHeight="1" outlineLevel="1" thickBot="1">
      <c r="B71" s="247"/>
      <c r="C71" s="32">
        <v>0.66666666666666663</v>
      </c>
      <c r="D71" s="33" t="s">
        <v>0</v>
      </c>
      <c r="E71" s="34">
        <f>C71+F71/24</f>
        <v>0.75</v>
      </c>
      <c r="F71" s="126">
        <v>2</v>
      </c>
      <c r="G71" s="33" t="s">
        <v>45</v>
      </c>
      <c r="H71" s="128" t="str">
        <f>"[" &amp; VLOOKUP(G71,강사조교진[[#All],[구분]:[강의교수]],2,FALSE) &amp; "]"</f>
        <v>[응용학습]</v>
      </c>
      <c r="I71" s="32">
        <v>0.70833333333333337</v>
      </c>
      <c r="J71" s="33" t="s">
        <v>0</v>
      </c>
      <c r="K71" s="34">
        <f>I71+L71/24</f>
        <v>0.75</v>
      </c>
      <c r="L71" s="126">
        <v>1</v>
      </c>
      <c r="M71" s="33" t="s">
        <v>45</v>
      </c>
      <c r="N71" s="128" t="str">
        <f>"[" &amp; VLOOKUP(M71,강사조교진[[#All],[구분]:[강의교수]],2,FALSE) &amp; "]"</f>
        <v>[응용학습]</v>
      </c>
      <c r="O71" s="32">
        <v>0.66666666666666663</v>
      </c>
      <c r="P71" s="33" t="s">
        <v>0</v>
      </c>
      <c r="Q71" s="34">
        <f>O71+R71/24</f>
        <v>0.75</v>
      </c>
      <c r="R71" s="126">
        <v>2</v>
      </c>
      <c r="S71" s="33" t="s">
        <v>45</v>
      </c>
      <c r="T71" s="128" t="str">
        <f>"[" &amp; VLOOKUP(S71,강사조교진[[#All],[구분]:[강의교수]],2,FALSE) &amp; "]"</f>
        <v>[응용학습]</v>
      </c>
      <c r="U71" s="111">
        <v>0.66666666666666663</v>
      </c>
      <c r="V71" s="124" t="s">
        <v>0</v>
      </c>
      <c r="W71" s="104">
        <f>U71+X71/24</f>
        <v>0.77083333333333326</v>
      </c>
      <c r="X71" s="105">
        <v>2.5</v>
      </c>
      <c r="Y71" s="124" t="s">
        <v>45</v>
      </c>
      <c r="Z71" s="107" t="str">
        <f>"[" &amp; VLOOKUP(Y71,강사조교진[[#All],[구분]:[강의교수]],2,FALSE) &amp; "]"</f>
        <v>[응용학습]</v>
      </c>
      <c r="AA71" s="111">
        <v>0.70833333333333337</v>
      </c>
      <c r="AB71" s="124" t="s">
        <v>0</v>
      </c>
      <c r="AC71" s="104">
        <f>AA71+AD71/24</f>
        <v>0.72916666666666674</v>
      </c>
      <c r="AD71" s="105">
        <v>0.5</v>
      </c>
      <c r="AE71" s="124" t="s">
        <v>45</v>
      </c>
      <c r="AF71" s="107" t="str">
        <f>"[" &amp; VLOOKUP(AE71,강사조교진[[#All],[구분]:[강의교수]],2,FALSE) &amp; "]"</f>
        <v>[응용학습]</v>
      </c>
    </row>
    <row r="72" spans="2:32" ht="24" hidden="1" customHeight="1" outlineLevel="1">
      <c r="B72" s="245" t="s">
        <v>166</v>
      </c>
      <c r="C72" s="220">
        <f>C64+7</f>
        <v>44060</v>
      </c>
      <c r="D72" s="221"/>
      <c r="E72" s="221"/>
      <c r="F72" s="221"/>
      <c r="G72" s="221"/>
      <c r="H72" s="222"/>
      <c r="I72" s="382">
        <f>C72+1</f>
        <v>44061</v>
      </c>
      <c r="J72" s="383"/>
      <c r="K72" s="383"/>
      <c r="L72" s="383"/>
      <c r="M72" s="383"/>
      <c r="N72" s="384"/>
      <c r="O72" s="220">
        <f>I72+1</f>
        <v>44062</v>
      </c>
      <c r="P72" s="221"/>
      <c r="Q72" s="221"/>
      <c r="R72" s="221"/>
      <c r="S72" s="221"/>
      <c r="T72" s="222"/>
      <c r="U72" s="382">
        <f>O72+1</f>
        <v>44063</v>
      </c>
      <c r="V72" s="383"/>
      <c r="W72" s="383"/>
      <c r="X72" s="383"/>
      <c r="Y72" s="383"/>
      <c r="Z72" s="384"/>
      <c r="AA72" s="220">
        <f>U72+1</f>
        <v>44064</v>
      </c>
      <c r="AB72" s="221"/>
      <c r="AC72" s="221"/>
      <c r="AD72" s="221"/>
      <c r="AE72" s="221"/>
      <c r="AF72" s="222"/>
    </row>
    <row r="73" spans="2:32" s="11" customFormat="1" ht="24" hidden="1" customHeight="1" outlineLevel="1">
      <c r="B73" s="246"/>
      <c r="C73" s="260" t="s">
        <v>42</v>
      </c>
      <c r="D73" s="261"/>
      <c r="E73" s="261"/>
      <c r="F73" s="261"/>
      <c r="G73" s="261"/>
      <c r="H73" s="262"/>
      <c r="I73" s="260" t="s">
        <v>42</v>
      </c>
      <c r="J73" s="261"/>
      <c r="K73" s="261"/>
      <c r="L73" s="261"/>
      <c r="M73" s="261"/>
      <c r="N73" s="262"/>
      <c r="O73" s="260" t="s">
        <v>42</v>
      </c>
      <c r="P73" s="261"/>
      <c r="Q73" s="261"/>
      <c r="R73" s="261"/>
      <c r="S73" s="261"/>
      <c r="T73" s="262"/>
      <c r="U73" s="260" t="s">
        <v>42</v>
      </c>
      <c r="V73" s="261"/>
      <c r="W73" s="261"/>
      <c r="X73" s="261"/>
      <c r="Y73" s="261"/>
      <c r="Z73" s="262"/>
      <c r="AA73" s="260" t="s">
        <v>42</v>
      </c>
      <c r="AB73" s="261"/>
      <c r="AC73" s="261"/>
      <c r="AD73" s="261"/>
      <c r="AE73" s="261"/>
      <c r="AF73" s="262"/>
    </row>
    <row r="74" spans="2:32" ht="24" hidden="1" customHeight="1" outlineLevel="1">
      <c r="B74" s="246"/>
      <c r="C74" s="252" t="s">
        <v>198</v>
      </c>
      <c r="D74" s="250"/>
      <c r="E74" s="250"/>
      <c r="F74" s="250"/>
      <c r="G74" s="250"/>
      <c r="H74" s="280"/>
      <c r="I74" s="250">
        <v>0.375</v>
      </c>
      <c r="J74" s="254" t="s">
        <v>0</v>
      </c>
      <c r="K74" s="250">
        <f>I74+L74/24</f>
        <v>0.5</v>
      </c>
      <c r="L74" s="256">
        <v>3</v>
      </c>
      <c r="M74" s="254" t="s">
        <v>210</v>
      </c>
      <c r="N74" s="380" t="str">
        <f>"[" &amp; VLOOKUP(M74,강사조교진[[#All],[구분]:[강의교수]],2,FALSE) &amp; "]"</f>
        <v>[실습: 김규원 최창윤]</v>
      </c>
      <c r="O74" s="252">
        <v>0.375</v>
      </c>
      <c r="P74" s="254" t="s">
        <v>0</v>
      </c>
      <c r="Q74" s="250">
        <f>O74+R74/24</f>
        <v>0.5</v>
      </c>
      <c r="R74" s="256">
        <v>3</v>
      </c>
      <c r="S74" s="254" t="s">
        <v>4</v>
      </c>
      <c r="T74" s="258" t="str">
        <f>"[" &amp; VLOOKUP(S74,강사조교진[[#All],[구분]:[강의교수]],2,FALSE) &amp; "]"</f>
        <v>[이론: 이승철 교수]</v>
      </c>
      <c r="U74" s="250">
        <v>0.375</v>
      </c>
      <c r="V74" s="254" t="s">
        <v>0</v>
      </c>
      <c r="W74" s="250">
        <f>U74+X74/24</f>
        <v>0.5</v>
      </c>
      <c r="X74" s="256">
        <v>3</v>
      </c>
      <c r="Y74" s="254" t="s">
        <v>219</v>
      </c>
      <c r="Z74" s="380" t="str">
        <f>"[" &amp; VLOOKUP(Y74,강사조교진[[#All],[구분]:[강의교수]],2,FALSE) &amp; "]"</f>
        <v>[실습: 김태완 이강산]</v>
      </c>
      <c r="AA74" s="252">
        <v>0.375</v>
      </c>
      <c r="AB74" s="254" t="s">
        <v>0</v>
      </c>
      <c r="AC74" s="250">
        <f>AA74+AD74/24</f>
        <v>0.5</v>
      </c>
      <c r="AD74" s="256">
        <v>3</v>
      </c>
      <c r="AE74" s="254" t="s">
        <v>4</v>
      </c>
      <c r="AF74" s="258" t="str">
        <f>"[" &amp; VLOOKUP(AE74,강사조교진[[#All],[구분]:[강의교수]],2,FALSE) &amp; "]"</f>
        <v>[이론: 이승철 교수]</v>
      </c>
    </row>
    <row r="75" spans="2:32" ht="24" hidden="1" customHeight="1" outlineLevel="1">
      <c r="B75" s="246"/>
      <c r="C75" s="211"/>
      <c r="D75" s="195"/>
      <c r="E75" s="195"/>
      <c r="F75" s="195"/>
      <c r="G75" s="195"/>
      <c r="H75" s="281"/>
      <c r="I75" s="251"/>
      <c r="J75" s="255"/>
      <c r="K75" s="251"/>
      <c r="L75" s="257"/>
      <c r="M75" s="255"/>
      <c r="N75" s="381"/>
      <c r="O75" s="253"/>
      <c r="P75" s="255"/>
      <c r="Q75" s="251"/>
      <c r="R75" s="257"/>
      <c r="S75" s="255"/>
      <c r="T75" s="259"/>
      <c r="U75" s="251"/>
      <c r="V75" s="255"/>
      <c r="W75" s="251"/>
      <c r="X75" s="257"/>
      <c r="Y75" s="255"/>
      <c r="Z75" s="381"/>
      <c r="AA75" s="253"/>
      <c r="AB75" s="255"/>
      <c r="AC75" s="251"/>
      <c r="AD75" s="257"/>
      <c r="AE75" s="255"/>
      <c r="AF75" s="259"/>
    </row>
    <row r="76" spans="2:32" ht="24" hidden="1" customHeight="1" outlineLevel="1">
      <c r="B76" s="246"/>
      <c r="C76" s="211"/>
      <c r="D76" s="195"/>
      <c r="E76" s="195"/>
      <c r="F76" s="195"/>
      <c r="G76" s="195"/>
      <c r="H76" s="281"/>
      <c r="I76" s="30">
        <v>0.5</v>
      </c>
      <c r="J76" s="29" t="s">
        <v>0</v>
      </c>
      <c r="K76" s="30">
        <f>I76+L76/24</f>
        <v>0.54166666666666663</v>
      </c>
      <c r="L76" s="31">
        <v>1</v>
      </c>
      <c r="M76" s="330" t="s">
        <v>13</v>
      </c>
      <c r="N76" s="330"/>
      <c r="O76" s="35">
        <v>0.5</v>
      </c>
      <c r="P76" s="36" t="s">
        <v>0</v>
      </c>
      <c r="Q76" s="37">
        <f>O76+R76/24</f>
        <v>0.54166666666666663</v>
      </c>
      <c r="R76" s="38">
        <v>1</v>
      </c>
      <c r="S76" s="344" t="s">
        <v>13</v>
      </c>
      <c r="T76" s="345"/>
      <c r="U76" s="30">
        <v>0.5</v>
      </c>
      <c r="V76" s="29" t="s">
        <v>0</v>
      </c>
      <c r="W76" s="30">
        <f>U76+X76/24</f>
        <v>0.54166666666666663</v>
      </c>
      <c r="X76" s="31">
        <v>1</v>
      </c>
      <c r="Y76" s="330" t="s">
        <v>13</v>
      </c>
      <c r="Z76" s="330"/>
      <c r="AA76" s="28">
        <v>0.5</v>
      </c>
      <c r="AB76" s="29" t="s">
        <v>0</v>
      </c>
      <c r="AC76" s="30">
        <f>AA76+AD76/24</f>
        <v>0.54166666666666663</v>
      </c>
      <c r="AD76" s="31">
        <v>1</v>
      </c>
      <c r="AE76" s="330" t="s">
        <v>13</v>
      </c>
      <c r="AF76" s="331"/>
    </row>
    <row r="77" spans="2:32" ht="24" hidden="1" customHeight="1" outlineLevel="1">
      <c r="B77" s="246"/>
      <c r="C77" s="211"/>
      <c r="D77" s="195"/>
      <c r="E77" s="195"/>
      <c r="F77" s="195"/>
      <c r="G77" s="195"/>
      <c r="H77" s="281"/>
      <c r="I77" s="194">
        <f>K76</f>
        <v>0.54166666666666663</v>
      </c>
      <c r="J77" s="212" t="s">
        <v>0</v>
      </c>
      <c r="K77" s="194">
        <f>I77+L77/24</f>
        <v>0.66666666666666663</v>
      </c>
      <c r="L77" s="196">
        <v>3</v>
      </c>
      <c r="M77" s="212" t="s">
        <v>219</v>
      </c>
      <c r="N77" s="385" t="str">
        <f>"[" &amp; VLOOKUP(M77,강사조교진[[#All],[구분]:[강의교수]],2,FALSE) &amp; "]"</f>
        <v>[실습: 김태완 이강산]</v>
      </c>
      <c r="O77" s="83">
        <v>0.54166666666666663</v>
      </c>
      <c r="P77" s="84" t="s">
        <v>0</v>
      </c>
      <c r="Q77" s="103">
        <f t="shared" ref="Q77:Q78" si="0">O77+R77/24</f>
        <v>0.58333333333333326</v>
      </c>
      <c r="R77" s="86">
        <v>1</v>
      </c>
      <c r="S77" s="84" t="s">
        <v>4</v>
      </c>
      <c r="T77" s="87" t="str">
        <f>"[" &amp; VLOOKUP(S77,강사조교진[[#All],[구분]:[강의교수]],2,FALSE) &amp; "]"</f>
        <v>[이론: 이승철 교수]</v>
      </c>
      <c r="U77" s="194">
        <f>W76</f>
        <v>0.54166666666666663</v>
      </c>
      <c r="V77" s="212" t="s">
        <v>0</v>
      </c>
      <c r="W77" s="194">
        <f>U77+X77/24</f>
        <v>0.66666666666666663</v>
      </c>
      <c r="X77" s="196">
        <v>3</v>
      </c>
      <c r="Y77" s="212" t="s">
        <v>219</v>
      </c>
      <c r="Z77" s="385" t="s">
        <v>223</v>
      </c>
      <c r="AA77" s="78">
        <f>AC76</f>
        <v>0.54166666666666663</v>
      </c>
      <c r="AB77" s="79" t="s">
        <v>0</v>
      </c>
      <c r="AC77" s="94" t="s">
        <v>225</v>
      </c>
      <c r="AD77" s="95" t="s">
        <v>226</v>
      </c>
      <c r="AE77" s="79" t="s">
        <v>220</v>
      </c>
      <c r="AF77" s="82" t="s">
        <v>227</v>
      </c>
    </row>
    <row r="78" spans="2:32" ht="24" hidden="1" customHeight="1" outlineLevel="1">
      <c r="B78" s="246"/>
      <c r="C78" s="211"/>
      <c r="D78" s="195"/>
      <c r="E78" s="195"/>
      <c r="F78" s="195"/>
      <c r="G78" s="195"/>
      <c r="H78" s="281"/>
      <c r="I78" s="195"/>
      <c r="J78" s="213"/>
      <c r="K78" s="195"/>
      <c r="L78" s="197"/>
      <c r="M78" s="213"/>
      <c r="N78" s="386"/>
      <c r="O78" s="83">
        <f>Q77</f>
        <v>0.58333333333333326</v>
      </c>
      <c r="P78" s="84" t="s">
        <v>0</v>
      </c>
      <c r="Q78" s="103">
        <f t="shared" si="0"/>
        <v>0.66666666666666663</v>
      </c>
      <c r="R78" s="86">
        <v>2</v>
      </c>
      <c r="S78" s="84" t="s">
        <v>219</v>
      </c>
      <c r="T78" s="87" t="str">
        <f>"[" &amp; VLOOKUP(S78,강사조교진[[#All],[구분]:[강의교수]],2,FALSE) &amp; "]"</f>
        <v>[실습: 김태완 이강산]</v>
      </c>
      <c r="U78" s="195"/>
      <c r="V78" s="213"/>
      <c r="W78" s="195"/>
      <c r="X78" s="197"/>
      <c r="Y78" s="213"/>
      <c r="Z78" s="386"/>
      <c r="AA78" s="83">
        <v>0.625</v>
      </c>
      <c r="AB78" s="84" t="s">
        <v>228</v>
      </c>
      <c r="AC78" s="142" t="s">
        <v>229</v>
      </c>
      <c r="AD78" s="86" t="s">
        <v>226</v>
      </c>
      <c r="AE78" s="84"/>
      <c r="AF78" s="87" t="s">
        <v>230</v>
      </c>
    </row>
    <row r="79" spans="2:32" ht="24" hidden="1" customHeight="1" outlineLevel="1" thickBot="1">
      <c r="B79" s="247"/>
      <c r="C79" s="282"/>
      <c r="D79" s="283"/>
      <c r="E79" s="283"/>
      <c r="F79" s="283"/>
      <c r="G79" s="283"/>
      <c r="H79" s="284"/>
      <c r="I79" s="135">
        <v>0.70833333333333337</v>
      </c>
      <c r="J79" s="133" t="s">
        <v>0</v>
      </c>
      <c r="K79" s="135">
        <f>I79+L79/24</f>
        <v>0.79166666666666674</v>
      </c>
      <c r="L79" s="125">
        <v>2</v>
      </c>
      <c r="M79" s="133" t="s">
        <v>45</v>
      </c>
      <c r="N79" s="138" t="str">
        <f>"["&amp;VLOOKUP(M79,강사조교진[[#All],[구분]:[강의교수]],2,FALSE)&amp;"]"</f>
        <v>[응용학습]</v>
      </c>
      <c r="O79" s="32">
        <v>0.66666666666666663</v>
      </c>
      <c r="P79" s="33" t="s">
        <v>0</v>
      </c>
      <c r="Q79" s="34">
        <v>0.75</v>
      </c>
      <c r="R79" s="88" t="s">
        <v>222</v>
      </c>
      <c r="S79" s="33" t="s">
        <v>45</v>
      </c>
      <c r="T79" s="128" t="str">
        <f>"[" &amp; VLOOKUP(S79,강사조교진[[#All],[구분]:[강의교수]],2,FALSE) &amp; "]"</f>
        <v>[응용학습]</v>
      </c>
      <c r="U79" s="111">
        <v>0.66666666666666663</v>
      </c>
      <c r="V79" s="124" t="s">
        <v>0</v>
      </c>
      <c r="W79" s="104">
        <f>U79+X79/24</f>
        <v>0.77083333333333326</v>
      </c>
      <c r="X79" s="105">
        <v>2.5</v>
      </c>
      <c r="Y79" s="124" t="s">
        <v>45</v>
      </c>
      <c r="Z79" s="107" t="str">
        <f>"[" &amp; VLOOKUP(Y79,강사조교진[[#All],[구분]:[강의교수]],2,FALSE) &amp; "]"</f>
        <v>[응용학습]</v>
      </c>
      <c r="AA79" s="111">
        <v>0.70833333333333337</v>
      </c>
      <c r="AB79" s="124" t="s">
        <v>0</v>
      </c>
      <c r="AC79" s="104">
        <v>0.72916666666666663</v>
      </c>
      <c r="AD79" s="105" t="s">
        <v>224</v>
      </c>
      <c r="AE79" s="124" t="s">
        <v>45</v>
      </c>
      <c r="AF79" s="107" t="str">
        <f>"[" &amp; VLOOKUP(AE79,강사조교진[[#All],[구분]:[강의교수]],2,FALSE) &amp; "]"</f>
        <v>[응용학습]</v>
      </c>
    </row>
    <row r="80" spans="2:32" ht="24" hidden="1" customHeight="1" outlineLevel="1">
      <c r="B80" s="245" t="s">
        <v>167</v>
      </c>
      <c r="C80" s="220">
        <f>C72+7</f>
        <v>44067</v>
      </c>
      <c r="D80" s="221"/>
      <c r="E80" s="221"/>
      <c r="F80" s="221"/>
      <c r="G80" s="221"/>
      <c r="H80" s="222"/>
      <c r="I80" s="220">
        <f>C80+1</f>
        <v>44068</v>
      </c>
      <c r="J80" s="221"/>
      <c r="K80" s="221"/>
      <c r="L80" s="221"/>
      <c r="M80" s="221"/>
      <c r="N80" s="222"/>
      <c r="O80" s="236">
        <f>I80+1</f>
        <v>44069</v>
      </c>
      <c r="P80" s="221"/>
      <c r="Q80" s="221"/>
      <c r="R80" s="221"/>
      <c r="S80" s="221"/>
      <c r="T80" s="248"/>
      <c r="U80" s="220">
        <f>O80+1</f>
        <v>44070</v>
      </c>
      <c r="V80" s="221"/>
      <c r="W80" s="221"/>
      <c r="X80" s="221"/>
      <c r="Y80" s="221"/>
      <c r="Z80" s="222"/>
      <c r="AA80" s="236">
        <f>U80+1</f>
        <v>44071</v>
      </c>
      <c r="AB80" s="221"/>
      <c r="AC80" s="221"/>
      <c r="AD80" s="221"/>
      <c r="AE80" s="221"/>
      <c r="AF80" s="222"/>
    </row>
    <row r="81" spans="2:32" s="11" customFormat="1" ht="24" hidden="1" customHeight="1" outlineLevel="1">
      <c r="B81" s="246"/>
      <c r="C81" s="260" t="s">
        <v>42</v>
      </c>
      <c r="D81" s="261"/>
      <c r="E81" s="261"/>
      <c r="F81" s="261"/>
      <c r="G81" s="261"/>
      <c r="H81" s="262"/>
      <c r="I81" s="260" t="s">
        <v>42</v>
      </c>
      <c r="J81" s="261"/>
      <c r="K81" s="261"/>
      <c r="L81" s="261"/>
      <c r="M81" s="261"/>
      <c r="N81" s="262"/>
      <c r="O81" s="360" t="s">
        <v>48</v>
      </c>
      <c r="P81" s="361"/>
      <c r="Q81" s="361"/>
      <c r="R81" s="361"/>
      <c r="S81" s="361"/>
      <c r="T81" s="362"/>
      <c r="U81" s="360" t="s">
        <v>48</v>
      </c>
      <c r="V81" s="361"/>
      <c r="W81" s="361"/>
      <c r="X81" s="361"/>
      <c r="Y81" s="361"/>
      <c r="Z81" s="362"/>
      <c r="AA81" s="379" t="s">
        <v>48</v>
      </c>
      <c r="AB81" s="361"/>
      <c r="AC81" s="361"/>
      <c r="AD81" s="361"/>
      <c r="AE81" s="361"/>
      <c r="AF81" s="362"/>
    </row>
    <row r="82" spans="2:32" ht="24" hidden="1" customHeight="1" outlineLevel="1">
      <c r="B82" s="246"/>
      <c r="C82" s="252">
        <v>0.375</v>
      </c>
      <c r="D82" s="254" t="s">
        <v>0</v>
      </c>
      <c r="E82" s="250">
        <f>C82+F82/24</f>
        <v>0.5</v>
      </c>
      <c r="F82" s="256">
        <v>3</v>
      </c>
      <c r="G82" s="254" t="s">
        <v>4</v>
      </c>
      <c r="H82" s="258" t="str">
        <f>"[" &amp; VLOOKUP(G82,강사조교진[[#All],[구분]:[강의교수]],2,FALSE) &amp; "]"</f>
        <v>[이론: 이승철 교수]</v>
      </c>
      <c r="I82" s="200">
        <v>0.375</v>
      </c>
      <c r="J82" s="202" t="s">
        <v>0</v>
      </c>
      <c r="K82" s="204">
        <f>I82+L82/24</f>
        <v>0.5</v>
      </c>
      <c r="L82" s="206">
        <v>3</v>
      </c>
      <c r="M82" s="202" t="s">
        <v>4</v>
      </c>
      <c r="N82" s="208" t="str">
        <f>"[" &amp; VLOOKUP(M82,강사조교진[[#All],[구분]:[강의교수]],2,FALSE) &amp; "]"</f>
        <v>[이론: 이승철 교수]</v>
      </c>
      <c r="O82" s="252">
        <v>0.375</v>
      </c>
      <c r="P82" s="254" t="s">
        <v>0</v>
      </c>
      <c r="Q82" s="250">
        <f>O82+R82/24</f>
        <v>0.5</v>
      </c>
      <c r="R82" s="256">
        <v>3</v>
      </c>
      <c r="S82" s="254" t="s">
        <v>6</v>
      </c>
      <c r="T82" s="258" t="str">
        <f>"[" &amp; VLOOKUP(S82,강사조교진[[#All],[구분]:[강의교수]],2,FALSE) &amp; "]"</f>
        <v>[이론: 김동우 교수]</v>
      </c>
      <c r="U82" s="252">
        <v>0.375</v>
      </c>
      <c r="V82" s="254" t="s">
        <v>0</v>
      </c>
      <c r="W82" s="250">
        <f>U82+X82/24</f>
        <v>0.5</v>
      </c>
      <c r="X82" s="256">
        <v>3</v>
      </c>
      <c r="Y82" s="254" t="s">
        <v>6</v>
      </c>
      <c r="Z82" s="258" t="str">
        <f>"[" &amp; VLOOKUP(Y82,강사조교진[[#All],[구분]:[강의교수]],2,FALSE) &amp; "]"</f>
        <v>[이론: 김동우 교수]</v>
      </c>
      <c r="AA82" s="252">
        <v>0.375</v>
      </c>
      <c r="AB82" s="254" t="s">
        <v>0</v>
      </c>
      <c r="AC82" s="250">
        <f>AA82+AD82/24</f>
        <v>0.5</v>
      </c>
      <c r="AD82" s="256">
        <v>3</v>
      </c>
      <c r="AE82" s="254" t="s">
        <v>6</v>
      </c>
      <c r="AF82" s="258" t="str">
        <f>"[" &amp; VLOOKUP(AE82,강사조교진[[#All],[구분]:[강의교수]],2,FALSE) &amp; "]"</f>
        <v>[이론: 김동우 교수]</v>
      </c>
    </row>
    <row r="83" spans="2:32" ht="24" hidden="1" customHeight="1" outlineLevel="1">
      <c r="B83" s="246"/>
      <c r="C83" s="253"/>
      <c r="D83" s="255"/>
      <c r="E83" s="251"/>
      <c r="F83" s="257"/>
      <c r="G83" s="255"/>
      <c r="H83" s="259"/>
      <c r="I83" s="201"/>
      <c r="J83" s="203"/>
      <c r="K83" s="205"/>
      <c r="L83" s="207"/>
      <c r="M83" s="203"/>
      <c r="N83" s="209"/>
      <c r="O83" s="253"/>
      <c r="P83" s="255"/>
      <c r="Q83" s="251"/>
      <c r="R83" s="257"/>
      <c r="S83" s="255"/>
      <c r="T83" s="259"/>
      <c r="U83" s="253"/>
      <c r="V83" s="255"/>
      <c r="W83" s="251"/>
      <c r="X83" s="257"/>
      <c r="Y83" s="255"/>
      <c r="Z83" s="259"/>
      <c r="AA83" s="253"/>
      <c r="AB83" s="255"/>
      <c r="AC83" s="251"/>
      <c r="AD83" s="257"/>
      <c r="AE83" s="255"/>
      <c r="AF83" s="259"/>
    </row>
    <row r="84" spans="2:32" ht="24" hidden="1" customHeight="1" outlineLevel="1">
      <c r="B84" s="246"/>
      <c r="C84" s="28">
        <v>0.5</v>
      </c>
      <c r="D84" s="29" t="s">
        <v>0</v>
      </c>
      <c r="E84" s="30">
        <f>C84+F84/24</f>
        <v>0.54166666666666663</v>
      </c>
      <c r="F84" s="31">
        <v>1</v>
      </c>
      <c r="G84" s="330" t="s">
        <v>13</v>
      </c>
      <c r="H84" s="331"/>
      <c r="I84" s="28">
        <v>0.5</v>
      </c>
      <c r="J84" s="29" t="s">
        <v>0</v>
      </c>
      <c r="K84" s="30">
        <f>I84+L84/24</f>
        <v>0.54166666666666663</v>
      </c>
      <c r="L84" s="31">
        <v>1</v>
      </c>
      <c r="M84" s="330" t="s">
        <v>13</v>
      </c>
      <c r="N84" s="331"/>
      <c r="O84" s="28">
        <v>0.5</v>
      </c>
      <c r="P84" s="29" t="s">
        <v>0</v>
      </c>
      <c r="Q84" s="30">
        <f>O84+R84/24</f>
        <v>0.54166666666666663</v>
      </c>
      <c r="R84" s="31">
        <v>1</v>
      </c>
      <c r="S84" s="330" t="s">
        <v>13</v>
      </c>
      <c r="T84" s="331"/>
      <c r="U84" s="28">
        <v>0.5</v>
      </c>
      <c r="V84" s="29" t="s">
        <v>0</v>
      </c>
      <c r="W84" s="30">
        <f>U84+X84/24</f>
        <v>0.54166666666666663</v>
      </c>
      <c r="X84" s="31">
        <v>1</v>
      </c>
      <c r="Y84" s="330" t="s">
        <v>13</v>
      </c>
      <c r="Z84" s="331"/>
      <c r="AA84" s="30">
        <v>0.5</v>
      </c>
      <c r="AB84" s="29" t="s">
        <v>0</v>
      </c>
      <c r="AC84" s="30">
        <f>AA84+AD84/24</f>
        <v>0.54166666666666663</v>
      </c>
      <c r="AD84" s="31">
        <v>1</v>
      </c>
      <c r="AE84" s="330" t="s">
        <v>13</v>
      </c>
      <c r="AF84" s="331"/>
    </row>
    <row r="85" spans="2:32" ht="24" hidden="1" customHeight="1" outlineLevel="1">
      <c r="B85" s="246"/>
      <c r="C85" s="96">
        <f>E84</f>
        <v>0.54166666666666663</v>
      </c>
      <c r="D85" s="97" t="s">
        <v>0</v>
      </c>
      <c r="E85" s="100">
        <v>0.66666666666666663</v>
      </c>
      <c r="F85" s="98" t="s">
        <v>240</v>
      </c>
      <c r="G85" s="97" t="s">
        <v>4</v>
      </c>
      <c r="H85" s="99" t="str">
        <f>"[" &amp; VLOOKUP(G85,강사조교진[[#All],[구분]:[강의교수]],2,FALSE) &amp; "]"</f>
        <v>[이론: 이승철 교수]</v>
      </c>
      <c r="I85" s="78">
        <f>K84</f>
        <v>0.54166666666666663</v>
      </c>
      <c r="J85" s="79" t="s">
        <v>0</v>
      </c>
      <c r="K85" s="80" t="s">
        <v>233</v>
      </c>
      <c r="L85" s="95" t="s">
        <v>226</v>
      </c>
      <c r="M85" s="79" t="s">
        <v>219</v>
      </c>
      <c r="N85" s="82" t="s">
        <v>234</v>
      </c>
      <c r="O85" s="210">
        <v>0.54166666666666663</v>
      </c>
      <c r="P85" s="194" t="s">
        <v>0</v>
      </c>
      <c r="Q85" s="194">
        <f>O85+R85/24</f>
        <v>0.66666666666666663</v>
      </c>
      <c r="R85" s="196">
        <v>3</v>
      </c>
      <c r="S85" s="194" t="s">
        <v>7</v>
      </c>
      <c r="T85" s="363" t="str">
        <f>"[" &amp; VLOOKUP(S85,강사조교진[[#All],[구분]:[강의교수]],2,FALSE) &amp; "]"</f>
        <v>[실습: 조교진]</v>
      </c>
      <c r="U85" s="210">
        <v>0.54166666666666663</v>
      </c>
      <c r="V85" s="194" t="s">
        <v>0</v>
      </c>
      <c r="W85" s="194">
        <f>U85+X85/24</f>
        <v>0.66666666666666663</v>
      </c>
      <c r="X85" s="196">
        <v>3</v>
      </c>
      <c r="Y85" s="194" t="s">
        <v>7</v>
      </c>
      <c r="Z85" s="363" t="str">
        <f>"[" &amp; VLOOKUP(Y85,강사조교진[[#All],[구분]:[강의교수]],2,FALSE) &amp; "]"</f>
        <v>[실습: 조교진]</v>
      </c>
      <c r="AA85" s="210">
        <v>0.54166666666666663</v>
      </c>
      <c r="AB85" s="194" t="s">
        <v>0</v>
      </c>
      <c r="AC85" s="194">
        <f>AA85+AD85/24</f>
        <v>0.66666666666666663</v>
      </c>
      <c r="AD85" s="196">
        <v>3</v>
      </c>
      <c r="AE85" s="194" t="s">
        <v>7</v>
      </c>
      <c r="AF85" s="363" t="str">
        <f>"[" &amp; VLOOKUP(AE85,강사조교진[[#All],[구분]:[강의교수]],2,FALSE) &amp; "]"</f>
        <v>[실습: 조교진]</v>
      </c>
    </row>
    <row r="86" spans="2:32" ht="24" hidden="1" customHeight="1" outlineLevel="1">
      <c r="B86" s="246"/>
      <c r="C86" s="373" t="s">
        <v>239</v>
      </c>
      <c r="D86" s="374"/>
      <c r="E86" s="374"/>
      <c r="F86" s="377" t="s">
        <v>226</v>
      </c>
      <c r="G86" s="84"/>
      <c r="H86" s="295" t="s">
        <v>232</v>
      </c>
      <c r="I86" s="83">
        <v>0.625</v>
      </c>
      <c r="J86" s="84" t="s">
        <v>235</v>
      </c>
      <c r="K86" s="85"/>
      <c r="L86" s="86" t="s">
        <v>226</v>
      </c>
      <c r="M86" s="84"/>
      <c r="N86" s="87" t="s">
        <v>236</v>
      </c>
      <c r="O86" s="211"/>
      <c r="P86" s="195"/>
      <c r="Q86" s="195"/>
      <c r="R86" s="197"/>
      <c r="S86" s="195"/>
      <c r="T86" s="364"/>
      <c r="U86" s="211"/>
      <c r="V86" s="195"/>
      <c r="W86" s="195"/>
      <c r="X86" s="197"/>
      <c r="Y86" s="195"/>
      <c r="Z86" s="364"/>
      <c r="AA86" s="211"/>
      <c r="AB86" s="195"/>
      <c r="AC86" s="195"/>
      <c r="AD86" s="197"/>
      <c r="AE86" s="195"/>
      <c r="AF86" s="364"/>
    </row>
    <row r="87" spans="2:32" ht="24" hidden="1" customHeight="1" outlineLevel="1" thickBot="1">
      <c r="B87" s="247"/>
      <c r="C87" s="375"/>
      <c r="D87" s="376"/>
      <c r="E87" s="376"/>
      <c r="F87" s="378"/>
      <c r="G87" s="90"/>
      <c r="H87" s="296"/>
      <c r="I87" s="89">
        <v>0.70833333333333337</v>
      </c>
      <c r="J87" s="90" t="s">
        <v>231</v>
      </c>
      <c r="K87" s="91"/>
      <c r="L87" s="92" t="s">
        <v>237</v>
      </c>
      <c r="M87" s="90"/>
      <c r="N87" s="93" t="s">
        <v>238</v>
      </c>
      <c r="O87" s="103">
        <v>0.66666666666666663</v>
      </c>
      <c r="P87" s="103" t="s">
        <v>0</v>
      </c>
      <c r="Q87" s="103">
        <f>O87+R87/24</f>
        <v>0.75</v>
      </c>
      <c r="R87" s="141">
        <v>2</v>
      </c>
      <c r="S87" s="103" t="s">
        <v>45</v>
      </c>
      <c r="T87" s="142" t="str">
        <f>"[" &amp; VLOOKUP(S87,강사조교진[[#All],[구분]:[강의교수]],2,FALSE) &amp; "]"</f>
        <v>[응용학습]</v>
      </c>
      <c r="U87" s="111">
        <v>0.66666666666666663</v>
      </c>
      <c r="V87" s="124" t="s">
        <v>0</v>
      </c>
      <c r="W87" s="104">
        <f>U87+X87/24</f>
        <v>0.77083333333333326</v>
      </c>
      <c r="X87" s="105">
        <v>2.5</v>
      </c>
      <c r="Y87" s="124" t="s">
        <v>45</v>
      </c>
      <c r="Z87" s="107" t="str">
        <f>"[" &amp; VLOOKUP(Y87,강사조교진[[#All],[구분]:[강의교수]],2,FALSE) &amp; "]"</f>
        <v>[응용학습]</v>
      </c>
      <c r="AA87" s="111">
        <v>0.66666666666666663</v>
      </c>
      <c r="AB87" s="124" t="s">
        <v>0</v>
      </c>
      <c r="AC87" s="104">
        <f>AA87+AD87/24</f>
        <v>0.72916666666666663</v>
      </c>
      <c r="AD87" s="105">
        <v>1.5</v>
      </c>
      <c r="AE87" s="124" t="s">
        <v>45</v>
      </c>
      <c r="AF87" s="107" t="str">
        <f>"[" &amp; VLOOKUP(AE87,강사조교진[[#All],[구분]:[강의교수]],2,FALSE) &amp; "]"</f>
        <v>[응용학습]</v>
      </c>
    </row>
    <row r="88" spans="2:32" ht="24" hidden="1" customHeight="1" outlineLevel="1">
      <c r="B88" s="245" t="s">
        <v>127</v>
      </c>
      <c r="C88" s="220">
        <f>C80+7</f>
        <v>44074</v>
      </c>
      <c r="D88" s="221"/>
      <c r="E88" s="221"/>
      <c r="F88" s="221"/>
      <c r="G88" s="221"/>
      <c r="H88" s="222"/>
      <c r="I88" s="220">
        <f>C88+1</f>
        <v>44075</v>
      </c>
      <c r="J88" s="221"/>
      <c r="K88" s="221"/>
      <c r="L88" s="221"/>
      <c r="M88" s="221"/>
      <c r="N88" s="222"/>
      <c r="O88" s="220">
        <f>I88+1</f>
        <v>44076</v>
      </c>
      <c r="P88" s="221"/>
      <c r="Q88" s="221"/>
      <c r="R88" s="221"/>
      <c r="S88" s="221"/>
      <c r="T88" s="222"/>
      <c r="U88" s="220">
        <f>O88+1</f>
        <v>44077</v>
      </c>
      <c r="V88" s="221"/>
      <c r="W88" s="221"/>
      <c r="X88" s="221"/>
      <c r="Y88" s="221"/>
      <c r="Z88" s="222"/>
      <c r="AA88" s="220">
        <f>U88+1</f>
        <v>44078</v>
      </c>
      <c r="AB88" s="221"/>
      <c r="AC88" s="221"/>
      <c r="AD88" s="221"/>
      <c r="AE88" s="221"/>
      <c r="AF88" s="222"/>
    </row>
    <row r="89" spans="2:32" s="11" customFormat="1" ht="24" hidden="1" customHeight="1" outlineLevel="1">
      <c r="B89" s="246"/>
      <c r="C89" s="360" t="s">
        <v>48</v>
      </c>
      <c r="D89" s="361"/>
      <c r="E89" s="361"/>
      <c r="F89" s="361"/>
      <c r="G89" s="361"/>
      <c r="H89" s="362"/>
      <c r="I89" s="360" t="s">
        <v>48</v>
      </c>
      <c r="J89" s="361"/>
      <c r="K89" s="361"/>
      <c r="L89" s="361"/>
      <c r="M89" s="361"/>
      <c r="N89" s="362"/>
      <c r="O89" s="360" t="s">
        <v>48</v>
      </c>
      <c r="P89" s="361"/>
      <c r="Q89" s="361"/>
      <c r="R89" s="361"/>
      <c r="S89" s="361"/>
      <c r="T89" s="362"/>
      <c r="U89" s="360" t="s">
        <v>48</v>
      </c>
      <c r="V89" s="361"/>
      <c r="W89" s="361"/>
      <c r="X89" s="361"/>
      <c r="Y89" s="361"/>
      <c r="Z89" s="362"/>
      <c r="AA89" s="360" t="s">
        <v>48</v>
      </c>
      <c r="AB89" s="361"/>
      <c r="AC89" s="361"/>
      <c r="AD89" s="361"/>
      <c r="AE89" s="361"/>
      <c r="AF89" s="362"/>
    </row>
    <row r="90" spans="2:32" ht="24" hidden="1" customHeight="1" outlineLevel="1">
      <c r="B90" s="246"/>
      <c r="C90" s="252">
        <v>0.375</v>
      </c>
      <c r="D90" s="254" t="s">
        <v>0</v>
      </c>
      <c r="E90" s="250">
        <f>C90+F90/24</f>
        <v>0.5</v>
      </c>
      <c r="F90" s="256">
        <v>3</v>
      </c>
      <c r="G90" s="254" t="s">
        <v>6</v>
      </c>
      <c r="H90" s="258" t="str">
        <f>"[" &amp; VLOOKUP(G90,강사조교진[[#All],[구분]:[강의교수]],2,FALSE) &amp; "]"</f>
        <v>[이론: 김동우 교수]</v>
      </c>
      <c r="I90" s="252">
        <v>0.375</v>
      </c>
      <c r="J90" s="254" t="s">
        <v>0</v>
      </c>
      <c r="K90" s="250">
        <f>I90+L90/24</f>
        <v>0.5</v>
      </c>
      <c r="L90" s="256">
        <v>3</v>
      </c>
      <c r="M90" s="254" t="s">
        <v>6</v>
      </c>
      <c r="N90" s="258" t="str">
        <f>"[" &amp; VLOOKUP(M90,강사조교진[[#All],[구분]:[강의교수]],2,FALSE) &amp; "]"</f>
        <v>[이론: 김동우 교수]</v>
      </c>
      <c r="O90" s="252">
        <v>0.375</v>
      </c>
      <c r="P90" s="254" t="s">
        <v>0</v>
      </c>
      <c r="Q90" s="250">
        <f>O90+R90/24</f>
        <v>0.5</v>
      </c>
      <c r="R90" s="256">
        <v>3</v>
      </c>
      <c r="S90" s="254" t="s">
        <v>6</v>
      </c>
      <c r="T90" s="258" t="str">
        <f>"[" &amp; VLOOKUP(S90,강사조교진[[#All],[구분]:[강의교수]],2,FALSE) &amp; "]"</f>
        <v>[이론: 김동우 교수]</v>
      </c>
      <c r="U90" s="252">
        <v>0.375</v>
      </c>
      <c r="V90" s="254" t="s">
        <v>0</v>
      </c>
      <c r="W90" s="250">
        <f>U90+X90/24</f>
        <v>0.5</v>
      </c>
      <c r="X90" s="256">
        <v>3</v>
      </c>
      <c r="Y90" s="254" t="s">
        <v>6</v>
      </c>
      <c r="Z90" s="258" t="str">
        <f>"[" &amp; VLOOKUP(Y90,강사조교진[[#All],[구분]:[강의교수]],2,FALSE) &amp; "]"</f>
        <v>[이론: 김동우 교수]</v>
      </c>
      <c r="AA90" s="252">
        <v>0.375</v>
      </c>
      <c r="AB90" s="254" t="s">
        <v>0</v>
      </c>
      <c r="AC90" s="250">
        <f>AA90+AD90/24</f>
        <v>0.5</v>
      </c>
      <c r="AD90" s="256">
        <v>3</v>
      </c>
      <c r="AE90" s="254" t="s">
        <v>6</v>
      </c>
      <c r="AF90" s="258" t="str">
        <f>"[" &amp; VLOOKUP(AE90,강사조교진[[#All],[구분]:[강의교수]],2,FALSE) &amp; "]"</f>
        <v>[이론: 김동우 교수]</v>
      </c>
    </row>
    <row r="91" spans="2:32" ht="24" hidden="1" customHeight="1" outlineLevel="1">
      <c r="B91" s="246"/>
      <c r="C91" s="253"/>
      <c r="D91" s="255"/>
      <c r="E91" s="251"/>
      <c r="F91" s="257"/>
      <c r="G91" s="255"/>
      <c r="H91" s="259"/>
      <c r="I91" s="253"/>
      <c r="J91" s="255"/>
      <c r="K91" s="251"/>
      <c r="L91" s="257"/>
      <c r="M91" s="255"/>
      <c r="N91" s="259"/>
      <c r="O91" s="253"/>
      <c r="P91" s="255"/>
      <c r="Q91" s="251"/>
      <c r="R91" s="257"/>
      <c r="S91" s="255"/>
      <c r="T91" s="259"/>
      <c r="U91" s="253"/>
      <c r="V91" s="255"/>
      <c r="W91" s="251"/>
      <c r="X91" s="257"/>
      <c r="Y91" s="255"/>
      <c r="Z91" s="259"/>
      <c r="AA91" s="253"/>
      <c r="AB91" s="255"/>
      <c r="AC91" s="251"/>
      <c r="AD91" s="257"/>
      <c r="AE91" s="255"/>
      <c r="AF91" s="259"/>
    </row>
    <row r="92" spans="2:32" ht="24" hidden="1" customHeight="1" outlineLevel="1">
      <c r="B92" s="246"/>
      <c r="C92" s="28">
        <v>0.5</v>
      </c>
      <c r="D92" s="29" t="s">
        <v>0</v>
      </c>
      <c r="E92" s="30">
        <f>C92+F92/24</f>
        <v>0.54166666666666663</v>
      </c>
      <c r="F92" s="31">
        <v>1</v>
      </c>
      <c r="G92" s="330" t="s">
        <v>13</v>
      </c>
      <c r="H92" s="331"/>
      <c r="I92" s="28">
        <v>0.5</v>
      </c>
      <c r="J92" s="29" t="s">
        <v>0</v>
      </c>
      <c r="K92" s="30">
        <f>I92+L92/24</f>
        <v>0.54166666666666663</v>
      </c>
      <c r="L92" s="31">
        <v>1</v>
      </c>
      <c r="M92" s="330" t="s">
        <v>13</v>
      </c>
      <c r="N92" s="331"/>
      <c r="O92" s="28">
        <v>0.5</v>
      </c>
      <c r="P92" s="29" t="s">
        <v>0</v>
      </c>
      <c r="Q92" s="30">
        <f>O92+R92/24</f>
        <v>0.54166666666666663</v>
      </c>
      <c r="R92" s="31">
        <v>1</v>
      </c>
      <c r="S92" s="330" t="s">
        <v>13</v>
      </c>
      <c r="T92" s="331"/>
      <c r="U92" s="28">
        <v>0.5</v>
      </c>
      <c r="V92" s="29" t="s">
        <v>0</v>
      </c>
      <c r="W92" s="30">
        <f>U92+X92/24</f>
        <v>0.54166666666666663</v>
      </c>
      <c r="X92" s="31">
        <v>1</v>
      </c>
      <c r="Y92" s="330" t="s">
        <v>13</v>
      </c>
      <c r="Z92" s="331"/>
      <c r="AA92" s="30">
        <v>0.5</v>
      </c>
      <c r="AB92" s="29" t="s">
        <v>0</v>
      </c>
      <c r="AC92" s="30">
        <f>AA92+AD92/24</f>
        <v>0.54166666666666663</v>
      </c>
      <c r="AD92" s="31">
        <v>1</v>
      </c>
      <c r="AE92" s="330" t="s">
        <v>13</v>
      </c>
      <c r="AF92" s="331"/>
    </row>
    <row r="93" spans="2:32" ht="24" hidden="1" customHeight="1" outlineLevel="1">
      <c r="B93" s="246"/>
      <c r="C93" s="210">
        <v>0.54166666666666663</v>
      </c>
      <c r="D93" s="194" t="s">
        <v>0</v>
      </c>
      <c r="E93" s="194">
        <f>C93+F93/24</f>
        <v>0.66666666666666663</v>
      </c>
      <c r="F93" s="196">
        <v>3</v>
      </c>
      <c r="G93" s="194" t="s">
        <v>7</v>
      </c>
      <c r="H93" s="363" t="str">
        <f>"[" &amp; VLOOKUP(G93,강사조교진[[#All],[구분]:[강의교수]],2,FALSE) &amp; "]"</f>
        <v>[실습: 조교진]</v>
      </c>
      <c r="I93" s="210">
        <v>0.54166666666666663</v>
      </c>
      <c r="J93" s="194" t="s">
        <v>0</v>
      </c>
      <c r="K93" s="194">
        <f>I93+L93/24</f>
        <v>0.66666666666666663</v>
      </c>
      <c r="L93" s="196">
        <v>3</v>
      </c>
      <c r="M93" s="194" t="s">
        <v>7</v>
      </c>
      <c r="N93" s="363" t="str">
        <f>"[" &amp; VLOOKUP(M93,강사조교진[[#All],[구분]:[강의교수]],2,FALSE) &amp; "]"</f>
        <v>[실습: 조교진]</v>
      </c>
      <c r="O93" s="210">
        <v>0.54166666666666663</v>
      </c>
      <c r="P93" s="194" t="s">
        <v>0</v>
      </c>
      <c r="Q93" s="194">
        <f>O93+R93/24</f>
        <v>0.66666666666666663</v>
      </c>
      <c r="R93" s="196">
        <v>3</v>
      </c>
      <c r="S93" s="194" t="s">
        <v>7</v>
      </c>
      <c r="T93" s="363" t="str">
        <f>"[" &amp; VLOOKUP(S93,강사조교진[[#All],[구분]:[강의교수]],2,FALSE) &amp; "]"</f>
        <v>[실습: 조교진]</v>
      </c>
      <c r="U93" s="210">
        <v>0.54166666666666663</v>
      </c>
      <c r="V93" s="194" t="s">
        <v>0</v>
      </c>
      <c r="W93" s="194">
        <f>U93+X93/24</f>
        <v>0.66666666666666663</v>
      </c>
      <c r="X93" s="196">
        <v>3</v>
      </c>
      <c r="Y93" s="194" t="s">
        <v>7</v>
      </c>
      <c r="Z93" s="363" t="str">
        <f>"[" &amp; VLOOKUP(Y93,강사조교진[[#All],[구분]:[강의교수]],2,FALSE) &amp; "]"</f>
        <v>[실습: 조교진]</v>
      </c>
      <c r="AA93" s="210">
        <v>0.54166666666666663</v>
      </c>
      <c r="AB93" s="194" t="s">
        <v>0</v>
      </c>
      <c r="AC93" s="194">
        <f>AA93+AD93/24</f>
        <v>0.66666666666666663</v>
      </c>
      <c r="AD93" s="196">
        <v>3</v>
      </c>
      <c r="AE93" s="194" t="s">
        <v>7</v>
      </c>
      <c r="AF93" s="363" t="str">
        <f>"[" &amp; VLOOKUP(AE93,강사조교진[[#All],[구분]:[강의교수]],2,FALSE) &amp; "]"</f>
        <v>[실습: 조교진]</v>
      </c>
    </row>
    <row r="94" spans="2:32" ht="24" hidden="1" customHeight="1" outlineLevel="1">
      <c r="B94" s="246"/>
      <c r="C94" s="211"/>
      <c r="D94" s="195"/>
      <c r="E94" s="195"/>
      <c r="F94" s="197"/>
      <c r="G94" s="195"/>
      <c r="H94" s="364"/>
      <c r="I94" s="211"/>
      <c r="J94" s="195"/>
      <c r="K94" s="195"/>
      <c r="L94" s="197"/>
      <c r="M94" s="195"/>
      <c r="N94" s="364"/>
      <c r="O94" s="211"/>
      <c r="P94" s="195"/>
      <c r="Q94" s="195"/>
      <c r="R94" s="197"/>
      <c r="S94" s="195"/>
      <c r="T94" s="364"/>
      <c r="U94" s="211"/>
      <c r="V94" s="195"/>
      <c r="W94" s="195"/>
      <c r="X94" s="197"/>
      <c r="Y94" s="195"/>
      <c r="Z94" s="364"/>
      <c r="AA94" s="211"/>
      <c r="AB94" s="195"/>
      <c r="AC94" s="195"/>
      <c r="AD94" s="197"/>
      <c r="AE94" s="195"/>
      <c r="AF94" s="364"/>
    </row>
    <row r="95" spans="2:32" ht="24" hidden="1" customHeight="1" outlineLevel="1" thickBot="1">
      <c r="B95" s="247"/>
      <c r="C95" s="32">
        <v>0.66666666666666663</v>
      </c>
      <c r="D95" s="33" t="s">
        <v>0</v>
      </c>
      <c r="E95" s="34">
        <f>C95+F95/24</f>
        <v>0.75</v>
      </c>
      <c r="F95" s="126">
        <v>2</v>
      </c>
      <c r="G95" s="33" t="s">
        <v>45</v>
      </c>
      <c r="H95" s="128" t="str">
        <f>"["&amp;VLOOKUP(G95,강사조교진[[#All],[구분]:[강의교수]],2,FALSE)&amp;"]"</f>
        <v>[응용학습]</v>
      </c>
      <c r="I95" s="32">
        <v>0.66666666666666663</v>
      </c>
      <c r="J95" s="33" t="s">
        <v>0</v>
      </c>
      <c r="K95" s="34">
        <f>I95+L95/24</f>
        <v>0.75</v>
      </c>
      <c r="L95" s="126">
        <v>2</v>
      </c>
      <c r="M95" s="33" t="s">
        <v>45</v>
      </c>
      <c r="N95" s="128" t="str">
        <f>"["&amp;VLOOKUP(M95,강사조교진[[#All],[구분]:[강의교수]],2,FALSE)&amp;"]"</f>
        <v>[응용학습]</v>
      </c>
      <c r="O95" s="32">
        <v>0.66666666666666663</v>
      </c>
      <c r="P95" s="33" t="s">
        <v>0</v>
      </c>
      <c r="Q95" s="34">
        <f>O95+R95/24</f>
        <v>0.75</v>
      </c>
      <c r="R95" s="126">
        <v>2</v>
      </c>
      <c r="S95" s="33" t="s">
        <v>45</v>
      </c>
      <c r="T95" s="128" t="str">
        <f>"["&amp;VLOOKUP(S95,강사조교진[[#All],[구분]:[강의교수]],2,FALSE)&amp;"]"</f>
        <v>[응용학습]</v>
      </c>
      <c r="U95" s="111">
        <v>0.66666666666666663</v>
      </c>
      <c r="V95" s="124" t="s">
        <v>0</v>
      </c>
      <c r="W95" s="104">
        <f>U95+X95/24</f>
        <v>0.77083333333333326</v>
      </c>
      <c r="X95" s="105">
        <v>2.5</v>
      </c>
      <c r="Y95" s="124" t="s">
        <v>45</v>
      </c>
      <c r="Z95" s="107" t="str">
        <f>"[" &amp; VLOOKUP(Y95,강사조교진[[#All],[구분]:[강의교수]],2,FALSE) &amp; "]"</f>
        <v>[응용학습]</v>
      </c>
      <c r="AA95" s="111">
        <v>0.66666666666666663</v>
      </c>
      <c r="AB95" s="124" t="s">
        <v>0</v>
      </c>
      <c r="AC95" s="104">
        <f>AA95+AD95/24</f>
        <v>0.72916666666666663</v>
      </c>
      <c r="AD95" s="105">
        <v>1.5</v>
      </c>
      <c r="AE95" s="124" t="s">
        <v>45</v>
      </c>
      <c r="AF95" s="107" t="str">
        <f>"[" &amp; VLOOKUP(AE95,강사조교진[[#All],[구분]:[강의교수]],2,FALSE) &amp; "]"</f>
        <v>[응용학습]</v>
      </c>
    </row>
    <row r="96" spans="2:32" ht="24" hidden="1" customHeight="1" outlineLevel="1">
      <c r="B96" s="245" t="s">
        <v>110</v>
      </c>
      <c r="C96" s="220">
        <f>C88+7</f>
        <v>44081</v>
      </c>
      <c r="D96" s="221"/>
      <c r="E96" s="221"/>
      <c r="F96" s="221"/>
      <c r="G96" s="221"/>
      <c r="H96" s="222"/>
      <c r="I96" s="220">
        <f>C96+1</f>
        <v>44082</v>
      </c>
      <c r="J96" s="221"/>
      <c r="K96" s="221"/>
      <c r="L96" s="221"/>
      <c r="M96" s="221"/>
      <c r="N96" s="222"/>
      <c r="O96" s="220">
        <f>I96+1</f>
        <v>44083</v>
      </c>
      <c r="P96" s="221"/>
      <c r="Q96" s="221"/>
      <c r="R96" s="221"/>
      <c r="S96" s="221"/>
      <c r="T96" s="222"/>
      <c r="U96" s="220">
        <f>O96+1</f>
        <v>44084</v>
      </c>
      <c r="V96" s="221"/>
      <c r="W96" s="221"/>
      <c r="X96" s="221"/>
      <c r="Y96" s="221"/>
      <c r="Z96" s="222"/>
      <c r="AA96" s="220">
        <f>U96+1</f>
        <v>44085</v>
      </c>
      <c r="AB96" s="221"/>
      <c r="AC96" s="221"/>
      <c r="AD96" s="221"/>
      <c r="AE96" s="221"/>
      <c r="AF96" s="222"/>
    </row>
    <row r="97" spans="2:33" s="11" customFormat="1" ht="24" hidden="1" customHeight="1" outlineLevel="1">
      <c r="B97" s="246"/>
      <c r="C97" s="360" t="s">
        <v>48</v>
      </c>
      <c r="D97" s="361"/>
      <c r="E97" s="361"/>
      <c r="F97" s="361"/>
      <c r="G97" s="361"/>
      <c r="H97" s="362"/>
      <c r="I97" s="360" t="s">
        <v>48</v>
      </c>
      <c r="J97" s="361"/>
      <c r="K97" s="361"/>
      <c r="L97" s="361"/>
      <c r="M97" s="361"/>
      <c r="N97" s="362"/>
      <c r="O97" s="360" t="s">
        <v>48</v>
      </c>
      <c r="P97" s="361"/>
      <c r="Q97" s="361"/>
      <c r="R97" s="361"/>
      <c r="S97" s="361"/>
      <c r="T97" s="362"/>
      <c r="U97" s="360" t="s">
        <v>48</v>
      </c>
      <c r="V97" s="361"/>
      <c r="W97" s="361"/>
      <c r="X97" s="361"/>
      <c r="Y97" s="361"/>
      <c r="Z97" s="362"/>
      <c r="AA97" s="360" t="s">
        <v>48</v>
      </c>
      <c r="AB97" s="361"/>
      <c r="AC97" s="361"/>
      <c r="AD97" s="361"/>
      <c r="AE97" s="361"/>
      <c r="AF97" s="362"/>
    </row>
    <row r="98" spans="2:33" ht="24" hidden="1" customHeight="1" outlineLevel="1">
      <c r="B98" s="246"/>
      <c r="C98" s="252">
        <v>0.375</v>
      </c>
      <c r="D98" s="254" t="s">
        <v>0</v>
      </c>
      <c r="E98" s="250">
        <f>C98+F98/24</f>
        <v>0.5</v>
      </c>
      <c r="F98" s="256">
        <v>3</v>
      </c>
      <c r="G98" s="254" t="s">
        <v>6</v>
      </c>
      <c r="H98" s="258" t="s">
        <v>249</v>
      </c>
      <c r="I98" s="252">
        <v>0.375</v>
      </c>
      <c r="J98" s="254" t="s">
        <v>0</v>
      </c>
      <c r="K98" s="250">
        <f>I98+L98/24</f>
        <v>0.5</v>
      </c>
      <c r="L98" s="256">
        <v>3</v>
      </c>
      <c r="M98" s="254" t="s">
        <v>6</v>
      </c>
      <c r="N98" s="258" t="s">
        <v>245</v>
      </c>
      <c r="O98" s="252">
        <v>0.375</v>
      </c>
      <c r="P98" s="254" t="s">
        <v>0</v>
      </c>
      <c r="Q98" s="250">
        <f>O98+R98/24</f>
        <v>0.5</v>
      </c>
      <c r="R98" s="256">
        <v>3</v>
      </c>
      <c r="S98" s="254" t="s">
        <v>6</v>
      </c>
      <c r="T98" s="258" t="str">
        <f>"[" &amp; VLOOKUP(S98,강사조교진[[#All],[구분]:[강의교수]],2,FALSE) &amp; "]"</f>
        <v>[이론: 김동우 교수]</v>
      </c>
      <c r="U98" s="252">
        <v>0.375</v>
      </c>
      <c r="V98" s="254" t="s">
        <v>0</v>
      </c>
      <c r="W98" s="250">
        <f>U98+X98/24</f>
        <v>0.5</v>
      </c>
      <c r="X98" s="256">
        <v>3</v>
      </c>
      <c r="Y98" s="254" t="s">
        <v>6</v>
      </c>
      <c r="Z98" s="258" t="s">
        <v>245</v>
      </c>
      <c r="AA98" s="252">
        <v>0.375</v>
      </c>
      <c r="AB98" s="254" t="s">
        <v>0</v>
      </c>
      <c r="AC98" s="250">
        <f>AA98+AD98/24</f>
        <v>0.5</v>
      </c>
      <c r="AD98" s="256">
        <v>3</v>
      </c>
      <c r="AE98" s="254" t="s">
        <v>6</v>
      </c>
      <c r="AF98" s="258" t="str">
        <f>"[" &amp; VLOOKUP(AE98,강사조교진[[#All],[구분]:[강의교수]],2,FALSE) &amp; "]"</f>
        <v>[이론: 김동우 교수]</v>
      </c>
      <c r="AG98" s="40"/>
    </row>
    <row r="99" spans="2:33" ht="24" hidden="1" customHeight="1" outlineLevel="1">
      <c r="B99" s="246"/>
      <c r="C99" s="253"/>
      <c r="D99" s="255"/>
      <c r="E99" s="251"/>
      <c r="F99" s="257"/>
      <c r="G99" s="255"/>
      <c r="H99" s="259"/>
      <c r="I99" s="253"/>
      <c r="J99" s="255"/>
      <c r="K99" s="251"/>
      <c r="L99" s="257"/>
      <c r="M99" s="255"/>
      <c r="N99" s="259"/>
      <c r="O99" s="253"/>
      <c r="P99" s="255"/>
      <c r="Q99" s="251"/>
      <c r="R99" s="257"/>
      <c r="S99" s="255"/>
      <c r="T99" s="259"/>
      <c r="U99" s="253"/>
      <c r="V99" s="255"/>
      <c r="W99" s="251"/>
      <c r="X99" s="257"/>
      <c r="Y99" s="255"/>
      <c r="Z99" s="259"/>
      <c r="AA99" s="253"/>
      <c r="AB99" s="255"/>
      <c r="AC99" s="251"/>
      <c r="AD99" s="257"/>
      <c r="AE99" s="255"/>
      <c r="AF99" s="259"/>
      <c r="AG99" s="40"/>
    </row>
    <row r="100" spans="2:33" ht="24" hidden="1" customHeight="1" outlineLevel="1">
      <c r="B100" s="246"/>
      <c r="C100" s="28">
        <v>0.5</v>
      </c>
      <c r="D100" s="29" t="s">
        <v>0</v>
      </c>
      <c r="E100" s="30">
        <f>C100+F100/24</f>
        <v>0.54166666666666663</v>
      </c>
      <c r="F100" s="31">
        <v>1</v>
      </c>
      <c r="G100" s="330" t="s">
        <v>13</v>
      </c>
      <c r="H100" s="330"/>
      <c r="I100" s="28">
        <v>0.5</v>
      </c>
      <c r="J100" s="29" t="s">
        <v>0</v>
      </c>
      <c r="K100" s="30">
        <f>I100+L100/24</f>
        <v>0.54166666666666663</v>
      </c>
      <c r="L100" s="31">
        <v>1</v>
      </c>
      <c r="M100" s="330" t="s">
        <v>13</v>
      </c>
      <c r="N100" s="330"/>
      <c r="O100" s="28">
        <v>0.5</v>
      </c>
      <c r="P100" s="29" t="s">
        <v>0</v>
      </c>
      <c r="Q100" s="30">
        <f>O100+R100/24</f>
        <v>0.54166666666666663</v>
      </c>
      <c r="R100" s="31">
        <v>1</v>
      </c>
      <c r="S100" s="330" t="s">
        <v>13</v>
      </c>
      <c r="T100" s="330"/>
      <c r="U100" s="28">
        <v>0.5</v>
      </c>
      <c r="V100" s="29" t="s">
        <v>0</v>
      </c>
      <c r="W100" s="30">
        <f>U100+X100/24</f>
        <v>0.54166666666666663</v>
      </c>
      <c r="X100" s="31">
        <v>1</v>
      </c>
      <c r="Y100" s="330" t="s">
        <v>13</v>
      </c>
      <c r="Z100" s="330"/>
      <c r="AA100" s="28">
        <v>0.5</v>
      </c>
      <c r="AB100" s="29" t="s">
        <v>0</v>
      </c>
      <c r="AC100" s="30">
        <f>AA100+AD100/24</f>
        <v>0.54166666666666663</v>
      </c>
      <c r="AD100" s="31">
        <v>1</v>
      </c>
      <c r="AE100" s="330" t="s">
        <v>13</v>
      </c>
      <c r="AF100" s="331"/>
    </row>
    <row r="101" spans="2:33" ht="24" hidden="1" customHeight="1" outlineLevel="1">
      <c r="B101" s="246"/>
      <c r="C101" s="210">
        <v>0.54166666666666663</v>
      </c>
      <c r="D101" s="194" t="s">
        <v>0</v>
      </c>
      <c r="E101" s="194">
        <f>C101+F101/24</f>
        <v>0.66666666666666663</v>
      </c>
      <c r="F101" s="196">
        <v>3</v>
      </c>
      <c r="G101" s="194" t="s">
        <v>7</v>
      </c>
      <c r="H101" s="363" t="str">
        <f>"[" &amp; VLOOKUP(G101,강사조교진[[#All],[구분]:[강의교수]],2,FALSE) &amp; "]"</f>
        <v>[실습: 조교진]</v>
      </c>
      <c r="I101" s="365">
        <v>0.54166666666666663</v>
      </c>
      <c r="J101" s="367" t="s">
        <v>0</v>
      </c>
      <c r="K101" s="367">
        <f>I101+L101/24</f>
        <v>0.66666666666666663</v>
      </c>
      <c r="L101" s="369">
        <v>3</v>
      </c>
      <c r="M101" s="367" t="s">
        <v>7</v>
      </c>
      <c r="N101" s="371" t="s">
        <v>244</v>
      </c>
      <c r="O101" s="210">
        <v>0.54166666666666663</v>
      </c>
      <c r="P101" s="194" t="s">
        <v>0</v>
      </c>
      <c r="Q101" s="194">
        <f>O101+R101/24</f>
        <v>0.66666666666666663</v>
      </c>
      <c r="R101" s="196">
        <v>3</v>
      </c>
      <c r="S101" s="194" t="s">
        <v>7</v>
      </c>
      <c r="T101" s="363" t="str">
        <f>"[" &amp; VLOOKUP(S101,강사조교진[[#All],[구분]:[강의교수]],2,FALSE) &amp; "]"</f>
        <v>[실습: 조교진]</v>
      </c>
      <c r="U101" s="78">
        <v>0.54166666666666663</v>
      </c>
      <c r="V101" s="80" t="s">
        <v>0</v>
      </c>
      <c r="W101" s="80">
        <f>U101+X101/24</f>
        <v>0.66666666666666663</v>
      </c>
      <c r="X101" s="140">
        <v>3</v>
      </c>
      <c r="Y101" s="80" t="s">
        <v>7</v>
      </c>
      <c r="Z101" s="101" t="s">
        <v>244</v>
      </c>
      <c r="AA101" s="210">
        <v>0.54166666666666663</v>
      </c>
      <c r="AB101" s="194" t="s">
        <v>0</v>
      </c>
      <c r="AC101" s="194">
        <f>AA101+AD101/24</f>
        <v>0.66666666666666663</v>
      </c>
      <c r="AD101" s="196">
        <v>3</v>
      </c>
      <c r="AE101" s="194" t="s">
        <v>7</v>
      </c>
      <c r="AF101" s="363" t="str">
        <f>"[" &amp; VLOOKUP(AE101,강사조교진[[#All],[구분]:[강의교수]],2,FALSE) &amp; "]"</f>
        <v>[실습: 조교진]</v>
      </c>
    </row>
    <row r="102" spans="2:33" ht="24" hidden="1" customHeight="1" outlineLevel="1">
      <c r="B102" s="246"/>
      <c r="C102" s="211"/>
      <c r="D102" s="195"/>
      <c r="E102" s="195"/>
      <c r="F102" s="197"/>
      <c r="G102" s="195"/>
      <c r="H102" s="364"/>
      <c r="I102" s="366"/>
      <c r="J102" s="368"/>
      <c r="K102" s="368"/>
      <c r="L102" s="370"/>
      <c r="M102" s="368"/>
      <c r="N102" s="372"/>
      <c r="O102" s="211"/>
      <c r="P102" s="195"/>
      <c r="Q102" s="195"/>
      <c r="R102" s="197"/>
      <c r="S102" s="195"/>
      <c r="T102" s="364"/>
      <c r="U102" s="83">
        <v>0.66666666666666663</v>
      </c>
      <c r="V102" s="85" t="s">
        <v>0</v>
      </c>
      <c r="W102" s="85">
        <v>0.70833333333333337</v>
      </c>
      <c r="X102" s="141" t="s">
        <v>247</v>
      </c>
      <c r="Y102" s="85"/>
      <c r="Z102" s="102" t="s">
        <v>248</v>
      </c>
      <c r="AA102" s="211"/>
      <c r="AB102" s="195"/>
      <c r="AC102" s="195"/>
      <c r="AD102" s="197"/>
      <c r="AE102" s="195"/>
      <c r="AF102" s="364"/>
    </row>
    <row r="103" spans="2:33" ht="24" hidden="1" customHeight="1" outlineLevel="1" thickBot="1">
      <c r="B103" s="247"/>
      <c r="C103" s="32">
        <v>0.66666666666666663</v>
      </c>
      <c r="D103" s="33" t="s">
        <v>0</v>
      </c>
      <c r="E103" s="34">
        <f>C103+F103/24</f>
        <v>0.75</v>
      </c>
      <c r="F103" s="126">
        <v>2</v>
      </c>
      <c r="G103" s="33" t="s">
        <v>45</v>
      </c>
      <c r="H103" s="128" t="str">
        <f>"["&amp;VLOOKUP(G103,강사조교진[[#All],[구분]:[강의교수]],2,FALSE)&amp;"]"</f>
        <v>[응용학습]</v>
      </c>
      <c r="I103" s="32">
        <v>0.66666666666666663</v>
      </c>
      <c r="J103" s="33" t="s">
        <v>0</v>
      </c>
      <c r="K103" s="34">
        <f>I103+L103/24</f>
        <v>0.75</v>
      </c>
      <c r="L103" s="126">
        <v>2</v>
      </c>
      <c r="M103" s="33" t="s">
        <v>45</v>
      </c>
      <c r="N103" s="128" t="s">
        <v>238</v>
      </c>
      <c r="O103" s="32">
        <v>0.66666666666666663</v>
      </c>
      <c r="P103" s="33" t="s">
        <v>0</v>
      </c>
      <c r="Q103" s="34">
        <f>O103+R103/24</f>
        <v>0.75</v>
      </c>
      <c r="R103" s="126">
        <v>2</v>
      </c>
      <c r="S103" s="33" t="s">
        <v>45</v>
      </c>
      <c r="T103" s="128" t="s">
        <v>246</v>
      </c>
      <c r="U103" s="111">
        <v>0.70833333333333337</v>
      </c>
      <c r="V103" s="124" t="s">
        <v>0</v>
      </c>
      <c r="W103" s="104">
        <f>U103+X103/24</f>
        <v>0.77083333333333337</v>
      </c>
      <c r="X103" s="105">
        <v>1.5</v>
      </c>
      <c r="Y103" s="124" t="s">
        <v>45</v>
      </c>
      <c r="Z103" s="107" t="s">
        <v>238</v>
      </c>
      <c r="AA103" s="111">
        <v>0.66666666666666663</v>
      </c>
      <c r="AB103" s="124" t="s">
        <v>0</v>
      </c>
      <c r="AC103" s="104">
        <f>AA103+AD103/24</f>
        <v>0.72916666666666663</v>
      </c>
      <c r="AD103" s="105">
        <v>1.5</v>
      </c>
      <c r="AE103" s="124" t="s">
        <v>45</v>
      </c>
      <c r="AF103" s="107" t="str">
        <f>"[" &amp; VLOOKUP(AE103,강사조교진[[#All],[구분]:[강의교수]],2,FALSE) &amp; "]"</f>
        <v>[응용학습]</v>
      </c>
    </row>
    <row r="104" spans="2:33" ht="24" hidden="1" customHeight="1" outlineLevel="1">
      <c r="B104" s="234" t="s">
        <v>109</v>
      </c>
      <c r="C104" s="220">
        <f>C96+7</f>
        <v>44088</v>
      </c>
      <c r="D104" s="221"/>
      <c r="E104" s="221"/>
      <c r="F104" s="221"/>
      <c r="G104" s="221"/>
      <c r="H104" s="222"/>
      <c r="I104" s="220">
        <f>C104+1</f>
        <v>44089</v>
      </c>
      <c r="J104" s="221"/>
      <c r="K104" s="221"/>
      <c r="L104" s="221"/>
      <c r="M104" s="221"/>
      <c r="N104" s="222"/>
      <c r="O104" s="220">
        <f>I104+1</f>
        <v>44090</v>
      </c>
      <c r="P104" s="221"/>
      <c r="Q104" s="221"/>
      <c r="R104" s="221"/>
      <c r="S104" s="221"/>
      <c r="T104" s="222"/>
      <c r="U104" s="238">
        <f>O104+1</f>
        <v>44091</v>
      </c>
      <c r="V104" s="239"/>
      <c r="W104" s="239"/>
      <c r="X104" s="239"/>
      <c r="Y104" s="239"/>
      <c r="Z104" s="240"/>
      <c r="AA104" s="238">
        <f>U104+1</f>
        <v>44092</v>
      </c>
      <c r="AB104" s="239"/>
      <c r="AC104" s="239"/>
      <c r="AD104" s="239"/>
      <c r="AE104" s="239"/>
      <c r="AF104" s="240"/>
    </row>
    <row r="105" spans="2:33" s="11" customFormat="1" ht="24" hidden="1" customHeight="1" outlineLevel="1">
      <c r="B105" s="237"/>
      <c r="C105" s="360" t="s">
        <v>48</v>
      </c>
      <c r="D105" s="361"/>
      <c r="E105" s="361"/>
      <c r="F105" s="361"/>
      <c r="G105" s="361"/>
      <c r="H105" s="362"/>
      <c r="I105" s="360" t="s">
        <v>48</v>
      </c>
      <c r="J105" s="361"/>
      <c r="K105" s="361"/>
      <c r="L105" s="361"/>
      <c r="M105" s="361"/>
      <c r="N105" s="362"/>
      <c r="O105" s="360" t="s">
        <v>48</v>
      </c>
      <c r="P105" s="361"/>
      <c r="Q105" s="361"/>
      <c r="R105" s="361"/>
      <c r="S105" s="361"/>
      <c r="T105" s="362"/>
      <c r="U105" s="360" t="s">
        <v>48</v>
      </c>
      <c r="V105" s="361"/>
      <c r="W105" s="361"/>
      <c r="X105" s="361"/>
      <c r="Y105" s="361"/>
      <c r="Z105" s="362"/>
      <c r="AA105" s="360" t="s">
        <v>48</v>
      </c>
      <c r="AB105" s="361"/>
      <c r="AC105" s="361"/>
      <c r="AD105" s="361"/>
      <c r="AE105" s="361"/>
      <c r="AF105" s="362"/>
    </row>
    <row r="106" spans="2:33" ht="24" hidden="1" customHeight="1" outlineLevel="1">
      <c r="B106" s="237"/>
      <c r="C106" s="252">
        <v>0.375</v>
      </c>
      <c r="D106" s="254" t="s">
        <v>0</v>
      </c>
      <c r="E106" s="250">
        <f>C106+F106/24</f>
        <v>0.5</v>
      </c>
      <c r="F106" s="256">
        <v>3</v>
      </c>
      <c r="G106" s="254" t="s">
        <v>6</v>
      </c>
      <c r="H106" s="258" t="str">
        <f>"[" &amp; VLOOKUP(G106,강사조교진[[#All],[구분]:[강의교수]],2,FALSE) &amp; "]"</f>
        <v>[이론: 김동우 교수]</v>
      </c>
      <c r="I106" s="252">
        <v>0.375</v>
      </c>
      <c r="J106" s="254" t="s">
        <v>0</v>
      </c>
      <c r="K106" s="250">
        <f>I106+L106/24</f>
        <v>0.5</v>
      </c>
      <c r="L106" s="256">
        <v>3</v>
      </c>
      <c r="M106" s="254" t="s">
        <v>6</v>
      </c>
      <c r="N106" s="258" t="s">
        <v>245</v>
      </c>
      <c r="O106" s="252">
        <v>0.375</v>
      </c>
      <c r="P106" s="254" t="s">
        <v>0</v>
      </c>
      <c r="Q106" s="250">
        <f>O106+R106/24</f>
        <v>0.5</v>
      </c>
      <c r="R106" s="256">
        <v>3</v>
      </c>
      <c r="S106" s="254" t="s">
        <v>6</v>
      </c>
      <c r="T106" s="258" t="str">
        <f>"[" &amp; VLOOKUP(S106,강사조교진[[#All],[구분]:[강의교수]],2,FALSE) &amp; "]"</f>
        <v>[이론: 김동우 교수]</v>
      </c>
      <c r="U106" s="252">
        <v>0.375</v>
      </c>
      <c r="V106" s="254" t="s">
        <v>0</v>
      </c>
      <c r="W106" s="250">
        <f>U106+X106/24</f>
        <v>0.5</v>
      </c>
      <c r="X106" s="256">
        <v>3</v>
      </c>
      <c r="Y106" s="254" t="s">
        <v>6</v>
      </c>
      <c r="Z106" s="258" t="s">
        <v>245</v>
      </c>
      <c r="AA106" s="252">
        <v>0.375</v>
      </c>
      <c r="AB106" s="254" t="s">
        <v>0</v>
      </c>
      <c r="AC106" s="250">
        <f>AA106+AD106/24</f>
        <v>0.5</v>
      </c>
      <c r="AD106" s="256">
        <v>3</v>
      </c>
      <c r="AE106" s="254" t="s">
        <v>6</v>
      </c>
      <c r="AF106" s="258" t="str">
        <f>"[" &amp; VLOOKUP(AE106,강사조교진[[#All],[구분]:[강의교수]],2,FALSE) &amp; "]"</f>
        <v>[이론: 김동우 교수]</v>
      </c>
    </row>
    <row r="107" spans="2:33" ht="24" hidden="1" customHeight="1" outlineLevel="1">
      <c r="B107" s="237"/>
      <c r="C107" s="253"/>
      <c r="D107" s="255"/>
      <c r="E107" s="251"/>
      <c r="F107" s="257"/>
      <c r="G107" s="255"/>
      <c r="H107" s="259"/>
      <c r="I107" s="253"/>
      <c r="J107" s="255"/>
      <c r="K107" s="251"/>
      <c r="L107" s="257"/>
      <c r="M107" s="255"/>
      <c r="N107" s="259"/>
      <c r="O107" s="253"/>
      <c r="P107" s="255"/>
      <c r="Q107" s="251"/>
      <c r="R107" s="257"/>
      <c r="S107" s="255"/>
      <c r="T107" s="259"/>
      <c r="U107" s="253"/>
      <c r="V107" s="255"/>
      <c r="W107" s="251"/>
      <c r="X107" s="257"/>
      <c r="Y107" s="255"/>
      <c r="Z107" s="259"/>
      <c r="AA107" s="253"/>
      <c r="AB107" s="255"/>
      <c r="AC107" s="251"/>
      <c r="AD107" s="257"/>
      <c r="AE107" s="255"/>
      <c r="AF107" s="259"/>
    </row>
    <row r="108" spans="2:33" ht="24" hidden="1" customHeight="1" outlineLevel="1">
      <c r="B108" s="237"/>
      <c r="C108" s="28">
        <v>0.5</v>
      </c>
      <c r="D108" s="29" t="s">
        <v>0</v>
      </c>
      <c r="E108" s="30">
        <f>C108+F108/24</f>
        <v>0.54166666666666663</v>
      </c>
      <c r="F108" s="31">
        <v>1</v>
      </c>
      <c r="G108" s="330" t="s">
        <v>13</v>
      </c>
      <c r="H108" s="330"/>
      <c r="I108" s="28">
        <v>0.5</v>
      </c>
      <c r="J108" s="29" t="s">
        <v>0</v>
      </c>
      <c r="K108" s="30">
        <f>I108+L108/24</f>
        <v>0.54166666666666663</v>
      </c>
      <c r="L108" s="31">
        <v>1</v>
      </c>
      <c r="M108" s="330" t="s">
        <v>13</v>
      </c>
      <c r="N108" s="330"/>
      <c r="O108" s="28">
        <v>0.5</v>
      </c>
      <c r="P108" s="29" t="s">
        <v>0</v>
      </c>
      <c r="Q108" s="30">
        <f>O108+R108/24</f>
        <v>0.54166666666666663</v>
      </c>
      <c r="R108" s="31">
        <v>1</v>
      </c>
      <c r="S108" s="330" t="s">
        <v>13</v>
      </c>
      <c r="T108" s="330"/>
      <c r="U108" s="28">
        <v>0.5</v>
      </c>
      <c r="V108" s="29" t="s">
        <v>0</v>
      </c>
      <c r="W108" s="30">
        <f>U108+X108/24</f>
        <v>0.54166666666666663</v>
      </c>
      <c r="X108" s="31">
        <v>1</v>
      </c>
      <c r="Y108" s="330" t="s">
        <v>13</v>
      </c>
      <c r="Z108" s="330"/>
      <c r="AA108" s="28">
        <v>0.5</v>
      </c>
      <c r="AB108" s="29" t="s">
        <v>0</v>
      </c>
      <c r="AC108" s="30">
        <f>AA108+AD108/24</f>
        <v>0.54166666666666663</v>
      </c>
      <c r="AD108" s="31">
        <v>1</v>
      </c>
      <c r="AE108" s="330" t="s">
        <v>13</v>
      </c>
      <c r="AF108" s="331"/>
    </row>
    <row r="109" spans="2:33" ht="24" hidden="1" customHeight="1" outlineLevel="1">
      <c r="B109" s="237"/>
      <c r="C109" s="210">
        <v>0.54166666666666663</v>
      </c>
      <c r="D109" s="194" t="s">
        <v>0</v>
      </c>
      <c r="E109" s="194">
        <f>C109+F109/24</f>
        <v>0.66666666666666663</v>
      </c>
      <c r="F109" s="196">
        <v>3</v>
      </c>
      <c r="G109" s="194" t="s">
        <v>7</v>
      </c>
      <c r="H109" s="363" t="str">
        <f>"[" &amp; VLOOKUP(G109,강사조교진[[#All],[구분]:[강의교수]],2,FALSE) &amp; "]"</f>
        <v>[실습: 조교진]</v>
      </c>
      <c r="I109" s="210">
        <v>0.54166666666666663</v>
      </c>
      <c r="J109" s="194" t="s">
        <v>0</v>
      </c>
      <c r="K109" s="194">
        <f>I109+L109/24</f>
        <v>0.66666666666666663</v>
      </c>
      <c r="L109" s="196">
        <v>3</v>
      </c>
      <c r="M109" s="194" t="s">
        <v>7</v>
      </c>
      <c r="N109" s="363" t="s">
        <v>244</v>
      </c>
      <c r="O109" s="210">
        <v>0.54166666666666663</v>
      </c>
      <c r="P109" s="194" t="s">
        <v>0</v>
      </c>
      <c r="Q109" s="194">
        <f>O109+R109/24</f>
        <v>0.66666666666666663</v>
      </c>
      <c r="R109" s="196">
        <v>3</v>
      </c>
      <c r="S109" s="194" t="s">
        <v>7</v>
      </c>
      <c r="T109" s="363" t="str">
        <f>"[" &amp; VLOOKUP(S109,강사조교진[[#All],[구분]:[강의교수]],2,FALSE) &amp; "]"</f>
        <v>[실습: 조교진]</v>
      </c>
      <c r="U109" s="210">
        <v>0.54166666666666663</v>
      </c>
      <c r="V109" s="194" t="s">
        <v>0</v>
      </c>
      <c r="W109" s="194">
        <f>U109+X109/24</f>
        <v>0.66666666666666663</v>
      </c>
      <c r="X109" s="196">
        <v>3</v>
      </c>
      <c r="Y109" s="194" t="s">
        <v>7</v>
      </c>
      <c r="Z109" s="363" t="s">
        <v>244</v>
      </c>
      <c r="AA109" s="210">
        <v>0.54166666666666663</v>
      </c>
      <c r="AB109" s="194" t="s">
        <v>0</v>
      </c>
      <c r="AC109" s="194">
        <f>AA109+AD109/24</f>
        <v>0.66666666666666663</v>
      </c>
      <c r="AD109" s="196">
        <v>3</v>
      </c>
      <c r="AE109" s="194" t="s">
        <v>7</v>
      </c>
      <c r="AF109" s="363" t="str">
        <f>"[" &amp; VLOOKUP(AE109,강사조교진[[#All],[구분]:[강의교수]],2,FALSE) &amp; "]"</f>
        <v>[실습: 조교진]</v>
      </c>
    </row>
    <row r="110" spans="2:33" ht="24" hidden="1" customHeight="1" outlineLevel="1">
      <c r="B110" s="237"/>
      <c r="C110" s="211"/>
      <c r="D110" s="195"/>
      <c r="E110" s="195"/>
      <c r="F110" s="197"/>
      <c r="G110" s="195"/>
      <c r="H110" s="364"/>
      <c r="I110" s="211"/>
      <c r="J110" s="195"/>
      <c r="K110" s="195"/>
      <c r="L110" s="197"/>
      <c r="M110" s="195"/>
      <c r="N110" s="364"/>
      <c r="O110" s="211"/>
      <c r="P110" s="195"/>
      <c r="Q110" s="195"/>
      <c r="R110" s="197"/>
      <c r="S110" s="195"/>
      <c r="T110" s="364"/>
      <c r="U110" s="211"/>
      <c r="V110" s="195"/>
      <c r="W110" s="195"/>
      <c r="X110" s="197"/>
      <c r="Y110" s="195"/>
      <c r="Z110" s="364"/>
      <c r="AA110" s="211"/>
      <c r="AB110" s="195"/>
      <c r="AC110" s="195"/>
      <c r="AD110" s="197"/>
      <c r="AE110" s="195"/>
      <c r="AF110" s="364"/>
    </row>
    <row r="111" spans="2:33" ht="24" hidden="1" customHeight="1" outlineLevel="1" thickBot="1">
      <c r="B111" s="267"/>
      <c r="C111" s="32">
        <v>0.66666666666666663</v>
      </c>
      <c r="D111" s="33" t="s">
        <v>0</v>
      </c>
      <c r="E111" s="34">
        <f>C111+F111/24</f>
        <v>0.75</v>
      </c>
      <c r="F111" s="126">
        <v>2</v>
      </c>
      <c r="G111" s="33" t="s">
        <v>45</v>
      </c>
      <c r="H111" s="128" t="str">
        <f>"["&amp;VLOOKUP(G111,강사조교진[[#All],[구분]:[강의교수]],2,FALSE)&amp;"]"</f>
        <v>[응용학습]</v>
      </c>
      <c r="I111" s="32">
        <v>0.66666666666666663</v>
      </c>
      <c r="J111" s="33" t="s">
        <v>0</v>
      </c>
      <c r="K111" s="34">
        <f>I111+L111/24</f>
        <v>0.75</v>
      </c>
      <c r="L111" s="126">
        <v>2</v>
      </c>
      <c r="M111" s="33" t="s">
        <v>45</v>
      </c>
      <c r="N111" s="128" t="str">
        <f>"["&amp;VLOOKUP(M111,강사조교진[[#All],[구분]:[강의교수]],2,FALSE)&amp;"]"</f>
        <v>[응용학습]</v>
      </c>
      <c r="O111" s="32">
        <v>0.66666666666666663</v>
      </c>
      <c r="P111" s="33" t="s">
        <v>0</v>
      </c>
      <c r="Q111" s="34">
        <f>O111+R111/24</f>
        <v>0.75</v>
      </c>
      <c r="R111" s="126">
        <v>2</v>
      </c>
      <c r="S111" s="33" t="s">
        <v>45</v>
      </c>
      <c r="T111" s="128" t="str">
        <f>"["&amp;VLOOKUP(S111,강사조교진[[#All],[구분]:[강의교수]],2,FALSE)&amp;"]"</f>
        <v>[응용학습]</v>
      </c>
      <c r="U111" s="111">
        <v>0.66666666666666663</v>
      </c>
      <c r="V111" s="124" t="s">
        <v>0</v>
      </c>
      <c r="W111" s="104">
        <f>U111+X111/24</f>
        <v>0.77083333333333326</v>
      </c>
      <c r="X111" s="105">
        <v>2.5</v>
      </c>
      <c r="Y111" s="124" t="s">
        <v>45</v>
      </c>
      <c r="Z111" s="107" t="str">
        <f>"[" &amp; VLOOKUP(Y111,강사조교진[[#All],[구분]:[강의교수]],2,FALSE) &amp; "]"</f>
        <v>[응용학습]</v>
      </c>
      <c r="AA111" s="111">
        <v>0.66666666666666663</v>
      </c>
      <c r="AB111" s="124" t="s">
        <v>0</v>
      </c>
      <c r="AC111" s="104">
        <f>AA111+AD111/24</f>
        <v>0.72916666666666663</v>
      </c>
      <c r="AD111" s="105">
        <v>1.5</v>
      </c>
      <c r="AE111" s="124" t="s">
        <v>45</v>
      </c>
      <c r="AF111" s="107" t="str">
        <f>"[" &amp; VLOOKUP(AE111,강사조교진[[#All],[구분]:[강의교수]],2,FALSE) &amp; "]"</f>
        <v>[응용학습]</v>
      </c>
    </row>
    <row r="112" spans="2:33" ht="20.25" hidden="1" customHeight="1" outlineLevel="1">
      <c r="B112" s="234" t="s">
        <v>126</v>
      </c>
      <c r="C112" s="220">
        <f>C104+7</f>
        <v>44095</v>
      </c>
      <c r="D112" s="221"/>
      <c r="E112" s="221"/>
      <c r="F112" s="221"/>
      <c r="G112" s="221"/>
      <c r="H112" s="222"/>
      <c r="I112" s="220">
        <f>C112+1</f>
        <v>44096</v>
      </c>
      <c r="J112" s="221"/>
      <c r="K112" s="221"/>
      <c r="L112" s="221"/>
      <c r="M112" s="221"/>
      <c r="N112" s="222"/>
      <c r="O112" s="220">
        <f>I112+1</f>
        <v>44097</v>
      </c>
      <c r="P112" s="221"/>
      <c r="Q112" s="221"/>
      <c r="R112" s="221"/>
      <c r="S112" s="221"/>
      <c r="T112" s="222"/>
      <c r="U112" s="238">
        <f>O112+1</f>
        <v>44098</v>
      </c>
      <c r="V112" s="239"/>
      <c r="W112" s="239"/>
      <c r="X112" s="239"/>
      <c r="Y112" s="239"/>
      <c r="Z112" s="240"/>
      <c r="AA112" s="238">
        <f>U112+1</f>
        <v>44099</v>
      </c>
      <c r="AB112" s="239"/>
      <c r="AC112" s="239"/>
      <c r="AD112" s="239"/>
      <c r="AE112" s="239"/>
      <c r="AF112" s="240"/>
    </row>
    <row r="113" spans="2:33" s="11" customFormat="1" ht="20.25" hidden="1" outlineLevel="1">
      <c r="B113" s="237"/>
      <c r="C113" s="360" t="s">
        <v>48</v>
      </c>
      <c r="D113" s="361"/>
      <c r="E113" s="361"/>
      <c r="F113" s="361"/>
      <c r="G113" s="361"/>
      <c r="H113" s="362"/>
      <c r="I113" s="360" t="s">
        <v>48</v>
      </c>
      <c r="J113" s="361"/>
      <c r="K113" s="361"/>
      <c r="L113" s="361"/>
      <c r="M113" s="361"/>
      <c r="N113" s="362"/>
      <c r="O113" s="347" t="s">
        <v>132</v>
      </c>
      <c r="P113" s="348"/>
      <c r="Q113" s="348"/>
      <c r="R113" s="348"/>
      <c r="S113" s="348"/>
      <c r="T113" s="349"/>
      <c r="U113" s="347" t="s">
        <v>18</v>
      </c>
      <c r="V113" s="348"/>
      <c r="W113" s="348"/>
      <c r="X113" s="348"/>
      <c r="Y113" s="348"/>
      <c r="Z113" s="349"/>
      <c r="AA113" s="347" t="s">
        <v>18</v>
      </c>
      <c r="AB113" s="348"/>
      <c r="AC113" s="348"/>
      <c r="AD113" s="348"/>
      <c r="AE113" s="348"/>
      <c r="AF113" s="349"/>
    </row>
    <row r="114" spans="2:33" ht="16.5" hidden="1" customHeight="1" outlineLevel="1">
      <c r="B114" s="237"/>
      <c r="C114" s="252">
        <v>0.375</v>
      </c>
      <c r="D114" s="254" t="s">
        <v>0</v>
      </c>
      <c r="E114" s="250">
        <f>C114+F114/24</f>
        <v>0.5</v>
      </c>
      <c r="F114" s="256">
        <v>3</v>
      </c>
      <c r="G114" s="254" t="s">
        <v>6</v>
      </c>
      <c r="H114" s="258" t="str">
        <f>"[" &amp; VLOOKUP(G114,강사조교진[[#All],[구분]:[강의교수]],2,FALSE) &amp; "]"</f>
        <v>[이론: 김동우 교수]</v>
      </c>
      <c r="I114" s="252">
        <v>0.375</v>
      </c>
      <c r="J114" s="254" t="s">
        <v>0</v>
      </c>
      <c r="K114" s="250">
        <f>I114+L114/24</f>
        <v>0.5</v>
      </c>
      <c r="L114" s="256">
        <v>3</v>
      </c>
      <c r="M114" s="254" t="s">
        <v>7</v>
      </c>
      <c r="N114" s="258" t="s">
        <v>245</v>
      </c>
      <c r="O114" s="252">
        <v>0.375</v>
      </c>
      <c r="P114" s="254" t="s">
        <v>0</v>
      </c>
      <c r="Q114" s="250">
        <f>O114+R114/24</f>
        <v>0.5</v>
      </c>
      <c r="R114" s="256">
        <v>3</v>
      </c>
      <c r="S114" s="254" t="s">
        <v>133</v>
      </c>
      <c r="T114" s="258" t="str">
        <f>"[" &amp; VLOOKUP(S114,강사조교진[[#All],[구분]:[강의교수]],2,FALSE) &amp; "]"</f>
        <v>[CASE STUDY 1]</v>
      </c>
      <c r="U114" s="252">
        <v>0.375</v>
      </c>
      <c r="V114" s="254" t="s">
        <v>0</v>
      </c>
      <c r="W114" s="250">
        <f>U114+X114/24</f>
        <v>0.5</v>
      </c>
      <c r="X114" s="256">
        <v>3</v>
      </c>
      <c r="Y114" s="115" t="s">
        <v>9</v>
      </c>
      <c r="Z114" s="258" t="str">
        <f>"[" &amp; VLOOKUP(Y114,강사조교진[[#All],[구분]:[강의교수]],2,FALSE) &amp; "]"</f>
        <v>[실습: 조교진]</v>
      </c>
      <c r="AA114" s="200">
        <v>0.375</v>
      </c>
      <c r="AB114" s="202" t="s">
        <v>0</v>
      </c>
      <c r="AC114" s="204">
        <f>AA114+AD114/24</f>
        <v>0.5</v>
      </c>
      <c r="AD114" s="206">
        <v>3</v>
      </c>
      <c r="AE114" s="202" t="s">
        <v>9</v>
      </c>
      <c r="AF114" s="208" t="str">
        <f>"[" &amp; VLOOKUP(AE114,강사조교진[[#All],[구분]:[강의교수]],2,FALSE) &amp; "]"</f>
        <v>[실습: 조교진]</v>
      </c>
    </row>
    <row r="115" spans="2:33" ht="16.5" hidden="1" customHeight="1" outlineLevel="1">
      <c r="B115" s="237"/>
      <c r="C115" s="253"/>
      <c r="D115" s="255"/>
      <c r="E115" s="251"/>
      <c r="F115" s="257"/>
      <c r="G115" s="255"/>
      <c r="H115" s="259"/>
      <c r="I115" s="253"/>
      <c r="J115" s="255"/>
      <c r="K115" s="251"/>
      <c r="L115" s="257"/>
      <c r="M115" s="255"/>
      <c r="N115" s="259"/>
      <c r="O115" s="253"/>
      <c r="P115" s="255"/>
      <c r="Q115" s="251"/>
      <c r="R115" s="257"/>
      <c r="S115" s="255"/>
      <c r="T115" s="259"/>
      <c r="U115" s="253"/>
      <c r="V115" s="255"/>
      <c r="W115" s="251"/>
      <c r="X115" s="257"/>
      <c r="Y115" s="116" t="s">
        <v>9</v>
      </c>
      <c r="Z115" s="259"/>
      <c r="AA115" s="201"/>
      <c r="AB115" s="203"/>
      <c r="AC115" s="205"/>
      <c r="AD115" s="207"/>
      <c r="AE115" s="203"/>
      <c r="AF115" s="209"/>
    </row>
    <row r="116" spans="2:33" ht="20.25" hidden="1" outlineLevel="1">
      <c r="B116" s="237"/>
      <c r="C116" s="28">
        <v>0.5</v>
      </c>
      <c r="D116" s="29" t="s">
        <v>0</v>
      </c>
      <c r="E116" s="30">
        <f>C116+F116/24</f>
        <v>0.54166666666666663</v>
      </c>
      <c r="F116" s="31">
        <v>1</v>
      </c>
      <c r="G116" s="330" t="s">
        <v>13</v>
      </c>
      <c r="H116" s="330"/>
      <c r="I116" s="28">
        <v>0.5</v>
      </c>
      <c r="J116" s="29" t="s">
        <v>0</v>
      </c>
      <c r="K116" s="30">
        <f>I116+L116/24</f>
        <v>0.54166666666666663</v>
      </c>
      <c r="L116" s="31">
        <v>1</v>
      </c>
      <c r="M116" s="330" t="s">
        <v>13</v>
      </c>
      <c r="N116" s="330"/>
      <c r="O116" s="28">
        <v>0.5</v>
      </c>
      <c r="P116" s="29" t="s">
        <v>0</v>
      </c>
      <c r="Q116" s="30">
        <f>O116+R116/24</f>
        <v>0.54166666666666663</v>
      </c>
      <c r="R116" s="31">
        <v>1</v>
      </c>
      <c r="S116" s="330" t="s">
        <v>13</v>
      </c>
      <c r="T116" s="331"/>
      <c r="U116" s="28">
        <v>0.5</v>
      </c>
      <c r="V116" s="29" t="s">
        <v>0</v>
      </c>
      <c r="W116" s="30">
        <f>U116+X116/24</f>
        <v>0.54166666666666663</v>
      </c>
      <c r="X116" s="31">
        <v>1</v>
      </c>
      <c r="Y116" s="330" t="s">
        <v>13</v>
      </c>
      <c r="Z116" s="331"/>
      <c r="AA116" s="28">
        <v>0.5</v>
      </c>
      <c r="AB116" s="29" t="s">
        <v>0</v>
      </c>
      <c r="AC116" s="30">
        <f>AA116+AD116/24</f>
        <v>0.54166666666666663</v>
      </c>
      <c r="AD116" s="31">
        <v>1</v>
      </c>
      <c r="AE116" s="330" t="s">
        <v>13</v>
      </c>
      <c r="AF116" s="331"/>
    </row>
    <row r="117" spans="2:33" ht="16.5" hidden="1" customHeight="1" outlineLevel="1">
      <c r="B117" s="237"/>
      <c r="C117" s="210">
        <v>0.54166666666666663</v>
      </c>
      <c r="D117" s="194" t="s">
        <v>0</v>
      </c>
      <c r="E117" s="194">
        <f>C117+F117/24</f>
        <v>0.66666666666666663</v>
      </c>
      <c r="F117" s="196">
        <v>3</v>
      </c>
      <c r="G117" s="194" t="s">
        <v>7</v>
      </c>
      <c r="H117" s="363" t="str">
        <f>"[" &amp; VLOOKUP(G117,강사조교진[[#All],[구분]:[강의교수]],2,FALSE) &amp; "]"</f>
        <v>[실습: 조교진]</v>
      </c>
      <c r="I117" s="210">
        <v>0.54166666666666663</v>
      </c>
      <c r="J117" s="194" t="s">
        <v>0</v>
      </c>
      <c r="K117" s="194">
        <f>I117+L117/24</f>
        <v>0.66666666666666663</v>
      </c>
      <c r="L117" s="196">
        <v>3</v>
      </c>
      <c r="M117" s="194" t="s">
        <v>6</v>
      </c>
      <c r="N117" s="363" t="s">
        <v>244</v>
      </c>
      <c r="O117" s="210">
        <f>Q116</f>
        <v>0.54166666666666663</v>
      </c>
      <c r="P117" s="212" t="s">
        <v>0</v>
      </c>
      <c r="Q117" s="194">
        <f>O117+R117/24</f>
        <v>0.66666666666666663</v>
      </c>
      <c r="R117" s="196">
        <v>3</v>
      </c>
      <c r="S117" s="212" t="s">
        <v>8</v>
      </c>
      <c r="T117" s="350" t="str">
        <f>"[" &amp; VLOOKUP(S117,강사조교진[[#All],[구분]:[강의교수]],2,FALSE) &amp; "]"</f>
        <v>[이론: 황형주 교수]</v>
      </c>
      <c r="U117" s="210">
        <f>W116</f>
        <v>0.54166666666666663</v>
      </c>
      <c r="V117" s="212" t="s">
        <v>0</v>
      </c>
      <c r="W117" s="194">
        <f>U117+X117/24</f>
        <v>0.66666666666666663</v>
      </c>
      <c r="X117" s="196">
        <v>3</v>
      </c>
      <c r="Y117" s="212" t="s">
        <v>8</v>
      </c>
      <c r="Z117" s="350" t="str">
        <f>"[" &amp; VLOOKUP(Y117,강사조교진[[#All],[구분]:[강의교수]],2,FALSE) &amp; "]"</f>
        <v>[이론: 황형주 교수]</v>
      </c>
      <c r="AA117" s="210">
        <f>AC116</f>
        <v>0.54166666666666663</v>
      </c>
      <c r="AB117" s="212" t="s">
        <v>0</v>
      </c>
      <c r="AC117" s="194">
        <f>AA117+AD117/24</f>
        <v>0.66666666666666663</v>
      </c>
      <c r="AD117" s="196">
        <v>3</v>
      </c>
      <c r="AE117" s="212" t="s">
        <v>8</v>
      </c>
      <c r="AF117" s="350" t="str">
        <f>"[" &amp; VLOOKUP(AE117,강사조교진[[#All],[구분]:[강의교수]],2,FALSE) &amp; "]"</f>
        <v>[이론: 황형주 교수]</v>
      </c>
      <c r="AG117" s="40"/>
    </row>
    <row r="118" spans="2:33" ht="16.5" hidden="1" customHeight="1" outlineLevel="1">
      <c r="B118" s="237"/>
      <c r="C118" s="211"/>
      <c r="D118" s="195"/>
      <c r="E118" s="195"/>
      <c r="F118" s="197"/>
      <c r="G118" s="195"/>
      <c r="H118" s="364"/>
      <c r="I118" s="211"/>
      <c r="J118" s="195"/>
      <c r="K118" s="195"/>
      <c r="L118" s="197"/>
      <c r="M118" s="195"/>
      <c r="N118" s="364"/>
      <c r="O118" s="211"/>
      <c r="P118" s="213"/>
      <c r="Q118" s="195"/>
      <c r="R118" s="197"/>
      <c r="S118" s="213"/>
      <c r="T118" s="295"/>
      <c r="U118" s="211"/>
      <c r="V118" s="213"/>
      <c r="W118" s="195"/>
      <c r="X118" s="197"/>
      <c r="Y118" s="213"/>
      <c r="Z118" s="295"/>
      <c r="AA118" s="211"/>
      <c r="AB118" s="213"/>
      <c r="AC118" s="195"/>
      <c r="AD118" s="197"/>
      <c r="AE118" s="213"/>
      <c r="AF118" s="295"/>
      <c r="AG118" s="40"/>
    </row>
    <row r="119" spans="2:33" ht="21" hidden="1" outlineLevel="1" thickBot="1">
      <c r="B119" s="267"/>
      <c r="C119" s="32">
        <v>0.66666666666666663</v>
      </c>
      <c r="D119" s="33" t="s">
        <v>0</v>
      </c>
      <c r="E119" s="34">
        <f>C119+F119/24</f>
        <v>0.75</v>
      </c>
      <c r="F119" s="126">
        <v>2</v>
      </c>
      <c r="G119" s="33" t="s">
        <v>45</v>
      </c>
      <c r="H119" s="128" t="str">
        <f>"["&amp;VLOOKUP(G119,강사조교진[[#All],[구분]:[강의교수]],2,FALSE)&amp;"]"</f>
        <v>[응용학습]</v>
      </c>
      <c r="I119" s="32">
        <v>0.66666666666666663</v>
      </c>
      <c r="J119" s="33" t="s">
        <v>0</v>
      </c>
      <c r="K119" s="34">
        <f>I119+L119/24</f>
        <v>0.75</v>
      </c>
      <c r="L119" s="126">
        <v>2</v>
      </c>
      <c r="M119" s="33" t="s">
        <v>45</v>
      </c>
      <c r="N119" s="128" t="str">
        <f>"["&amp;VLOOKUP(M119,강사조교진[[#All],[구분]:[강의교수]],2,FALSE)&amp;"]"</f>
        <v>[응용학습]</v>
      </c>
      <c r="O119" s="32">
        <v>0.66666666666666663</v>
      </c>
      <c r="P119" s="33" t="s">
        <v>0</v>
      </c>
      <c r="Q119" s="34">
        <f>O119+R119/24</f>
        <v>0.75</v>
      </c>
      <c r="R119" s="126">
        <v>2</v>
      </c>
      <c r="S119" s="33" t="s">
        <v>45</v>
      </c>
      <c r="T119" s="128" t="str">
        <f>"["&amp;VLOOKUP(S119,강사조교진[[#All],[구분]:[강의교수]],2,FALSE)&amp;"]"</f>
        <v>[응용학습]</v>
      </c>
      <c r="U119" s="111">
        <v>0.66666666666666663</v>
      </c>
      <c r="V119" s="124" t="s">
        <v>0</v>
      </c>
      <c r="W119" s="104">
        <f>U119+X119/24</f>
        <v>0.77083333333333326</v>
      </c>
      <c r="X119" s="105">
        <v>2.5</v>
      </c>
      <c r="Y119" s="124" t="s">
        <v>45</v>
      </c>
      <c r="Z119" s="107" t="str">
        <f>"[" &amp; VLOOKUP(Y119,강사조교진[[#All],[구분]:[강의교수]],2,FALSE) &amp; "]"</f>
        <v>[응용학습]</v>
      </c>
      <c r="AA119" s="111">
        <v>0.66666666666666663</v>
      </c>
      <c r="AB119" s="124" t="s">
        <v>0</v>
      </c>
      <c r="AC119" s="104">
        <f>AA119+AD119/24</f>
        <v>0.72916666666666663</v>
      </c>
      <c r="AD119" s="105">
        <v>1.5</v>
      </c>
      <c r="AE119" s="124" t="s">
        <v>45</v>
      </c>
      <c r="AF119" s="107" t="str">
        <f>"[" &amp; VLOOKUP(AE119,강사조교진[[#All],[구분]:[강의교수]],2,FALSE) &amp; "]"</f>
        <v>[응용학습]</v>
      </c>
    </row>
    <row r="120" spans="2:33" ht="20.25" hidden="1" customHeight="1" outlineLevel="1">
      <c r="B120" s="234" t="s">
        <v>125</v>
      </c>
      <c r="C120" s="220">
        <f>C112+7</f>
        <v>44102</v>
      </c>
      <c r="D120" s="221"/>
      <c r="E120" s="221"/>
      <c r="F120" s="221"/>
      <c r="G120" s="221"/>
      <c r="H120" s="222"/>
      <c r="I120" s="220">
        <f>I112+7</f>
        <v>44103</v>
      </c>
      <c r="J120" s="221"/>
      <c r="K120" s="221"/>
      <c r="L120" s="221"/>
      <c r="M120" s="221"/>
      <c r="N120" s="222"/>
      <c r="O120" s="220">
        <f>I120+1</f>
        <v>44104</v>
      </c>
      <c r="P120" s="221"/>
      <c r="Q120" s="221"/>
      <c r="R120" s="221"/>
      <c r="S120" s="221"/>
      <c r="T120" s="222"/>
      <c r="U120" s="238">
        <f>O120+1</f>
        <v>44105</v>
      </c>
      <c r="V120" s="239"/>
      <c r="W120" s="239"/>
      <c r="X120" s="239"/>
      <c r="Y120" s="239"/>
      <c r="Z120" s="240"/>
      <c r="AA120" s="238">
        <f>U120+1</f>
        <v>44106</v>
      </c>
      <c r="AB120" s="239"/>
      <c r="AC120" s="239"/>
      <c r="AD120" s="239"/>
      <c r="AE120" s="239"/>
      <c r="AF120" s="240"/>
    </row>
    <row r="121" spans="2:33" s="11" customFormat="1" ht="20.25" hidden="1" outlineLevel="1">
      <c r="B121" s="237"/>
      <c r="C121" s="347" t="s">
        <v>18</v>
      </c>
      <c r="D121" s="348"/>
      <c r="E121" s="348"/>
      <c r="F121" s="348"/>
      <c r="G121" s="348"/>
      <c r="H121" s="349"/>
      <c r="I121" s="347" t="s">
        <v>18</v>
      </c>
      <c r="J121" s="348"/>
      <c r="K121" s="348"/>
      <c r="L121" s="348"/>
      <c r="M121" s="348"/>
      <c r="N121" s="349"/>
      <c r="O121" s="351" t="s">
        <v>137</v>
      </c>
      <c r="P121" s="352"/>
      <c r="Q121" s="352"/>
      <c r="R121" s="352"/>
      <c r="S121" s="352"/>
      <c r="T121" s="353"/>
      <c r="U121" s="351" t="s">
        <v>137</v>
      </c>
      <c r="V121" s="352"/>
      <c r="W121" s="352"/>
      <c r="X121" s="352"/>
      <c r="Y121" s="352"/>
      <c r="Z121" s="353"/>
      <c r="AA121" s="351" t="s">
        <v>138</v>
      </c>
      <c r="AB121" s="352"/>
      <c r="AC121" s="352"/>
      <c r="AD121" s="352"/>
      <c r="AE121" s="352"/>
      <c r="AF121" s="353"/>
    </row>
    <row r="122" spans="2:33" ht="16.5" hidden="1" customHeight="1" outlineLevel="1">
      <c r="B122" s="237"/>
      <c r="C122" s="200">
        <v>0.375</v>
      </c>
      <c r="D122" s="202" t="s">
        <v>0</v>
      </c>
      <c r="E122" s="204">
        <f>C122+F122/24</f>
        <v>0.5</v>
      </c>
      <c r="F122" s="206">
        <v>3</v>
      </c>
      <c r="G122" s="202" t="s">
        <v>9</v>
      </c>
      <c r="H122" s="208" t="str">
        <f>"[" &amp; VLOOKUP(G122,강사조교진[[#All],[구분]:[강의교수]],2,FALSE) &amp; "]"</f>
        <v>[실습: 조교진]</v>
      </c>
      <c r="I122" s="200">
        <v>0.375</v>
      </c>
      <c r="J122" s="202" t="s">
        <v>0</v>
      </c>
      <c r="K122" s="204">
        <f>I122+L122/24</f>
        <v>0.5</v>
      </c>
      <c r="L122" s="206">
        <v>3</v>
      </c>
      <c r="M122" s="202" t="s">
        <v>9</v>
      </c>
      <c r="N122" s="208" t="str">
        <f>"[" &amp; VLOOKUP(M122,강사조교진[[#All],[구분]:[강의교수]],2,FALSE) &amp; "]"</f>
        <v>[실습: 조교진]</v>
      </c>
      <c r="O122" s="354"/>
      <c r="P122" s="355"/>
      <c r="Q122" s="355"/>
      <c r="R122" s="355"/>
      <c r="S122" s="355"/>
      <c r="T122" s="356"/>
      <c r="U122" s="354"/>
      <c r="V122" s="355"/>
      <c r="W122" s="355"/>
      <c r="X122" s="355"/>
      <c r="Y122" s="355"/>
      <c r="Z122" s="356"/>
      <c r="AA122" s="354"/>
      <c r="AB122" s="355"/>
      <c r="AC122" s="355"/>
      <c r="AD122" s="355"/>
      <c r="AE122" s="355"/>
      <c r="AF122" s="356"/>
    </row>
    <row r="123" spans="2:33" ht="16.5" hidden="1" customHeight="1" outlineLevel="1">
      <c r="B123" s="237"/>
      <c r="C123" s="201"/>
      <c r="D123" s="203"/>
      <c r="E123" s="205"/>
      <c r="F123" s="207"/>
      <c r="G123" s="203"/>
      <c r="H123" s="209"/>
      <c r="I123" s="201"/>
      <c r="J123" s="203"/>
      <c r="K123" s="205"/>
      <c r="L123" s="207"/>
      <c r="M123" s="203"/>
      <c r="N123" s="209"/>
      <c r="O123" s="354"/>
      <c r="P123" s="355"/>
      <c r="Q123" s="355"/>
      <c r="R123" s="355"/>
      <c r="S123" s="355"/>
      <c r="T123" s="356"/>
      <c r="U123" s="354"/>
      <c r="V123" s="355"/>
      <c r="W123" s="355"/>
      <c r="X123" s="355"/>
      <c r="Y123" s="355"/>
      <c r="Z123" s="356"/>
      <c r="AA123" s="354"/>
      <c r="AB123" s="355"/>
      <c r="AC123" s="355"/>
      <c r="AD123" s="355"/>
      <c r="AE123" s="355"/>
      <c r="AF123" s="356"/>
    </row>
    <row r="124" spans="2:33" ht="20.25" hidden="1" outlineLevel="1">
      <c r="B124" s="237"/>
      <c r="C124" s="28">
        <v>0.5</v>
      </c>
      <c r="D124" s="29" t="s">
        <v>0</v>
      </c>
      <c r="E124" s="30">
        <f>C124+F124/24</f>
        <v>0.54166666666666663</v>
      </c>
      <c r="F124" s="31">
        <v>1</v>
      </c>
      <c r="G124" s="330" t="s">
        <v>13</v>
      </c>
      <c r="H124" s="331"/>
      <c r="I124" s="28">
        <v>0.5</v>
      </c>
      <c r="J124" s="29" t="s">
        <v>0</v>
      </c>
      <c r="K124" s="30">
        <f>I124+L124/24</f>
        <v>0.54166666666666663</v>
      </c>
      <c r="L124" s="31">
        <v>1</v>
      </c>
      <c r="M124" s="330" t="s">
        <v>13</v>
      </c>
      <c r="N124" s="331"/>
      <c r="O124" s="354"/>
      <c r="P124" s="355"/>
      <c r="Q124" s="355"/>
      <c r="R124" s="355"/>
      <c r="S124" s="355"/>
      <c r="T124" s="356"/>
      <c r="U124" s="354"/>
      <c r="V124" s="355"/>
      <c r="W124" s="355"/>
      <c r="X124" s="355"/>
      <c r="Y124" s="355"/>
      <c r="Z124" s="356"/>
      <c r="AA124" s="354"/>
      <c r="AB124" s="355"/>
      <c r="AC124" s="355"/>
      <c r="AD124" s="355"/>
      <c r="AE124" s="355"/>
      <c r="AF124" s="356"/>
    </row>
    <row r="125" spans="2:33" ht="16.5" hidden="1" customHeight="1" outlineLevel="1">
      <c r="B125" s="237"/>
      <c r="C125" s="210">
        <f>E124</f>
        <v>0.54166666666666663</v>
      </c>
      <c r="D125" s="212" t="s">
        <v>0</v>
      </c>
      <c r="E125" s="194">
        <f>C125+F125/24</f>
        <v>0.66666666666666663</v>
      </c>
      <c r="F125" s="196">
        <v>3</v>
      </c>
      <c r="G125" s="212" t="s">
        <v>8</v>
      </c>
      <c r="H125" s="350" t="str">
        <f>"[" &amp; VLOOKUP(G125,강사조교진[[#All],[구분]:[강의교수]],2,FALSE) &amp; "]"</f>
        <v>[이론: 황형주 교수]</v>
      </c>
      <c r="I125" s="210">
        <f>K124</f>
        <v>0.54166666666666663</v>
      </c>
      <c r="J125" s="212" t="s">
        <v>0</v>
      </c>
      <c r="K125" s="194">
        <f>I125+L125/24</f>
        <v>0.66666666666666663</v>
      </c>
      <c r="L125" s="196">
        <v>3</v>
      </c>
      <c r="M125" s="212" t="s">
        <v>8</v>
      </c>
      <c r="N125" s="350" t="str">
        <f>"[" &amp; VLOOKUP(M125,강사조교진[[#All],[구분]:[강의교수]],2,FALSE) &amp; "]"</f>
        <v>[이론: 황형주 교수]</v>
      </c>
      <c r="O125" s="354"/>
      <c r="P125" s="355"/>
      <c r="Q125" s="355"/>
      <c r="R125" s="355"/>
      <c r="S125" s="355"/>
      <c r="T125" s="356"/>
      <c r="U125" s="354"/>
      <c r="V125" s="355"/>
      <c r="W125" s="355"/>
      <c r="X125" s="355"/>
      <c r="Y125" s="355"/>
      <c r="Z125" s="356"/>
      <c r="AA125" s="354"/>
      <c r="AB125" s="355"/>
      <c r="AC125" s="355"/>
      <c r="AD125" s="355"/>
      <c r="AE125" s="355"/>
      <c r="AF125" s="356"/>
    </row>
    <row r="126" spans="2:33" ht="16.5" hidden="1" customHeight="1" outlineLevel="1">
      <c r="B126" s="237"/>
      <c r="C126" s="211"/>
      <c r="D126" s="213"/>
      <c r="E126" s="195"/>
      <c r="F126" s="197"/>
      <c r="G126" s="213"/>
      <c r="H126" s="295"/>
      <c r="I126" s="211"/>
      <c r="J126" s="213"/>
      <c r="K126" s="195"/>
      <c r="L126" s="197"/>
      <c r="M126" s="213"/>
      <c r="N126" s="295"/>
      <c r="O126" s="354"/>
      <c r="P126" s="355"/>
      <c r="Q126" s="355"/>
      <c r="R126" s="355"/>
      <c r="S126" s="355"/>
      <c r="T126" s="356"/>
      <c r="U126" s="354"/>
      <c r="V126" s="355"/>
      <c r="W126" s="355"/>
      <c r="X126" s="355"/>
      <c r="Y126" s="355"/>
      <c r="Z126" s="356"/>
      <c r="AA126" s="354"/>
      <c r="AB126" s="355"/>
      <c r="AC126" s="355"/>
      <c r="AD126" s="355"/>
      <c r="AE126" s="355"/>
      <c r="AF126" s="356"/>
    </row>
    <row r="127" spans="2:33" ht="21" hidden="1" outlineLevel="1" thickBot="1">
      <c r="B127" s="267"/>
      <c r="C127" s="32">
        <v>0.66666666666666663</v>
      </c>
      <c r="D127" s="33" t="s">
        <v>0</v>
      </c>
      <c r="E127" s="34">
        <f>C127+F127/24</f>
        <v>0.75</v>
      </c>
      <c r="F127" s="126">
        <v>2</v>
      </c>
      <c r="G127" s="33" t="s">
        <v>45</v>
      </c>
      <c r="H127" s="128" t="str">
        <f>"["&amp;VLOOKUP(G127,강사조교진[[#All],[구분]:[강의교수]],2,FALSE)&amp;"]"</f>
        <v>[응용학습]</v>
      </c>
      <c r="I127" s="32">
        <v>0.66666666666666663</v>
      </c>
      <c r="J127" s="33" t="s">
        <v>0</v>
      </c>
      <c r="K127" s="34">
        <f>I127+L127/24</f>
        <v>0.75</v>
      </c>
      <c r="L127" s="126">
        <v>2</v>
      </c>
      <c r="M127" s="33" t="s">
        <v>45</v>
      </c>
      <c r="N127" s="128" t="str">
        <f>"["&amp;VLOOKUP(M127,강사조교진[[#All],[구분]:[강의교수]],2,FALSE)&amp;"]"</f>
        <v>[응용학습]</v>
      </c>
      <c r="O127" s="357"/>
      <c r="P127" s="358"/>
      <c r="Q127" s="358"/>
      <c r="R127" s="358"/>
      <c r="S127" s="358"/>
      <c r="T127" s="359"/>
      <c r="U127" s="357"/>
      <c r="V127" s="358"/>
      <c r="W127" s="358"/>
      <c r="X127" s="358"/>
      <c r="Y127" s="358"/>
      <c r="Z127" s="359"/>
      <c r="AA127" s="357"/>
      <c r="AB127" s="358"/>
      <c r="AC127" s="358"/>
      <c r="AD127" s="358"/>
      <c r="AE127" s="358"/>
      <c r="AF127" s="359"/>
    </row>
    <row r="128" spans="2:33" ht="20.25" hidden="1" customHeight="1" outlineLevel="1">
      <c r="B128" s="234" t="s">
        <v>129</v>
      </c>
      <c r="C128" s="220">
        <f>C120+7</f>
        <v>44109</v>
      </c>
      <c r="D128" s="221"/>
      <c r="E128" s="221"/>
      <c r="F128" s="221"/>
      <c r="G128" s="221"/>
      <c r="H128" s="222"/>
      <c r="I128" s="220">
        <f>C128+1</f>
        <v>44110</v>
      </c>
      <c r="J128" s="221"/>
      <c r="K128" s="221"/>
      <c r="L128" s="221"/>
      <c r="M128" s="221"/>
      <c r="N128" s="222"/>
      <c r="O128" s="220">
        <f>I128+1</f>
        <v>44111</v>
      </c>
      <c r="P128" s="221"/>
      <c r="Q128" s="221"/>
      <c r="R128" s="221"/>
      <c r="S128" s="221"/>
      <c r="T128" s="222"/>
      <c r="U128" s="238">
        <f>O128+1</f>
        <v>44112</v>
      </c>
      <c r="V128" s="239"/>
      <c r="W128" s="239"/>
      <c r="X128" s="239"/>
      <c r="Y128" s="239"/>
      <c r="Z128" s="240"/>
      <c r="AA128" s="238">
        <f>U128+1</f>
        <v>44113</v>
      </c>
      <c r="AB128" s="239"/>
      <c r="AC128" s="239"/>
      <c r="AD128" s="239"/>
      <c r="AE128" s="239"/>
      <c r="AF128" s="240"/>
    </row>
    <row r="129" spans="2:32" s="11" customFormat="1" ht="20.25" hidden="1" outlineLevel="1">
      <c r="B129" s="237"/>
      <c r="C129" s="347" t="s">
        <v>18</v>
      </c>
      <c r="D129" s="348"/>
      <c r="E129" s="348"/>
      <c r="F129" s="348"/>
      <c r="G129" s="348"/>
      <c r="H129" s="349"/>
      <c r="I129" s="347" t="s">
        <v>18</v>
      </c>
      <c r="J129" s="348"/>
      <c r="K129" s="348"/>
      <c r="L129" s="348"/>
      <c r="M129" s="348"/>
      <c r="N129" s="349"/>
      <c r="O129" s="347" t="s">
        <v>18</v>
      </c>
      <c r="P129" s="348"/>
      <c r="Q129" s="348"/>
      <c r="R129" s="348"/>
      <c r="S129" s="348"/>
      <c r="T129" s="349"/>
      <c r="U129" s="347" t="s">
        <v>18</v>
      </c>
      <c r="V129" s="348"/>
      <c r="W129" s="348"/>
      <c r="X129" s="348"/>
      <c r="Y129" s="348"/>
      <c r="Z129" s="349"/>
      <c r="AA129" s="351" t="s">
        <v>139</v>
      </c>
      <c r="AB129" s="352"/>
      <c r="AC129" s="352"/>
      <c r="AD129" s="352"/>
      <c r="AE129" s="352"/>
      <c r="AF129" s="353"/>
    </row>
    <row r="130" spans="2:32" ht="16.5" hidden="1" customHeight="1" outlineLevel="1">
      <c r="B130" s="237"/>
      <c r="C130" s="200">
        <v>0.375</v>
      </c>
      <c r="D130" s="202" t="s">
        <v>0</v>
      </c>
      <c r="E130" s="204">
        <f>C130+F130/24</f>
        <v>0.5</v>
      </c>
      <c r="F130" s="206">
        <v>3</v>
      </c>
      <c r="G130" s="202" t="s">
        <v>9</v>
      </c>
      <c r="H130" s="208" t="str">
        <f>"[" &amp; VLOOKUP(G130,강사조교진[[#All],[구분]:[강의교수]],2,FALSE) &amp; "]"</f>
        <v>[실습: 조교진]</v>
      </c>
      <c r="I130" s="200">
        <v>0.375</v>
      </c>
      <c r="J130" s="202" t="s">
        <v>0</v>
      </c>
      <c r="K130" s="204">
        <f>I130+L130/24</f>
        <v>0.5</v>
      </c>
      <c r="L130" s="206">
        <v>3</v>
      </c>
      <c r="M130" s="202" t="s">
        <v>9</v>
      </c>
      <c r="N130" s="208" t="str">
        <f>"[" &amp; VLOOKUP(M130,강사조교진[[#All],[구분]:[강의교수]],2,FALSE) &amp; "]"</f>
        <v>[실습: 조교진]</v>
      </c>
      <c r="O130" s="200">
        <v>0.375</v>
      </c>
      <c r="P130" s="202" t="s">
        <v>0</v>
      </c>
      <c r="Q130" s="204">
        <f>O130+R130/24</f>
        <v>0.5</v>
      </c>
      <c r="R130" s="206">
        <v>3</v>
      </c>
      <c r="S130" s="202" t="s">
        <v>9</v>
      </c>
      <c r="T130" s="208" t="str">
        <f>"[" &amp; VLOOKUP(S130,강사조교진[[#All],[구분]:[강의교수]],2,FALSE) &amp; "]"</f>
        <v>[실습: 조교진]</v>
      </c>
      <c r="U130" s="200">
        <v>0.375</v>
      </c>
      <c r="V130" s="202" t="s">
        <v>0</v>
      </c>
      <c r="W130" s="204">
        <f>U130+X130/24</f>
        <v>0.5</v>
      </c>
      <c r="X130" s="206">
        <v>3</v>
      </c>
      <c r="Y130" s="202" t="s">
        <v>9</v>
      </c>
      <c r="Z130" s="208" t="str">
        <f>"[" &amp; VLOOKUP(Y130,강사조교진[[#All],[구분]:[강의교수]],2,FALSE) &amp; "]"</f>
        <v>[실습: 조교진]</v>
      </c>
      <c r="AA130" s="354"/>
      <c r="AB130" s="355"/>
      <c r="AC130" s="355"/>
      <c r="AD130" s="355"/>
      <c r="AE130" s="355"/>
      <c r="AF130" s="356"/>
    </row>
    <row r="131" spans="2:32" ht="16.5" hidden="1" customHeight="1" outlineLevel="1">
      <c r="B131" s="237"/>
      <c r="C131" s="201"/>
      <c r="D131" s="203"/>
      <c r="E131" s="205"/>
      <c r="F131" s="207"/>
      <c r="G131" s="203"/>
      <c r="H131" s="209"/>
      <c r="I131" s="201"/>
      <c r="J131" s="203"/>
      <c r="K131" s="205"/>
      <c r="L131" s="207"/>
      <c r="M131" s="203"/>
      <c r="N131" s="209"/>
      <c r="O131" s="201"/>
      <c r="P131" s="203"/>
      <c r="Q131" s="205"/>
      <c r="R131" s="207"/>
      <c r="S131" s="203"/>
      <c r="T131" s="209"/>
      <c r="U131" s="201"/>
      <c r="V131" s="203"/>
      <c r="W131" s="205"/>
      <c r="X131" s="207"/>
      <c r="Y131" s="203"/>
      <c r="Z131" s="209"/>
      <c r="AA131" s="354"/>
      <c r="AB131" s="355"/>
      <c r="AC131" s="355"/>
      <c r="AD131" s="355"/>
      <c r="AE131" s="355"/>
      <c r="AF131" s="356"/>
    </row>
    <row r="132" spans="2:32" ht="20.25" hidden="1" outlineLevel="1">
      <c r="B132" s="237"/>
      <c r="C132" s="28">
        <v>0.5</v>
      </c>
      <c r="D132" s="29" t="s">
        <v>0</v>
      </c>
      <c r="E132" s="30">
        <f>C132+F132/24</f>
        <v>0.54166666666666663</v>
      </c>
      <c r="F132" s="31">
        <v>1</v>
      </c>
      <c r="G132" s="330" t="s">
        <v>13</v>
      </c>
      <c r="H132" s="331"/>
      <c r="I132" s="28">
        <v>0.5</v>
      </c>
      <c r="J132" s="29" t="s">
        <v>0</v>
      </c>
      <c r="K132" s="30">
        <f>I132+L132/24</f>
        <v>0.54166666666666663</v>
      </c>
      <c r="L132" s="31">
        <v>1</v>
      </c>
      <c r="M132" s="330" t="s">
        <v>13</v>
      </c>
      <c r="N132" s="331"/>
      <c r="O132" s="28">
        <v>0.5</v>
      </c>
      <c r="P132" s="29" t="s">
        <v>0</v>
      </c>
      <c r="Q132" s="30">
        <f>O132+R132/24</f>
        <v>0.54166666666666663</v>
      </c>
      <c r="R132" s="31">
        <v>1</v>
      </c>
      <c r="S132" s="330" t="s">
        <v>13</v>
      </c>
      <c r="T132" s="331"/>
      <c r="U132" s="28">
        <v>0.5</v>
      </c>
      <c r="V132" s="29" t="s">
        <v>0</v>
      </c>
      <c r="W132" s="30">
        <f>U132+X132/24</f>
        <v>0.54166666666666663</v>
      </c>
      <c r="X132" s="31">
        <v>1</v>
      </c>
      <c r="Y132" s="330" t="s">
        <v>13</v>
      </c>
      <c r="Z132" s="331"/>
      <c r="AA132" s="354"/>
      <c r="AB132" s="355"/>
      <c r="AC132" s="355"/>
      <c r="AD132" s="355"/>
      <c r="AE132" s="355"/>
      <c r="AF132" s="356"/>
    </row>
    <row r="133" spans="2:32" ht="16.5" hidden="1" customHeight="1" outlineLevel="1">
      <c r="B133" s="237"/>
      <c r="C133" s="210">
        <f>E132</f>
        <v>0.54166666666666663</v>
      </c>
      <c r="D133" s="212" t="s">
        <v>0</v>
      </c>
      <c r="E133" s="194">
        <f>C133+F133/24</f>
        <v>0.66666666666666663</v>
      </c>
      <c r="F133" s="196">
        <v>3</v>
      </c>
      <c r="G133" s="212" t="s">
        <v>8</v>
      </c>
      <c r="H133" s="350" t="str">
        <f>"[" &amp; VLOOKUP(G133,강사조교진[[#All],[구분]:[강의교수]],2,FALSE) &amp; "]"</f>
        <v>[이론: 황형주 교수]</v>
      </c>
      <c r="I133" s="210">
        <f>K132</f>
        <v>0.54166666666666663</v>
      </c>
      <c r="J133" s="212" t="s">
        <v>0</v>
      </c>
      <c r="K133" s="194">
        <f>I133+L133/24</f>
        <v>0.66666666666666663</v>
      </c>
      <c r="L133" s="196">
        <v>3</v>
      </c>
      <c r="M133" s="212" t="s">
        <v>8</v>
      </c>
      <c r="N133" s="350" t="str">
        <f>"[" &amp; VLOOKUP(M133,강사조교진[[#All],[구분]:[강의교수]],2,FALSE) &amp; "]"</f>
        <v>[이론: 황형주 교수]</v>
      </c>
      <c r="O133" s="210">
        <f>Q132</f>
        <v>0.54166666666666663</v>
      </c>
      <c r="P133" s="212" t="s">
        <v>0</v>
      </c>
      <c r="Q133" s="194">
        <f>O133+R133/24</f>
        <v>0.66666666666666663</v>
      </c>
      <c r="R133" s="196">
        <v>3</v>
      </c>
      <c r="S133" s="212" t="s">
        <v>8</v>
      </c>
      <c r="T133" s="350" t="str">
        <f>"[" &amp; VLOOKUP(S133,강사조교진[[#All],[구분]:[강의교수]],2,FALSE) &amp; "]"</f>
        <v>[이론: 황형주 교수]</v>
      </c>
      <c r="U133" s="210">
        <f>W132</f>
        <v>0.54166666666666663</v>
      </c>
      <c r="V133" s="212" t="s">
        <v>0</v>
      </c>
      <c r="W133" s="194">
        <f>U133+X133/24</f>
        <v>0.66666666666666663</v>
      </c>
      <c r="X133" s="196">
        <v>3</v>
      </c>
      <c r="Y133" s="212" t="s">
        <v>8</v>
      </c>
      <c r="Z133" s="350" t="str">
        <f>"[" &amp; VLOOKUP(Y133,강사조교진[[#All],[구분]:[강의교수]],2,FALSE) &amp; "]"</f>
        <v>[이론: 황형주 교수]</v>
      </c>
      <c r="AA133" s="354"/>
      <c r="AB133" s="355"/>
      <c r="AC133" s="355"/>
      <c r="AD133" s="355"/>
      <c r="AE133" s="355"/>
      <c r="AF133" s="356"/>
    </row>
    <row r="134" spans="2:32" ht="16.5" hidden="1" customHeight="1" outlineLevel="1">
      <c r="B134" s="237"/>
      <c r="C134" s="211"/>
      <c r="D134" s="213"/>
      <c r="E134" s="195"/>
      <c r="F134" s="197"/>
      <c r="G134" s="213"/>
      <c r="H134" s="295"/>
      <c r="I134" s="211"/>
      <c r="J134" s="213"/>
      <c r="K134" s="195"/>
      <c r="L134" s="197"/>
      <c r="M134" s="213"/>
      <c r="N134" s="295"/>
      <c r="O134" s="211"/>
      <c r="P134" s="213"/>
      <c r="Q134" s="195"/>
      <c r="R134" s="197"/>
      <c r="S134" s="213"/>
      <c r="T134" s="295"/>
      <c r="U134" s="211"/>
      <c r="V134" s="213"/>
      <c r="W134" s="195"/>
      <c r="X134" s="197"/>
      <c r="Y134" s="213"/>
      <c r="Z134" s="295"/>
      <c r="AA134" s="354"/>
      <c r="AB134" s="355"/>
      <c r="AC134" s="355"/>
      <c r="AD134" s="355"/>
      <c r="AE134" s="355"/>
      <c r="AF134" s="356"/>
    </row>
    <row r="135" spans="2:32" ht="21" hidden="1" outlineLevel="1" thickBot="1">
      <c r="B135" s="267"/>
      <c r="C135" s="32">
        <v>0.66666666666666663</v>
      </c>
      <c r="D135" s="33" t="s">
        <v>0</v>
      </c>
      <c r="E135" s="34">
        <f>C135+F135/24</f>
        <v>0.75</v>
      </c>
      <c r="F135" s="126">
        <v>2</v>
      </c>
      <c r="G135" s="33" t="s">
        <v>45</v>
      </c>
      <c r="H135" s="128" t="str">
        <f>"["&amp;VLOOKUP(G135,강사조교진[[#All],[구분]:[강의교수]],2,FALSE)&amp;"]"</f>
        <v>[응용학습]</v>
      </c>
      <c r="I135" s="32">
        <v>0.66666666666666663</v>
      </c>
      <c r="J135" s="33" t="s">
        <v>0</v>
      </c>
      <c r="K135" s="34">
        <f>I135+L135/24</f>
        <v>0.75</v>
      </c>
      <c r="L135" s="126">
        <v>2</v>
      </c>
      <c r="M135" s="33" t="s">
        <v>45</v>
      </c>
      <c r="N135" s="128" t="str">
        <f>"["&amp;VLOOKUP(M135,강사조교진[[#All],[구분]:[강의교수]],2,FALSE)&amp;"]"</f>
        <v>[응용학습]</v>
      </c>
      <c r="O135" s="32">
        <v>0.66666666666666663</v>
      </c>
      <c r="P135" s="33" t="s">
        <v>0</v>
      </c>
      <c r="Q135" s="34">
        <f>O135+R135/24</f>
        <v>0.75</v>
      </c>
      <c r="R135" s="126">
        <v>2</v>
      </c>
      <c r="S135" s="33" t="s">
        <v>45</v>
      </c>
      <c r="T135" s="128" t="str">
        <f>"["&amp;VLOOKUP(S135,강사조교진[[#All],[구분]:[강의교수]],2,FALSE)&amp;"]"</f>
        <v>[응용학습]</v>
      </c>
      <c r="U135" s="111">
        <v>0.66666666666666663</v>
      </c>
      <c r="V135" s="124" t="s">
        <v>0</v>
      </c>
      <c r="W135" s="104">
        <f>U135+X135/24</f>
        <v>0.77083333333333326</v>
      </c>
      <c r="X135" s="105">
        <v>2.5</v>
      </c>
      <c r="Y135" s="124" t="s">
        <v>45</v>
      </c>
      <c r="Z135" s="107" t="str">
        <f>"[" &amp; VLOOKUP(Y135,강사조교진[[#All],[구분]:[강의교수]],2,FALSE) &amp; "]"</f>
        <v>[응용학습]</v>
      </c>
      <c r="AA135" s="357"/>
      <c r="AB135" s="358"/>
      <c r="AC135" s="358"/>
      <c r="AD135" s="358"/>
      <c r="AE135" s="358"/>
      <c r="AF135" s="359"/>
    </row>
    <row r="136" spans="2:32" ht="20.25" hidden="1" customHeight="1" outlineLevel="1">
      <c r="B136" s="234" t="s">
        <v>124</v>
      </c>
      <c r="C136" s="220">
        <f>C128+7</f>
        <v>44116</v>
      </c>
      <c r="D136" s="221"/>
      <c r="E136" s="221"/>
      <c r="F136" s="221"/>
      <c r="G136" s="221"/>
      <c r="H136" s="222"/>
      <c r="I136" s="220">
        <f>C136+1</f>
        <v>44117</v>
      </c>
      <c r="J136" s="221"/>
      <c r="K136" s="221"/>
      <c r="L136" s="221"/>
      <c r="M136" s="221"/>
      <c r="N136" s="248"/>
      <c r="O136" s="220">
        <f>I136+1</f>
        <v>44118</v>
      </c>
      <c r="P136" s="221"/>
      <c r="Q136" s="221"/>
      <c r="R136" s="221"/>
      <c r="S136" s="221"/>
      <c r="T136" s="222"/>
      <c r="U136" s="239">
        <f>O136+1</f>
        <v>44119</v>
      </c>
      <c r="V136" s="239"/>
      <c r="W136" s="239"/>
      <c r="X136" s="239"/>
      <c r="Y136" s="239"/>
      <c r="Z136" s="240"/>
      <c r="AA136" s="238">
        <f>U136+1</f>
        <v>44120</v>
      </c>
      <c r="AB136" s="239"/>
      <c r="AC136" s="239"/>
      <c r="AD136" s="239"/>
      <c r="AE136" s="239"/>
      <c r="AF136" s="240"/>
    </row>
    <row r="137" spans="2:32" s="11" customFormat="1" ht="20.25" hidden="1" outlineLevel="1">
      <c r="B137" s="237"/>
      <c r="C137" s="347" t="s">
        <v>18</v>
      </c>
      <c r="D137" s="348"/>
      <c r="E137" s="348"/>
      <c r="F137" s="348"/>
      <c r="G137" s="348"/>
      <c r="H137" s="349"/>
      <c r="I137" s="347" t="s">
        <v>140</v>
      </c>
      <c r="J137" s="348"/>
      <c r="K137" s="348"/>
      <c r="L137" s="348"/>
      <c r="M137" s="348"/>
      <c r="N137" s="349"/>
      <c r="O137" s="341" t="s">
        <v>19</v>
      </c>
      <c r="P137" s="342"/>
      <c r="Q137" s="342"/>
      <c r="R137" s="342"/>
      <c r="S137" s="342"/>
      <c r="T137" s="343"/>
      <c r="U137" s="346" t="s">
        <v>19</v>
      </c>
      <c r="V137" s="342"/>
      <c r="W137" s="342"/>
      <c r="X137" s="342"/>
      <c r="Y137" s="342"/>
      <c r="Z137" s="343"/>
      <c r="AA137" s="341" t="s">
        <v>19</v>
      </c>
      <c r="AB137" s="342"/>
      <c r="AC137" s="342"/>
      <c r="AD137" s="342"/>
      <c r="AE137" s="342"/>
      <c r="AF137" s="343"/>
    </row>
    <row r="138" spans="2:32" ht="16.5" hidden="1" customHeight="1" outlineLevel="1">
      <c r="B138" s="237"/>
      <c r="C138" s="200">
        <v>0.375</v>
      </c>
      <c r="D138" s="202" t="s">
        <v>0</v>
      </c>
      <c r="E138" s="204">
        <f>C138+F138/24</f>
        <v>0.5</v>
      </c>
      <c r="F138" s="206">
        <v>3</v>
      </c>
      <c r="G138" s="202" t="s">
        <v>9</v>
      </c>
      <c r="H138" s="208" t="str">
        <f>"[" &amp; VLOOKUP(G138,강사조교진[[#All],[구분]:[강의교수]],2,FALSE) &amp; "]"</f>
        <v>[실습: 조교진]</v>
      </c>
      <c r="I138" s="319">
        <v>0.375</v>
      </c>
      <c r="J138" s="321" t="s">
        <v>0</v>
      </c>
      <c r="K138" s="323">
        <f>I138+L138/24</f>
        <v>0.5</v>
      </c>
      <c r="L138" s="325">
        <v>3</v>
      </c>
      <c r="M138" s="321" t="s">
        <v>9</v>
      </c>
      <c r="N138" s="310" t="str">
        <f>"[" &amp; VLOOKUP(M138,강사조교진[[#All],[구분]:[강의교수]],2,FALSE) &amp; "]"</f>
        <v>[실습: 조교진]</v>
      </c>
      <c r="O138" s="252">
        <v>0.375</v>
      </c>
      <c r="P138" s="254" t="s">
        <v>0</v>
      </c>
      <c r="Q138" s="250">
        <f>O138+R138/24</f>
        <v>0.5</v>
      </c>
      <c r="R138" s="256">
        <v>3</v>
      </c>
      <c r="S138" s="254" t="s">
        <v>10</v>
      </c>
      <c r="T138" s="258" t="str">
        <f>"[" &amp; VLOOKUP(S138,강사조교진[[#All],[구분]:[강의교수]],2,FALSE) &amp; "]"</f>
        <v>[이론: 조성현 교수]</v>
      </c>
      <c r="U138" s="252">
        <v>1.375</v>
      </c>
      <c r="V138" s="254" t="s">
        <v>0</v>
      </c>
      <c r="W138" s="250">
        <f>U138+X138/24</f>
        <v>1.5</v>
      </c>
      <c r="X138" s="256">
        <v>3</v>
      </c>
      <c r="Y138" s="254" t="s">
        <v>49</v>
      </c>
      <c r="Z138" s="258" t="str">
        <f>"[" &amp; VLOOKUP(Y138,강사조교진[[#All],[구분]:[강의교수]],2,FALSE) &amp; "]"</f>
        <v>[이론: 조성현 교수]</v>
      </c>
      <c r="AA138" s="252">
        <v>1.375</v>
      </c>
      <c r="AB138" s="254" t="s">
        <v>0</v>
      </c>
      <c r="AC138" s="250">
        <f>AA138+AD138/24</f>
        <v>1.5</v>
      </c>
      <c r="AD138" s="256">
        <v>3</v>
      </c>
      <c r="AE138" s="254" t="s">
        <v>10</v>
      </c>
      <c r="AF138" s="258" t="str">
        <f>"[" &amp; VLOOKUP(AE138,강사조교진[[#All],[구분]:[강의교수]],2,FALSE) &amp; "]"</f>
        <v>[이론: 조성현 교수]</v>
      </c>
    </row>
    <row r="139" spans="2:32" ht="16.5" hidden="1" customHeight="1" outlineLevel="1">
      <c r="B139" s="237"/>
      <c r="C139" s="201"/>
      <c r="D139" s="203"/>
      <c r="E139" s="205"/>
      <c r="F139" s="207"/>
      <c r="G139" s="203"/>
      <c r="H139" s="209"/>
      <c r="I139" s="320"/>
      <c r="J139" s="322"/>
      <c r="K139" s="324"/>
      <c r="L139" s="326"/>
      <c r="M139" s="322"/>
      <c r="N139" s="311"/>
      <c r="O139" s="253"/>
      <c r="P139" s="255"/>
      <c r="Q139" s="251"/>
      <c r="R139" s="257"/>
      <c r="S139" s="255"/>
      <c r="T139" s="259"/>
      <c r="U139" s="253"/>
      <c r="V139" s="255"/>
      <c r="W139" s="251"/>
      <c r="X139" s="257">
        <v>1.71428571428571</v>
      </c>
      <c r="Y139" s="255"/>
      <c r="Z139" s="259"/>
      <c r="AA139" s="253"/>
      <c r="AB139" s="255"/>
      <c r="AC139" s="251"/>
      <c r="AD139" s="257">
        <v>1.71428571428571</v>
      </c>
      <c r="AE139" s="255"/>
      <c r="AF139" s="259"/>
    </row>
    <row r="140" spans="2:32" ht="20.25" hidden="1" outlineLevel="1">
      <c r="B140" s="237"/>
      <c r="C140" s="28">
        <v>0.5</v>
      </c>
      <c r="D140" s="29" t="s">
        <v>0</v>
      </c>
      <c r="E140" s="30">
        <f>C140+F140/24</f>
        <v>0.54166666666666663</v>
      </c>
      <c r="F140" s="31">
        <v>1</v>
      </c>
      <c r="G140" s="330" t="s">
        <v>13</v>
      </c>
      <c r="H140" s="331"/>
      <c r="I140" s="28">
        <v>0.5</v>
      </c>
      <c r="J140" s="29" t="s">
        <v>0</v>
      </c>
      <c r="K140" s="30">
        <f>I140+L140/24</f>
        <v>0.54166666666666663</v>
      </c>
      <c r="L140" s="31">
        <v>1</v>
      </c>
      <c r="M140" s="330" t="s">
        <v>13</v>
      </c>
      <c r="N140" s="330"/>
      <c r="O140" s="28">
        <v>1.5</v>
      </c>
      <c r="P140" s="29" t="s">
        <v>0</v>
      </c>
      <c r="Q140" s="30">
        <f>O140+R140/24</f>
        <v>1.5416666666666667</v>
      </c>
      <c r="R140" s="31">
        <v>1</v>
      </c>
      <c r="S140" s="330" t="s">
        <v>13</v>
      </c>
      <c r="T140" s="331"/>
      <c r="U140" s="35">
        <v>1.5</v>
      </c>
      <c r="V140" s="36" t="s">
        <v>0</v>
      </c>
      <c r="W140" s="37">
        <f>U140+X140/24</f>
        <v>1.5416666666666667</v>
      </c>
      <c r="X140" s="38">
        <v>1</v>
      </c>
      <c r="Y140" s="344" t="s">
        <v>13</v>
      </c>
      <c r="Z140" s="345"/>
      <c r="AA140" s="35">
        <v>1.5</v>
      </c>
      <c r="AB140" s="36" t="s">
        <v>0</v>
      </c>
      <c r="AC140" s="37">
        <f>AA140+AD140/24</f>
        <v>1.5416666666666667</v>
      </c>
      <c r="AD140" s="38">
        <v>1</v>
      </c>
      <c r="AE140" s="344" t="s">
        <v>13</v>
      </c>
      <c r="AF140" s="345"/>
    </row>
    <row r="141" spans="2:32" ht="16.5" hidden="1" customHeight="1" outlineLevel="1">
      <c r="B141" s="237"/>
      <c r="C141" s="210">
        <f>E140</f>
        <v>0.54166666666666663</v>
      </c>
      <c r="D141" s="212" t="s">
        <v>0</v>
      </c>
      <c r="E141" s="194">
        <f>C141+F141/24</f>
        <v>0.66666666666666663</v>
      </c>
      <c r="F141" s="196">
        <v>3</v>
      </c>
      <c r="G141" s="212" t="s">
        <v>8</v>
      </c>
      <c r="H141" s="350" t="str">
        <f>"[" &amp; VLOOKUP(G141,강사조교진[[#All],[구분]:[강의교수]],2,FALSE) &amp; "]"</f>
        <v>[이론: 황형주 교수]</v>
      </c>
      <c r="I141" s="319">
        <f>K140</f>
        <v>0.54166666666666663</v>
      </c>
      <c r="J141" s="321" t="s">
        <v>0</v>
      </c>
      <c r="K141" s="323">
        <f>I141+L141/24</f>
        <v>0.66666666666666663</v>
      </c>
      <c r="L141" s="325">
        <v>3</v>
      </c>
      <c r="M141" s="321" t="s">
        <v>135</v>
      </c>
      <c r="N141" s="310" t="str">
        <f>"[" &amp; VLOOKUP(M141,강사조교진[[#All],[구분]:[강의교수]],2,FALSE) &amp; "]"</f>
        <v>[CASE STUDY 2]</v>
      </c>
      <c r="O141" s="319">
        <f>Q140</f>
        <v>1.5416666666666667</v>
      </c>
      <c r="P141" s="321" t="s">
        <v>0</v>
      </c>
      <c r="Q141" s="323">
        <f>O141+R141/24</f>
        <v>1.6666666666666667</v>
      </c>
      <c r="R141" s="325">
        <v>3</v>
      </c>
      <c r="S141" s="321" t="s">
        <v>11</v>
      </c>
      <c r="T141" s="198" t="str">
        <f>"[" &amp; VLOOKUP(S141,강사조교진[[#All],[구분]:[강의교수]],2,FALSE) &amp; "]"</f>
        <v>[실습: 조교진]</v>
      </c>
      <c r="U141" s="320">
        <f>W140</f>
        <v>1.5416666666666667</v>
      </c>
      <c r="V141" s="322" t="s">
        <v>0</v>
      </c>
      <c r="W141" s="324">
        <f>U141+X141/24</f>
        <v>1.6666666666666667</v>
      </c>
      <c r="X141" s="326">
        <v>3</v>
      </c>
      <c r="Y141" s="322" t="s">
        <v>11</v>
      </c>
      <c r="Z141" s="199" t="str">
        <f>"[" &amp; VLOOKUP(Y141,강사조교진[[#All],[구분]:[강의교수]],2,FALSE) &amp; "]"</f>
        <v>[실습: 조교진]</v>
      </c>
      <c r="AA141" s="320">
        <f>AC140</f>
        <v>1.5416666666666667</v>
      </c>
      <c r="AB141" s="322" t="s">
        <v>0</v>
      </c>
      <c r="AC141" s="324">
        <f>AA141+AD141/24</f>
        <v>1.6666666666666667</v>
      </c>
      <c r="AD141" s="326">
        <v>3</v>
      </c>
      <c r="AE141" s="322" t="s">
        <v>11</v>
      </c>
      <c r="AF141" s="199" t="str">
        <f>"[" &amp; VLOOKUP(AE141,강사조교진[[#All],[구분]:[강의교수]],2,FALSE) &amp; "]"</f>
        <v>[실습: 조교진]</v>
      </c>
    </row>
    <row r="142" spans="2:32" ht="16.5" hidden="1" customHeight="1" outlineLevel="1">
      <c r="B142" s="237"/>
      <c r="C142" s="211"/>
      <c r="D142" s="213"/>
      <c r="E142" s="195"/>
      <c r="F142" s="197"/>
      <c r="G142" s="213"/>
      <c r="H142" s="295"/>
      <c r="I142" s="320"/>
      <c r="J142" s="322"/>
      <c r="K142" s="324"/>
      <c r="L142" s="326"/>
      <c r="M142" s="322"/>
      <c r="N142" s="311"/>
      <c r="O142" s="320"/>
      <c r="P142" s="322"/>
      <c r="Q142" s="324"/>
      <c r="R142" s="326"/>
      <c r="S142" s="322"/>
      <c r="T142" s="199"/>
      <c r="U142" s="320"/>
      <c r="V142" s="322"/>
      <c r="W142" s="324"/>
      <c r="X142" s="326"/>
      <c r="Y142" s="322"/>
      <c r="Z142" s="199"/>
      <c r="AA142" s="320"/>
      <c r="AB142" s="322"/>
      <c r="AC142" s="324"/>
      <c r="AD142" s="326"/>
      <c r="AE142" s="322"/>
      <c r="AF142" s="199"/>
    </row>
    <row r="143" spans="2:32" ht="21" hidden="1" outlineLevel="1" thickBot="1">
      <c r="B143" s="267"/>
      <c r="C143" s="32">
        <v>0.66666666666666663</v>
      </c>
      <c r="D143" s="33" t="s">
        <v>0</v>
      </c>
      <c r="E143" s="34">
        <f>C143+F143/24</f>
        <v>0.75</v>
      </c>
      <c r="F143" s="126">
        <v>2</v>
      </c>
      <c r="G143" s="33" t="s">
        <v>45</v>
      </c>
      <c r="H143" s="128" t="str">
        <f>"["&amp;VLOOKUP(G143,강사조교진[[#All],[구분]:[강의교수]],2,FALSE)&amp;"]"</f>
        <v>[응용학습]</v>
      </c>
      <c r="I143" s="32">
        <v>0.66666666666666663</v>
      </c>
      <c r="J143" s="33" t="s">
        <v>0</v>
      </c>
      <c r="K143" s="34">
        <f>I143+L143/24</f>
        <v>0.75</v>
      </c>
      <c r="L143" s="126">
        <v>2</v>
      </c>
      <c r="M143" s="33" t="s">
        <v>45</v>
      </c>
      <c r="N143" s="139" t="str">
        <f>"["&amp;VLOOKUP(M143,강사조교진[[#All],[구분]:[강의교수]],2,FALSE)&amp;"]"</f>
        <v>[응용학습]</v>
      </c>
      <c r="O143" s="32">
        <v>0.66666666666666663</v>
      </c>
      <c r="P143" s="33" t="s">
        <v>0</v>
      </c>
      <c r="Q143" s="34">
        <f>O143+R143/24</f>
        <v>0.75</v>
      </c>
      <c r="R143" s="126">
        <v>2</v>
      </c>
      <c r="S143" s="33" t="s">
        <v>45</v>
      </c>
      <c r="T143" s="128" t="str">
        <f>"["&amp;VLOOKUP(S143,강사조교진[[#All],[구분]:[강의교수]],2,FALSE)&amp;"]"</f>
        <v>[응용학습]</v>
      </c>
      <c r="U143" s="111">
        <v>0.66666666666666663</v>
      </c>
      <c r="V143" s="124" t="s">
        <v>0</v>
      </c>
      <c r="W143" s="104">
        <f>U143+X143/24</f>
        <v>0.77083333333333326</v>
      </c>
      <c r="X143" s="105">
        <v>2.5</v>
      </c>
      <c r="Y143" s="124" t="s">
        <v>45</v>
      </c>
      <c r="Z143" s="107" t="str">
        <f>"[" &amp; VLOOKUP(Y143,강사조교진[[#All],[구분]:[강의교수]],2,FALSE) &amp; "]"</f>
        <v>[응용학습]</v>
      </c>
      <c r="AA143" s="111">
        <v>0.66666666666666663</v>
      </c>
      <c r="AB143" s="124" t="s">
        <v>0</v>
      </c>
      <c r="AC143" s="104">
        <f>AA143+AD143/24</f>
        <v>0.72916666666666663</v>
      </c>
      <c r="AD143" s="105">
        <v>1.5</v>
      </c>
      <c r="AE143" s="124" t="s">
        <v>45</v>
      </c>
      <c r="AF143" s="107" t="str">
        <f>"[" &amp; VLOOKUP(AE143,강사조교진[[#All],[구분]:[강의교수]],2,FALSE) &amp; "]"</f>
        <v>[응용학습]</v>
      </c>
    </row>
    <row r="144" spans="2:32" ht="20.25" hidden="1" customHeight="1" outlineLevel="1">
      <c r="B144" s="234" t="s">
        <v>47</v>
      </c>
      <c r="C144" s="220">
        <f>C136+7</f>
        <v>44123</v>
      </c>
      <c r="D144" s="221"/>
      <c r="E144" s="221"/>
      <c r="F144" s="221"/>
      <c r="G144" s="221"/>
      <c r="H144" s="222"/>
      <c r="I144" s="220">
        <f>C144+1</f>
        <v>44124</v>
      </c>
      <c r="J144" s="221"/>
      <c r="K144" s="221"/>
      <c r="L144" s="221"/>
      <c r="M144" s="221"/>
      <c r="N144" s="222"/>
      <c r="O144" s="220">
        <f>I144+1</f>
        <v>44125</v>
      </c>
      <c r="P144" s="221"/>
      <c r="Q144" s="221"/>
      <c r="R144" s="221"/>
      <c r="S144" s="221"/>
      <c r="T144" s="222"/>
      <c r="U144" s="220">
        <f>O144+1</f>
        <v>44126</v>
      </c>
      <c r="V144" s="221"/>
      <c r="W144" s="221"/>
      <c r="X144" s="221"/>
      <c r="Y144" s="221"/>
      <c r="Z144" s="222"/>
      <c r="AA144" s="220">
        <f>U144+1</f>
        <v>44127</v>
      </c>
      <c r="AB144" s="221"/>
      <c r="AC144" s="221"/>
      <c r="AD144" s="221"/>
      <c r="AE144" s="221"/>
      <c r="AF144" s="222"/>
    </row>
    <row r="145" spans="2:32" s="11" customFormat="1" ht="20.25" hidden="1" outlineLevel="1">
      <c r="B145" s="237"/>
      <c r="C145" s="341" t="s">
        <v>19</v>
      </c>
      <c r="D145" s="342"/>
      <c r="E145" s="342"/>
      <c r="F145" s="342"/>
      <c r="G145" s="342"/>
      <c r="H145" s="343"/>
      <c r="I145" s="341" t="s">
        <v>19</v>
      </c>
      <c r="J145" s="342"/>
      <c r="K145" s="342"/>
      <c r="L145" s="342"/>
      <c r="M145" s="342"/>
      <c r="N145" s="343"/>
      <c r="O145" s="341" t="s">
        <v>19</v>
      </c>
      <c r="P145" s="342"/>
      <c r="Q145" s="342"/>
      <c r="R145" s="342"/>
      <c r="S145" s="342"/>
      <c r="T145" s="343"/>
      <c r="U145" s="346" t="s">
        <v>19</v>
      </c>
      <c r="V145" s="342"/>
      <c r="W145" s="342"/>
      <c r="X145" s="342"/>
      <c r="Y145" s="342"/>
      <c r="Z145" s="343"/>
      <c r="AA145" s="341" t="s">
        <v>19</v>
      </c>
      <c r="AB145" s="342"/>
      <c r="AC145" s="342"/>
      <c r="AD145" s="342"/>
      <c r="AE145" s="342"/>
      <c r="AF145" s="343"/>
    </row>
    <row r="146" spans="2:32" ht="16.5" hidden="1" customHeight="1" outlineLevel="1">
      <c r="B146" s="237"/>
      <c r="C146" s="252">
        <v>0.375</v>
      </c>
      <c r="D146" s="254" t="s">
        <v>0</v>
      </c>
      <c r="E146" s="250">
        <f>C146+F146/24</f>
        <v>0.5</v>
      </c>
      <c r="F146" s="256">
        <v>3</v>
      </c>
      <c r="G146" s="254" t="s">
        <v>10</v>
      </c>
      <c r="H146" s="258" t="str">
        <f>"[" &amp; VLOOKUP(G146,강사조교진[[#All],[구분]:[강의교수]],2,FALSE) &amp; "]"</f>
        <v>[이론: 조성현 교수]</v>
      </c>
      <c r="I146" s="252">
        <v>1.375</v>
      </c>
      <c r="J146" s="254" t="s">
        <v>0</v>
      </c>
      <c r="K146" s="250">
        <f>I146+L146/24</f>
        <v>1.5</v>
      </c>
      <c r="L146" s="256">
        <v>3</v>
      </c>
      <c r="M146" s="254" t="s">
        <v>49</v>
      </c>
      <c r="N146" s="258" t="str">
        <f>"[" &amp; VLOOKUP(M146,강사조교진[[#All],[구분]:[강의교수]],2,FALSE) &amp; "]"</f>
        <v>[이론: 조성현 교수]</v>
      </c>
      <c r="O146" s="252">
        <v>0.375</v>
      </c>
      <c r="P146" s="254" t="s">
        <v>0</v>
      </c>
      <c r="Q146" s="250">
        <f>O146+R146/24</f>
        <v>0.5</v>
      </c>
      <c r="R146" s="256">
        <v>3</v>
      </c>
      <c r="S146" s="254" t="s">
        <v>10</v>
      </c>
      <c r="T146" s="258" t="str">
        <f>"[" &amp; VLOOKUP(S146,강사조교진[[#All],[구분]:[강의교수]],2,FALSE) &amp; "]"</f>
        <v>[이론: 조성현 교수]</v>
      </c>
      <c r="U146" s="252">
        <v>1.375</v>
      </c>
      <c r="V146" s="254" t="s">
        <v>0</v>
      </c>
      <c r="W146" s="250">
        <f>U146+X146/24</f>
        <v>1.5</v>
      </c>
      <c r="X146" s="256">
        <v>3</v>
      </c>
      <c r="Y146" s="254" t="s">
        <v>49</v>
      </c>
      <c r="Z146" s="258" t="str">
        <f>"[" &amp; VLOOKUP(Y146,강사조교진[[#All],[구분]:[강의교수]],2,FALSE) &amp; "]"</f>
        <v>[이론: 조성현 교수]</v>
      </c>
      <c r="AA146" s="252">
        <v>1.375</v>
      </c>
      <c r="AB146" s="254" t="s">
        <v>0</v>
      </c>
      <c r="AC146" s="250">
        <f>AA146+AD146/24</f>
        <v>1.5</v>
      </c>
      <c r="AD146" s="256">
        <v>3</v>
      </c>
      <c r="AE146" s="254" t="s">
        <v>10</v>
      </c>
      <c r="AF146" s="258" t="str">
        <f>"[" &amp; VLOOKUP(AE146,강사조교진[[#All],[구분]:[강의교수]],2,FALSE) &amp; "]"</f>
        <v>[이론: 조성현 교수]</v>
      </c>
    </row>
    <row r="147" spans="2:32" ht="16.5" hidden="1" customHeight="1" outlineLevel="1">
      <c r="B147" s="237"/>
      <c r="C147" s="253"/>
      <c r="D147" s="255"/>
      <c r="E147" s="251"/>
      <c r="F147" s="257"/>
      <c r="G147" s="255"/>
      <c r="H147" s="259"/>
      <c r="I147" s="253"/>
      <c r="J147" s="255"/>
      <c r="K147" s="251"/>
      <c r="L147" s="257">
        <v>1.71428571428571</v>
      </c>
      <c r="M147" s="255"/>
      <c r="N147" s="259"/>
      <c r="O147" s="253"/>
      <c r="P147" s="255"/>
      <c r="Q147" s="251"/>
      <c r="R147" s="257"/>
      <c r="S147" s="255"/>
      <c r="T147" s="259"/>
      <c r="U147" s="253"/>
      <c r="V147" s="255"/>
      <c r="W147" s="251"/>
      <c r="X147" s="257">
        <v>1.71428571428571</v>
      </c>
      <c r="Y147" s="255"/>
      <c r="Z147" s="259"/>
      <c r="AA147" s="253"/>
      <c r="AB147" s="255"/>
      <c r="AC147" s="251"/>
      <c r="AD147" s="257">
        <v>1.71428571428571</v>
      </c>
      <c r="AE147" s="255"/>
      <c r="AF147" s="259"/>
    </row>
    <row r="148" spans="2:32" ht="20.25" hidden="1" outlineLevel="1">
      <c r="B148" s="237"/>
      <c r="C148" s="28">
        <v>1.5</v>
      </c>
      <c r="D148" s="29" t="s">
        <v>0</v>
      </c>
      <c r="E148" s="30">
        <f>C148+F148/24</f>
        <v>1.5416666666666667</v>
      </c>
      <c r="F148" s="31">
        <v>1</v>
      </c>
      <c r="G148" s="330" t="s">
        <v>13</v>
      </c>
      <c r="H148" s="331"/>
      <c r="I148" s="35">
        <v>1.5</v>
      </c>
      <c r="J148" s="36" t="s">
        <v>0</v>
      </c>
      <c r="K148" s="37">
        <f>I148+L148/24</f>
        <v>1.5416666666666667</v>
      </c>
      <c r="L148" s="38">
        <v>1</v>
      </c>
      <c r="M148" s="344" t="s">
        <v>13</v>
      </c>
      <c r="N148" s="345"/>
      <c r="O148" s="28">
        <v>1.5</v>
      </c>
      <c r="P148" s="29" t="s">
        <v>0</v>
      </c>
      <c r="Q148" s="30">
        <f>O148+R148/24</f>
        <v>1.5416666666666667</v>
      </c>
      <c r="R148" s="31">
        <v>1</v>
      </c>
      <c r="S148" s="330" t="s">
        <v>13</v>
      </c>
      <c r="T148" s="331"/>
      <c r="U148" s="35">
        <v>1.5</v>
      </c>
      <c r="V148" s="36" t="s">
        <v>0</v>
      </c>
      <c r="W148" s="37">
        <f>U148+X148/24</f>
        <v>1.5416666666666667</v>
      </c>
      <c r="X148" s="38">
        <v>1</v>
      </c>
      <c r="Y148" s="344" t="s">
        <v>13</v>
      </c>
      <c r="Z148" s="345"/>
      <c r="AA148" s="35">
        <v>1.5</v>
      </c>
      <c r="AB148" s="36" t="s">
        <v>0</v>
      </c>
      <c r="AC148" s="37">
        <f>AA148+AD148/24</f>
        <v>1.5416666666666667</v>
      </c>
      <c r="AD148" s="38">
        <v>1</v>
      </c>
      <c r="AE148" s="344" t="s">
        <v>13</v>
      </c>
      <c r="AF148" s="345"/>
    </row>
    <row r="149" spans="2:32" ht="16.5" hidden="1" customHeight="1" outlineLevel="1">
      <c r="B149" s="237"/>
      <c r="C149" s="319">
        <f>E148</f>
        <v>1.5416666666666667</v>
      </c>
      <c r="D149" s="321" t="s">
        <v>0</v>
      </c>
      <c r="E149" s="323">
        <f>C149+F149/24</f>
        <v>1.6666666666666667</v>
      </c>
      <c r="F149" s="325">
        <v>3</v>
      </c>
      <c r="G149" s="321" t="s">
        <v>11</v>
      </c>
      <c r="H149" s="198" t="str">
        <f>"[" &amp; VLOOKUP(G149,강사조교진[[#All],[구분]:[강의교수]],2,FALSE) &amp; "]"</f>
        <v>[실습: 조교진]</v>
      </c>
      <c r="I149" s="320">
        <f>K148</f>
        <v>1.5416666666666667</v>
      </c>
      <c r="J149" s="322" t="s">
        <v>0</v>
      </c>
      <c r="K149" s="324">
        <f>I149+L149/24</f>
        <v>1.6666666666666667</v>
      </c>
      <c r="L149" s="326">
        <v>3</v>
      </c>
      <c r="M149" s="322" t="s">
        <v>11</v>
      </c>
      <c r="N149" s="199" t="str">
        <f>"[" &amp; VLOOKUP(M149,강사조교진[[#All],[구분]:[강의교수]],2,FALSE) &amp; "]"</f>
        <v>[실습: 조교진]</v>
      </c>
      <c r="O149" s="319">
        <f>Q148</f>
        <v>1.5416666666666667</v>
      </c>
      <c r="P149" s="321" t="s">
        <v>0</v>
      </c>
      <c r="Q149" s="323">
        <f>O149+R149/24</f>
        <v>1.6666666666666667</v>
      </c>
      <c r="R149" s="325">
        <v>3</v>
      </c>
      <c r="S149" s="321" t="s">
        <v>11</v>
      </c>
      <c r="T149" s="198" t="str">
        <f>"[" &amp; VLOOKUP(S149,강사조교진[[#All],[구분]:[강의교수]],2,FALSE) &amp; "]"</f>
        <v>[실습: 조교진]</v>
      </c>
      <c r="U149" s="320">
        <f>W148</f>
        <v>1.5416666666666667</v>
      </c>
      <c r="V149" s="322" t="s">
        <v>0</v>
      </c>
      <c r="W149" s="324">
        <f>U149+X149/24</f>
        <v>1.6666666666666667</v>
      </c>
      <c r="X149" s="326">
        <v>3</v>
      </c>
      <c r="Y149" s="322" t="s">
        <v>11</v>
      </c>
      <c r="Z149" s="199" t="str">
        <f>"[" &amp; VLOOKUP(Y149,강사조교진[[#All],[구분]:[강의교수]],2,FALSE) &amp; "]"</f>
        <v>[실습: 조교진]</v>
      </c>
      <c r="AA149" s="320">
        <f>AC148</f>
        <v>1.5416666666666667</v>
      </c>
      <c r="AB149" s="322" t="s">
        <v>0</v>
      </c>
      <c r="AC149" s="324">
        <f>AA149+AD149/24</f>
        <v>1.6666666666666667</v>
      </c>
      <c r="AD149" s="326">
        <v>3</v>
      </c>
      <c r="AE149" s="322" t="s">
        <v>11</v>
      </c>
      <c r="AF149" s="199" t="str">
        <f>"[" &amp; VLOOKUP(AE149,강사조교진[[#All],[구분]:[강의교수]],2,FALSE) &amp; "]"</f>
        <v>[실습: 조교진]</v>
      </c>
    </row>
    <row r="150" spans="2:32" ht="16.5" hidden="1" customHeight="1" outlineLevel="1">
      <c r="B150" s="237"/>
      <c r="C150" s="320"/>
      <c r="D150" s="322"/>
      <c r="E150" s="324"/>
      <c r="F150" s="326"/>
      <c r="G150" s="322"/>
      <c r="H150" s="199"/>
      <c r="I150" s="320"/>
      <c r="J150" s="322"/>
      <c r="K150" s="324"/>
      <c r="L150" s="326"/>
      <c r="M150" s="322"/>
      <c r="N150" s="199"/>
      <c r="O150" s="320"/>
      <c r="P150" s="322"/>
      <c r="Q150" s="324"/>
      <c r="R150" s="326"/>
      <c r="S150" s="322"/>
      <c r="T150" s="199"/>
      <c r="U150" s="320"/>
      <c r="V150" s="322"/>
      <c r="W150" s="324"/>
      <c r="X150" s="326"/>
      <c r="Y150" s="322"/>
      <c r="Z150" s="199"/>
      <c r="AA150" s="320"/>
      <c r="AB150" s="322"/>
      <c r="AC150" s="324"/>
      <c r="AD150" s="326"/>
      <c r="AE150" s="322"/>
      <c r="AF150" s="199"/>
    </row>
    <row r="151" spans="2:32" ht="21" hidden="1" outlineLevel="1" thickBot="1">
      <c r="B151" s="267"/>
      <c r="C151" s="32">
        <v>0.66666666666666663</v>
      </c>
      <c r="D151" s="33" t="s">
        <v>0</v>
      </c>
      <c r="E151" s="34">
        <f>C151+F151/24</f>
        <v>0.75</v>
      </c>
      <c r="F151" s="126">
        <v>2</v>
      </c>
      <c r="G151" s="33" t="s">
        <v>45</v>
      </c>
      <c r="H151" s="128" t="str">
        <f>"["&amp;VLOOKUP(G151,강사조교진[[#All],[구분]:[강의교수]],2,FALSE)&amp;"]"</f>
        <v>[응용학습]</v>
      </c>
      <c r="I151" s="32">
        <v>0.66666666666666663</v>
      </c>
      <c r="J151" s="33" t="s">
        <v>0</v>
      </c>
      <c r="K151" s="34">
        <f>I151+L151/24</f>
        <v>0.75</v>
      </c>
      <c r="L151" s="126">
        <v>2</v>
      </c>
      <c r="M151" s="33" t="s">
        <v>45</v>
      </c>
      <c r="N151" s="128" t="str">
        <f>"[" &amp; VLOOKUP(M151,강사조교진[[#All],[구분]:[강의교수]],2,FALSE) &amp; "]"</f>
        <v>[응용학습]</v>
      </c>
      <c r="O151" s="32">
        <v>0.66666666666666663</v>
      </c>
      <c r="P151" s="33" t="s">
        <v>0</v>
      </c>
      <c r="Q151" s="34">
        <f>O151+R151/24</f>
        <v>0.75</v>
      </c>
      <c r="R151" s="126">
        <v>2</v>
      </c>
      <c r="S151" s="33" t="s">
        <v>45</v>
      </c>
      <c r="T151" s="128" t="str">
        <f>"["&amp;VLOOKUP(S151,강사조교진[[#All],[구분]:[강의교수]],2,FALSE)&amp;"]"</f>
        <v>[응용학습]</v>
      </c>
      <c r="U151" s="111">
        <v>0.66666666666666663</v>
      </c>
      <c r="V151" s="124" t="s">
        <v>0</v>
      </c>
      <c r="W151" s="104">
        <f>U151+X151/24</f>
        <v>0.77083333333333326</v>
      </c>
      <c r="X151" s="105">
        <v>2.5</v>
      </c>
      <c r="Y151" s="124" t="s">
        <v>45</v>
      </c>
      <c r="Z151" s="107" t="str">
        <f>"[" &amp; VLOOKUP(Y151,강사조교진[[#All],[구분]:[강의교수]],2,FALSE) &amp; "]"</f>
        <v>[응용학습]</v>
      </c>
      <c r="AA151" s="111">
        <v>0.66666666666666663</v>
      </c>
      <c r="AB151" s="124" t="s">
        <v>0</v>
      </c>
      <c r="AC151" s="104">
        <f>AA151+AD151/24</f>
        <v>0.72916666666666663</v>
      </c>
      <c r="AD151" s="105">
        <v>1.5</v>
      </c>
      <c r="AE151" s="124" t="s">
        <v>45</v>
      </c>
      <c r="AF151" s="107" t="str">
        <f>"[" &amp; VLOOKUP(AE151,강사조교진[[#All],[구분]:[강의교수]],2,FALSE) &amp; "]"</f>
        <v>[응용학습]</v>
      </c>
    </row>
    <row r="152" spans="2:32" ht="20.25" hidden="1" customHeight="1" outlineLevel="1">
      <c r="B152" s="234" t="s">
        <v>243</v>
      </c>
      <c r="C152" s="220">
        <f>C144+7</f>
        <v>44130</v>
      </c>
      <c r="D152" s="221"/>
      <c r="E152" s="221"/>
      <c r="F152" s="221"/>
      <c r="G152" s="221"/>
      <c r="H152" s="222"/>
      <c r="I152" s="220">
        <f>C152+1</f>
        <v>44131</v>
      </c>
      <c r="J152" s="221"/>
      <c r="K152" s="221"/>
      <c r="L152" s="221"/>
      <c r="M152" s="221"/>
      <c r="N152" s="222"/>
      <c r="O152" s="220">
        <f>I152+1</f>
        <v>44132</v>
      </c>
      <c r="P152" s="221"/>
      <c r="Q152" s="221"/>
      <c r="R152" s="221"/>
      <c r="S152" s="221"/>
      <c r="T152" s="222"/>
      <c r="U152" s="220">
        <f>O152+1</f>
        <v>44133</v>
      </c>
      <c r="V152" s="221"/>
      <c r="W152" s="221"/>
      <c r="X152" s="221"/>
      <c r="Y152" s="221"/>
      <c r="Z152" s="222"/>
      <c r="AA152" s="220">
        <f>U152+1</f>
        <v>44134</v>
      </c>
      <c r="AB152" s="221"/>
      <c r="AC152" s="221"/>
      <c r="AD152" s="221"/>
      <c r="AE152" s="221"/>
      <c r="AF152" s="222"/>
    </row>
    <row r="153" spans="2:32" s="11" customFormat="1" ht="20.25" hidden="1" outlineLevel="1">
      <c r="B153" s="237"/>
      <c r="C153" s="341" t="s">
        <v>19</v>
      </c>
      <c r="D153" s="342"/>
      <c r="E153" s="342"/>
      <c r="F153" s="342"/>
      <c r="G153" s="342"/>
      <c r="H153" s="343"/>
      <c r="I153" s="341" t="s">
        <v>19</v>
      </c>
      <c r="J153" s="342"/>
      <c r="K153" s="342"/>
      <c r="L153" s="342"/>
      <c r="M153" s="342"/>
      <c r="N153" s="343"/>
      <c r="O153" s="341" t="s">
        <v>19</v>
      </c>
      <c r="P153" s="342"/>
      <c r="Q153" s="342"/>
      <c r="R153" s="342"/>
      <c r="S153" s="342"/>
      <c r="T153" s="343"/>
      <c r="U153" s="341" t="s">
        <v>19</v>
      </c>
      <c r="V153" s="342"/>
      <c r="W153" s="342"/>
      <c r="X153" s="342"/>
      <c r="Y153" s="342"/>
      <c r="Z153" s="343"/>
      <c r="AA153" s="341" t="s">
        <v>141</v>
      </c>
      <c r="AB153" s="342"/>
      <c r="AC153" s="342"/>
      <c r="AD153" s="342"/>
      <c r="AE153" s="342"/>
      <c r="AF153" s="343"/>
    </row>
    <row r="154" spans="2:32" ht="16.5" hidden="1" customHeight="1" outlineLevel="1">
      <c r="B154" s="237"/>
      <c r="C154" s="252">
        <v>0.375</v>
      </c>
      <c r="D154" s="254" t="s">
        <v>0</v>
      </c>
      <c r="E154" s="250">
        <f>C154+F154/24</f>
        <v>0.5</v>
      </c>
      <c r="F154" s="256">
        <v>3</v>
      </c>
      <c r="G154" s="254" t="s">
        <v>10</v>
      </c>
      <c r="H154" s="258" t="str">
        <f>"[" &amp; VLOOKUP(G154,강사조교진[[#All],[구분]:[강의교수]],2,FALSE) &amp; "]"</f>
        <v>[이론: 조성현 교수]</v>
      </c>
      <c r="I154" s="252">
        <v>0.375</v>
      </c>
      <c r="J154" s="254" t="s">
        <v>0</v>
      </c>
      <c r="K154" s="250">
        <f>I154+L154/24</f>
        <v>0.5</v>
      </c>
      <c r="L154" s="256">
        <v>3</v>
      </c>
      <c r="M154" s="254" t="s">
        <v>10</v>
      </c>
      <c r="N154" s="258" t="str">
        <f>"[" &amp; VLOOKUP(M154,강사조교진[[#All],[구분]:[강의교수]],2,FALSE) &amp; "]"</f>
        <v>[이론: 조성현 교수]</v>
      </c>
      <c r="O154" s="252">
        <v>0.375</v>
      </c>
      <c r="P154" s="254" t="s">
        <v>0</v>
      </c>
      <c r="Q154" s="250">
        <f>O154+R154/24</f>
        <v>0.5</v>
      </c>
      <c r="R154" s="256">
        <v>3</v>
      </c>
      <c r="S154" s="254" t="s">
        <v>10</v>
      </c>
      <c r="T154" s="258" t="str">
        <f>"[" &amp; VLOOKUP(S154,강사조교진[[#All],[구분]:[강의교수]],2,FALSE) &amp; "]"</f>
        <v>[이론: 조성현 교수]</v>
      </c>
      <c r="U154" s="252">
        <v>0.375</v>
      </c>
      <c r="V154" s="254" t="s">
        <v>0</v>
      </c>
      <c r="W154" s="250">
        <f>U154+X154/24</f>
        <v>0.5</v>
      </c>
      <c r="X154" s="256">
        <v>3</v>
      </c>
      <c r="Y154" s="254" t="s">
        <v>10</v>
      </c>
      <c r="Z154" s="258" t="str">
        <f>"[" &amp; VLOOKUP(Y154,강사조교진[[#All],[구분]:[강의교수]],2,FALSE) &amp; "]"</f>
        <v>[이론: 조성현 교수]</v>
      </c>
      <c r="AA154" s="108">
        <v>0.375</v>
      </c>
      <c r="AB154" s="115" t="s">
        <v>0</v>
      </c>
      <c r="AC154" s="109">
        <f>AA154+AD154/24</f>
        <v>0.41666666666666669</v>
      </c>
      <c r="AD154" s="113">
        <v>1</v>
      </c>
      <c r="AE154" s="115" t="s">
        <v>10</v>
      </c>
      <c r="AF154" s="117" t="str">
        <f>"[" &amp; VLOOKUP(AE154,강사조교진[[#All],[구분]:[강의교수]],2,FALSE) &amp; "]"</f>
        <v>[이론: 조성현 교수]</v>
      </c>
    </row>
    <row r="155" spans="2:32" ht="16.5" hidden="1" customHeight="1" outlineLevel="1">
      <c r="B155" s="237"/>
      <c r="C155" s="253"/>
      <c r="D155" s="255"/>
      <c r="E155" s="251"/>
      <c r="F155" s="257"/>
      <c r="G155" s="255"/>
      <c r="H155" s="259"/>
      <c r="I155" s="253"/>
      <c r="J155" s="255"/>
      <c r="K155" s="251"/>
      <c r="L155" s="257"/>
      <c r="M155" s="255"/>
      <c r="N155" s="259"/>
      <c r="O155" s="253"/>
      <c r="P155" s="255"/>
      <c r="Q155" s="251"/>
      <c r="R155" s="257"/>
      <c r="S155" s="255"/>
      <c r="T155" s="259"/>
      <c r="U155" s="253"/>
      <c r="V155" s="255"/>
      <c r="W155" s="251"/>
      <c r="X155" s="257"/>
      <c r="Y155" s="255"/>
      <c r="Z155" s="259"/>
      <c r="AA155" s="119">
        <v>0.41666666666666702</v>
      </c>
      <c r="AB155" s="116" t="s">
        <v>0</v>
      </c>
      <c r="AC155" s="112">
        <f>AA155+AD155/24</f>
        <v>0.50000000000000033</v>
      </c>
      <c r="AD155" s="114">
        <v>2</v>
      </c>
      <c r="AE155" s="116" t="s">
        <v>11</v>
      </c>
      <c r="AF155" s="118" t="str">
        <f>"[" &amp; VLOOKUP(AE155,강사조교진[[#All],[구분]:[강의교수]],2,FALSE) &amp; "]"</f>
        <v>[실습: 조교진]</v>
      </c>
    </row>
    <row r="156" spans="2:32" ht="20.25" hidden="1" outlineLevel="1">
      <c r="B156" s="237"/>
      <c r="C156" s="28">
        <v>1.5</v>
      </c>
      <c r="D156" s="29" t="s">
        <v>0</v>
      </c>
      <c r="E156" s="30">
        <f>C156+F156/24</f>
        <v>1.5416666666666667</v>
      </c>
      <c r="F156" s="31">
        <v>1</v>
      </c>
      <c r="G156" s="330" t="s">
        <v>13</v>
      </c>
      <c r="H156" s="331"/>
      <c r="I156" s="28">
        <v>1.5</v>
      </c>
      <c r="J156" s="29" t="s">
        <v>0</v>
      </c>
      <c r="K156" s="30">
        <f>I156+L156/24</f>
        <v>1.5416666666666667</v>
      </c>
      <c r="L156" s="31">
        <v>1</v>
      </c>
      <c r="M156" s="330" t="s">
        <v>13</v>
      </c>
      <c r="N156" s="331"/>
      <c r="O156" s="28">
        <v>1.5</v>
      </c>
      <c r="P156" s="29" t="s">
        <v>0</v>
      </c>
      <c r="Q156" s="30">
        <f>O156+R156/24</f>
        <v>1.5416666666666667</v>
      </c>
      <c r="R156" s="31">
        <v>1</v>
      </c>
      <c r="S156" s="330" t="s">
        <v>13</v>
      </c>
      <c r="T156" s="331"/>
      <c r="U156" s="28">
        <v>1.5</v>
      </c>
      <c r="V156" s="29" t="s">
        <v>0</v>
      </c>
      <c r="W156" s="30">
        <f>U156+X156/24</f>
        <v>1.5416666666666667</v>
      </c>
      <c r="X156" s="31">
        <v>1</v>
      </c>
      <c r="Y156" s="330" t="s">
        <v>13</v>
      </c>
      <c r="Z156" s="331"/>
      <c r="AA156" s="28">
        <v>1.5</v>
      </c>
      <c r="AB156" s="29" t="s">
        <v>0</v>
      </c>
      <c r="AC156" s="30">
        <f>AA156+AD156/24</f>
        <v>1.5416666666666667</v>
      </c>
      <c r="AD156" s="31">
        <v>1</v>
      </c>
      <c r="AE156" s="330" t="s">
        <v>13</v>
      </c>
      <c r="AF156" s="331"/>
    </row>
    <row r="157" spans="2:32" ht="16.5" hidden="1" customHeight="1" outlineLevel="1">
      <c r="B157" s="237"/>
      <c r="C157" s="319">
        <f>E156</f>
        <v>1.5416666666666667</v>
      </c>
      <c r="D157" s="321" t="s">
        <v>0</v>
      </c>
      <c r="E157" s="323">
        <f>C157+F157/24</f>
        <v>1.6666666666666667</v>
      </c>
      <c r="F157" s="325">
        <v>3</v>
      </c>
      <c r="G157" s="321" t="s">
        <v>11</v>
      </c>
      <c r="H157" s="198" t="str">
        <f>"[" &amp; VLOOKUP(G157,강사조교진[[#All],[구분]:[강의교수]],2,FALSE) &amp; "]"</f>
        <v>[실습: 조교진]</v>
      </c>
      <c r="I157" s="319">
        <f>K156</f>
        <v>1.5416666666666667</v>
      </c>
      <c r="J157" s="321" t="s">
        <v>0</v>
      </c>
      <c r="K157" s="323">
        <f>I157+L157/24</f>
        <v>1.6666666666666667</v>
      </c>
      <c r="L157" s="325">
        <v>3</v>
      </c>
      <c r="M157" s="321" t="s">
        <v>11</v>
      </c>
      <c r="N157" s="198" t="str">
        <f>"[" &amp; VLOOKUP(M157,강사조교진[[#All],[구분]:[강의교수]],2,FALSE) &amp; "]"</f>
        <v>[실습: 조교진]</v>
      </c>
      <c r="O157" s="319">
        <f>Q156</f>
        <v>1.5416666666666667</v>
      </c>
      <c r="P157" s="321" t="s">
        <v>0</v>
      </c>
      <c r="Q157" s="323">
        <f>O157+R157/24</f>
        <v>1.6666666666666667</v>
      </c>
      <c r="R157" s="325">
        <v>3</v>
      </c>
      <c r="S157" s="321" t="s">
        <v>11</v>
      </c>
      <c r="T157" s="198" t="str">
        <f>"[" &amp; VLOOKUP(S157,강사조교진[[#All],[구분]:[강의교수]],2,FALSE) &amp; "]"</f>
        <v>[실습: 조교진]</v>
      </c>
      <c r="U157" s="319">
        <f>W156</f>
        <v>1.5416666666666667</v>
      </c>
      <c r="V157" s="321" t="s">
        <v>0</v>
      </c>
      <c r="W157" s="323">
        <f>U157+X157/24</f>
        <v>1.6666666666666667</v>
      </c>
      <c r="X157" s="325">
        <v>3</v>
      </c>
      <c r="Y157" s="321" t="s">
        <v>11</v>
      </c>
      <c r="Z157" s="198" t="str">
        <f>"[" &amp; VLOOKUP(Y157,강사조교진[[#All],[구분]:[강의교수]],2,FALSE) &amp; "]"</f>
        <v>[실습: 조교진]</v>
      </c>
      <c r="AA157" s="319">
        <f>AC156</f>
        <v>1.5416666666666667</v>
      </c>
      <c r="AB157" s="321" t="s">
        <v>0</v>
      </c>
      <c r="AC157" s="323">
        <f>AA157+AD157/24</f>
        <v>1.6666666666666667</v>
      </c>
      <c r="AD157" s="325">
        <v>3</v>
      </c>
      <c r="AE157" s="321" t="s">
        <v>136</v>
      </c>
      <c r="AF157" s="198" t="str">
        <f>"[" &amp; VLOOKUP(AE157,강사조교진[[#All],[구분]:[강의교수]],2,FALSE) &amp; "]"</f>
        <v>[CASE STUDY 3]</v>
      </c>
    </row>
    <row r="158" spans="2:32" ht="16.5" hidden="1" customHeight="1" outlineLevel="1">
      <c r="B158" s="237"/>
      <c r="C158" s="320"/>
      <c r="D158" s="322"/>
      <c r="E158" s="324"/>
      <c r="F158" s="326"/>
      <c r="G158" s="322"/>
      <c r="H158" s="199"/>
      <c r="I158" s="320"/>
      <c r="J158" s="322"/>
      <c r="K158" s="324"/>
      <c r="L158" s="326"/>
      <c r="M158" s="322"/>
      <c r="N158" s="199"/>
      <c r="O158" s="320"/>
      <c r="P158" s="322"/>
      <c r="Q158" s="324"/>
      <c r="R158" s="326"/>
      <c r="S158" s="322"/>
      <c r="T158" s="199"/>
      <c r="U158" s="320"/>
      <c r="V158" s="322"/>
      <c r="W158" s="324"/>
      <c r="X158" s="326"/>
      <c r="Y158" s="322"/>
      <c r="Z158" s="199"/>
      <c r="AA158" s="320"/>
      <c r="AB158" s="322"/>
      <c r="AC158" s="324"/>
      <c r="AD158" s="326"/>
      <c r="AE158" s="322"/>
      <c r="AF158" s="199"/>
    </row>
    <row r="159" spans="2:32" ht="24" hidden="1" customHeight="1" outlineLevel="1" thickBot="1">
      <c r="B159" s="267"/>
      <c r="C159" s="32">
        <v>0.66666666666666663</v>
      </c>
      <c r="D159" s="33" t="s">
        <v>0</v>
      </c>
      <c r="E159" s="34">
        <f>C159+F159/24</f>
        <v>0.75</v>
      </c>
      <c r="F159" s="126">
        <v>2</v>
      </c>
      <c r="G159" s="33" t="s">
        <v>45</v>
      </c>
      <c r="H159" s="128" t="str">
        <f>"["&amp;VLOOKUP(G159,강사조교진[[#All],[구분]:[강의교수]],2,FALSE)&amp;"]"</f>
        <v>[응용학습]</v>
      </c>
      <c r="I159" s="32">
        <v>0.66666666666666663</v>
      </c>
      <c r="J159" s="33" t="s">
        <v>0</v>
      </c>
      <c r="K159" s="34">
        <f>I159+L159/24</f>
        <v>0.75</v>
      </c>
      <c r="L159" s="126">
        <v>2</v>
      </c>
      <c r="M159" s="33" t="s">
        <v>45</v>
      </c>
      <c r="N159" s="128" t="str">
        <f>"["&amp;VLOOKUP(M159,강사조교진[[#All],[구분]:[강의교수]],2,FALSE)&amp;"]"</f>
        <v>[응용학습]</v>
      </c>
      <c r="O159" s="32">
        <v>0.66666666666666663</v>
      </c>
      <c r="P159" s="33" t="s">
        <v>0</v>
      </c>
      <c r="Q159" s="34">
        <f>O159+R159/24</f>
        <v>0.75</v>
      </c>
      <c r="R159" s="126">
        <v>2</v>
      </c>
      <c r="S159" s="33" t="s">
        <v>45</v>
      </c>
      <c r="T159" s="128" t="str">
        <f>"["&amp;VLOOKUP(S159,강사조교진[[#All],[구분]:[강의교수]],2,FALSE)&amp;"]"</f>
        <v>[응용학습]</v>
      </c>
      <c r="U159" s="111">
        <v>0.66666666666666663</v>
      </c>
      <c r="V159" s="124" t="s">
        <v>0</v>
      </c>
      <c r="W159" s="104">
        <f>U159+X159/24</f>
        <v>0.77083333333333326</v>
      </c>
      <c r="X159" s="105">
        <v>2.5</v>
      </c>
      <c r="Y159" s="124" t="s">
        <v>45</v>
      </c>
      <c r="Z159" s="107" t="str">
        <f>"[" &amp; VLOOKUP(Y159,강사조교진[[#All],[구분]:[강의교수]],2,FALSE) &amp; "]"</f>
        <v>[응용학습]</v>
      </c>
      <c r="AA159" s="111">
        <v>0.66666666666666663</v>
      </c>
      <c r="AB159" s="124" t="s">
        <v>0</v>
      </c>
      <c r="AC159" s="104">
        <f>AA159+AD159/24</f>
        <v>0.72916666666666663</v>
      </c>
      <c r="AD159" s="105">
        <v>1.5</v>
      </c>
      <c r="AE159" s="124" t="s">
        <v>45</v>
      </c>
      <c r="AF159" s="107" t="str">
        <f>"[" &amp; VLOOKUP(AE159,강사조교진[[#All],[구분]:[강의교수]],2,FALSE) &amp; "]"</f>
        <v>[응용학습]</v>
      </c>
    </row>
    <row r="160" spans="2:32" ht="20.25" hidden="1" customHeight="1" outlineLevel="1">
      <c r="B160" s="234" t="s">
        <v>242</v>
      </c>
      <c r="C160" s="220">
        <f>C152+7</f>
        <v>44137</v>
      </c>
      <c r="D160" s="221"/>
      <c r="E160" s="221"/>
      <c r="F160" s="221"/>
      <c r="G160" s="221"/>
      <c r="H160" s="222"/>
      <c r="I160" s="220">
        <f>C160+1</f>
        <v>44138</v>
      </c>
      <c r="J160" s="221"/>
      <c r="K160" s="221"/>
      <c r="L160" s="221"/>
      <c r="M160" s="221"/>
      <c r="N160" s="222"/>
      <c r="O160" s="220">
        <f>I160+1</f>
        <v>44139</v>
      </c>
      <c r="P160" s="221"/>
      <c r="Q160" s="221"/>
      <c r="R160" s="221"/>
      <c r="S160" s="221"/>
      <c r="T160" s="222"/>
      <c r="U160" s="220">
        <f>O160+1</f>
        <v>44140</v>
      </c>
      <c r="V160" s="221"/>
      <c r="W160" s="221"/>
      <c r="X160" s="221"/>
      <c r="Y160" s="221"/>
      <c r="Z160" s="222"/>
      <c r="AA160" s="220">
        <f>U160+1</f>
        <v>44141</v>
      </c>
      <c r="AB160" s="221"/>
      <c r="AC160" s="221"/>
      <c r="AD160" s="221"/>
      <c r="AE160" s="221"/>
      <c r="AF160" s="222"/>
    </row>
    <row r="161" spans="2:32" s="11" customFormat="1" ht="20.25" hidden="1" outlineLevel="1">
      <c r="B161" s="237"/>
      <c r="C161" s="327" t="s">
        <v>111</v>
      </c>
      <c r="D161" s="328"/>
      <c r="E161" s="328"/>
      <c r="F161" s="328"/>
      <c r="G161" s="328"/>
      <c r="H161" s="329"/>
      <c r="I161" s="327" t="s">
        <v>111</v>
      </c>
      <c r="J161" s="328"/>
      <c r="K161" s="328"/>
      <c r="L161" s="328"/>
      <c r="M161" s="328"/>
      <c r="N161" s="329"/>
      <c r="O161" s="327" t="s">
        <v>111</v>
      </c>
      <c r="P161" s="328"/>
      <c r="Q161" s="328"/>
      <c r="R161" s="328"/>
      <c r="S161" s="328"/>
      <c r="T161" s="329"/>
      <c r="U161" s="327" t="s">
        <v>241</v>
      </c>
      <c r="V161" s="328"/>
      <c r="W161" s="328"/>
      <c r="X161" s="328"/>
      <c r="Y161" s="328"/>
      <c r="Z161" s="329"/>
      <c r="AA161" s="332" t="s">
        <v>143</v>
      </c>
      <c r="AB161" s="333"/>
      <c r="AC161" s="333"/>
      <c r="AD161" s="333"/>
      <c r="AE161" s="333"/>
      <c r="AF161" s="334"/>
    </row>
    <row r="162" spans="2:32" ht="16.5" hidden="1" customHeight="1" outlineLevel="1">
      <c r="B162" s="237"/>
      <c r="C162" s="252">
        <v>0.375</v>
      </c>
      <c r="D162" s="254" t="s">
        <v>0</v>
      </c>
      <c r="E162" s="250">
        <f>C162+F162/24</f>
        <v>0.5</v>
      </c>
      <c r="F162" s="256">
        <v>3</v>
      </c>
      <c r="G162" s="254" t="s">
        <v>52</v>
      </c>
      <c r="H162" s="258" t="str">
        <f>"[" &amp; VLOOKUP(G162,강사조교진[[#All],[구분]:[강의교수]],2,FALSE) &amp; "]"</f>
        <v>[이론: 이종혁 교수]</v>
      </c>
      <c r="I162" s="252">
        <v>0.375</v>
      </c>
      <c r="J162" s="254" t="s">
        <v>0</v>
      </c>
      <c r="K162" s="250">
        <f>I162+L162/24</f>
        <v>0.5</v>
      </c>
      <c r="L162" s="256">
        <v>3</v>
      </c>
      <c r="M162" s="254" t="s">
        <v>52</v>
      </c>
      <c r="N162" s="258" t="str">
        <f>"[" &amp; VLOOKUP(M162,강사조교진[[#All],[구분]:[강의교수]],2,FALSE) &amp; "]"</f>
        <v>[이론: 이종혁 교수]</v>
      </c>
      <c r="O162" s="252">
        <v>0.375</v>
      </c>
      <c r="P162" s="254" t="s">
        <v>0</v>
      </c>
      <c r="Q162" s="250">
        <f>O162+R162/24</f>
        <v>0.5</v>
      </c>
      <c r="R162" s="256">
        <v>3</v>
      </c>
      <c r="S162" s="254" t="s">
        <v>52</v>
      </c>
      <c r="T162" s="258" t="str">
        <f>"[" &amp; VLOOKUP(S162,강사조교진[[#All],[구분]:[강의교수]],2,FALSE) &amp; "]"</f>
        <v>[이론: 이종혁 교수]</v>
      </c>
      <c r="U162" s="108">
        <v>0.375</v>
      </c>
      <c r="V162" s="115" t="s">
        <v>0</v>
      </c>
      <c r="W162" s="109">
        <f>U162+X162/24</f>
        <v>0.41666666666666669</v>
      </c>
      <c r="X162" s="113">
        <v>1</v>
      </c>
      <c r="Y162" s="115" t="s">
        <v>52</v>
      </c>
      <c r="Z162" s="117" t="str">
        <f>"[" &amp; VLOOKUP(Y162,강사조교진[[#All],[구분]:[강의교수]],2,FALSE) &amp; "]"</f>
        <v>[이론: 이종혁 교수]</v>
      </c>
      <c r="AA162" s="335"/>
      <c r="AB162" s="336"/>
      <c r="AC162" s="336"/>
      <c r="AD162" s="336"/>
      <c r="AE162" s="336"/>
      <c r="AF162" s="337"/>
    </row>
    <row r="163" spans="2:32" ht="16.5" hidden="1" customHeight="1" outlineLevel="1">
      <c r="B163" s="237"/>
      <c r="C163" s="253"/>
      <c r="D163" s="255"/>
      <c r="E163" s="251"/>
      <c r="F163" s="257"/>
      <c r="G163" s="255"/>
      <c r="H163" s="259"/>
      <c r="I163" s="253"/>
      <c r="J163" s="255"/>
      <c r="K163" s="251"/>
      <c r="L163" s="257"/>
      <c r="M163" s="255"/>
      <c r="N163" s="259"/>
      <c r="O163" s="253"/>
      <c r="P163" s="255"/>
      <c r="Q163" s="251"/>
      <c r="R163" s="257"/>
      <c r="S163" s="255"/>
      <c r="T163" s="259"/>
      <c r="U163" s="119">
        <v>0.41666666666666702</v>
      </c>
      <c r="V163" s="116"/>
      <c r="W163" s="112">
        <f>U163+X163/24</f>
        <v>0.50000000000000033</v>
      </c>
      <c r="X163" s="114">
        <v>2</v>
      </c>
      <c r="Y163" s="116" t="s">
        <v>51</v>
      </c>
      <c r="Z163" s="118" t="str">
        <f>"[" &amp; VLOOKUP(Y163,강사조교진[[#All],[구분]:[강의교수]],2,FALSE) &amp; "]"</f>
        <v>[실습: 조교진]</v>
      </c>
      <c r="AA163" s="335"/>
      <c r="AB163" s="336"/>
      <c r="AC163" s="336"/>
      <c r="AD163" s="336"/>
      <c r="AE163" s="336"/>
      <c r="AF163" s="337"/>
    </row>
    <row r="164" spans="2:32" ht="20.25" hidden="1" outlineLevel="1">
      <c r="B164" s="237"/>
      <c r="C164" s="28">
        <v>1.5</v>
      </c>
      <c r="D164" s="29" t="s">
        <v>0</v>
      </c>
      <c r="E164" s="30">
        <f>C164+F164/24</f>
        <v>1.5416666666666667</v>
      </c>
      <c r="F164" s="31">
        <v>1</v>
      </c>
      <c r="G164" s="330" t="s">
        <v>13</v>
      </c>
      <c r="H164" s="331"/>
      <c r="I164" s="28">
        <v>1.5</v>
      </c>
      <c r="J164" s="29" t="s">
        <v>0</v>
      </c>
      <c r="K164" s="30">
        <f>I164+L164/24</f>
        <v>1.5416666666666667</v>
      </c>
      <c r="L164" s="31">
        <v>1</v>
      </c>
      <c r="M164" s="330" t="s">
        <v>13</v>
      </c>
      <c r="N164" s="331"/>
      <c r="O164" s="28">
        <v>1.5</v>
      </c>
      <c r="P164" s="29" t="s">
        <v>0</v>
      </c>
      <c r="Q164" s="30">
        <f>O164+R164/24</f>
        <v>1.5416666666666667</v>
      </c>
      <c r="R164" s="31">
        <v>1</v>
      </c>
      <c r="S164" s="330" t="s">
        <v>13</v>
      </c>
      <c r="T164" s="331"/>
      <c r="U164" s="28">
        <v>1.5</v>
      </c>
      <c r="V164" s="29" t="s">
        <v>0</v>
      </c>
      <c r="W164" s="30">
        <f>U164+X164/24</f>
        <v>1.5416666666666667</v>
      </c>
      <c r="X164" s="31">
        <v>1</v>
      </c>
      <c r="Y164" s="330" t="s">
        <v>13</v>
      </c>
      <c r="Z164" s="331"/>
      <c r="AA164" s="335"/>
      <c r="AB164" s="336"/>
      <c r="AC164" s="336"/>
      <c r="AD164" s="336"/>
      <c r="AE164" s="336"/>
      <c r="AF164" s="337"/>
    </row>
    <row r="165" spans="2:32" ht="16.5" hidden="1" customHeight="1" outlineLevel="1">
      <c r="B165" s="237"/>
      <c r="C165" s="319">
        <f>E164</f>
        <v>1.5416666666666667</v>
      </c>
      <c r="D165" s="321" t="s">
        <v>0</v>
      </c>
      <c r="E165" s="323">
        <f>C165+F165/24</f>
        <v>1.6666666666666667</v>
      </c>
      <c r="F165" s="325">
        <v>3</v>
      </c>
      <c r="G165" s="321" t="s">
        <v>51</v>
      </c>
      <c r="H165" s="198" t="str">
        <f>"[" &amp; VLOOKUP(G165,강사조교진[[#All],[구분]:[강의교수]],2,FALSE) &amp; "]"</f>
        <v>[실습: 조교진]</v>
      </c>
      <c r="I165" s="319">
        <f>K164</f>
        <v>1.5416666666666667</v>
      </c>
      <c r="J165" s="321" t="s">
        <v>0</v>
      </c>
      <c r="K165" s="323">
        <f>I165+L165/24</f>
        <v>1.6666666666666667</v>
      </c>
      <c r="L165" s="325">
        <v>3</v>
      </c>
      <c r="M165" s="321" t="s">
        <v>51</v>
      </c>
      <c r="N165" s="198" t="str">
        <f>"[" &amp; VLOOKUP(M165,강사조교진[[#All],[구분]:[강의교수]],2,FALSE) &amp; "]"</f>
        <v>[실습: 조교진]</v>
      </c>
      <c r="O165" s="319">
        <f>Q164</f>
        <v>1.5416666666666667</v>
      </c>
      <c r="P165" s="321" t="s">
        <v>0</v>
      </c>
      <c r="Q165" s="323">
        <f>O165+R165/24</f>
        <v>1.6666666666666667</v>
      </c>
      <c r="R165" s="325">
        <v>3</v>
      </c>
      <c r="S165" s="321" t="s">
        <v>51</v>
      </c>
      <c r="T165" s="198" t="str">
        <f>"[" &amp; VLOOKUP(S165,강사조교진[[#All],[구분]:[강의교수]],2,FALSE) &amp; "]"</f>
        <v>[실습: 조교진]</v>
      </c>
      <c r="U165" s="319">
        <f>W164</f>
        <v>1.5416666666666667</v>
      </c>
      <c r="V165" s="321" t="s">
        <v>0</v>
      </c>
      <c r="W165" s="323">
        <f>U165+X165/24</f>
        <v>1.6666666666666667</v>
      </c>
      <c r="X165" s="325">
        <v>3</v>
      </c>
      <c r="Y165" s="321" t="s">
        <v>142</v>
      </c>
      <c r="Z165" s="198" t="str">
        <f>"[" &amp; VLOOKUP(Y165,강사조교진[[#All],[구분]:[강의교수]],2,FALSE) &amp; "]"</f>
        <v>[CASE STUDY 4]</v>
      </c>
      <c r="AA165" s="335"/>
      <c r="AB165" s="336"/>
      <c r="AC165" s="336"/>
      <c r="AD165" s="336"/>
      <c r="AE165" s="336"/>
      <c r="AF165" s="337"/>
    </row>
    <row r="166" spans="2:32" ht="16.5" hidden="1" customHeight="1" outlineLevel="1">
      <c r="B166" s="237"/>
      <c r="C166" s="320"/>
      <c r="D166" s="322"/>
      <c r="E166" s="324"/>
      <c r="F166" s="326"/>
      <c r="G166" s="322"/>
      <c r="H166" s="199"/>
      <c r="I166" s="320"/>
      <c r="J166" s="322"/>
      <c r="K166" s="324"/>
      <c r="L166" s="326"/>
      <c r="M166" s="322"/>
      <c r="N166" s="199"/>
      <c r="O166" s="320"/>
      <c r="P166" s="322"/>
      <c r="Q166" s="324"/>
      <c r="R166" s="326"/>
      <c r="S166" s="322"/>
      <c r="T166" s="199"/>
      <c r="U166" s="320"/>
      <c r="V166" s="322"/>
      <c r="W166" s="324"/>
      <c r="X166" s="326"/>
      <c r="Y166" s="322"/>
      <c r="Z166" s="199"/>
      <c r="AA166" s="335"/>
      <c r="AB166" s="336"/>
      <c r="AC166" s="336"/>
      <c r="AD166" s="336"/>
      <c r="AE166" s="336"/>
      <c r="AF166" s="337"/>
    </row>
    <row r="167" spans="2:32" ht="24" hidden="1" customHeight="1" outlineLevel="1" thickBot="1">
      <c r="B167" s="267"/>
      <c r="C167" s="32">
        <v>0.66666666666666663</v>
      </c>
      <c r="D167" s="33" t="s">
        <v>0</v>
      </c>
      <c r="E167" s="34">
        <f>C167+F167/24</f>
        <v>0.75</v>
      </c>
      <c r="F167" s="126">
        <v>2</v>
      </c>
      <c r="G167" s="33" t="s">
        <v>45</v>
      </c>
      <c r="H167" s="128" t="str">
        <f>"["&amp;VLOOKUP(G167,강사조교진[[#All],[구분]:[강의교수]],2,FALSE)&amp;"]"</f>
        <v>[응용학습]</v>
      </c>
      <c r="I167" s="32">
        <v>0.66666666666666663</v>
      </c>
      <c r="J167" s="33" t="s">
        <v>0</v>
      </c>
      <c r="K167" s="34">
        <f>I167+L167/24</f>
        <v>0.75</v>
      </c>
      <c r="L167" s="126">
        <v>2</v>
      </c>
      <c r="M167" s="33" t="s">
        <v>45</v>
      </c>
      <c r="N167" s="128" t="str">
        <f>"["&amp;VLOOKUP(M167,강사조교진[[#All],[구분]:[강의교수]],2,FALSE)&amp;"]"</f>
        <v>[응용학습]</v>
      </c>
      <c r="O167" s="32">
        <v>0.66666666666666663</v>
      </c>
      <c r="P167" s="33" t="s">
        <v>0</v>
      </c>
      <c r="Q167" s="34">
        <f>O167+R167/24</f>
        <v>0.75</v>
      </c>
      <c r="R167" s="126">
        <v>2</v>
      </c>
      <c r="S167" s="33" t="s">
        <v>45</v>
      </c>
      <c r="T167" s="128" t="str">
        <f>"["&amp;VLOOKUP(S167,강사조교진[[#All],[구분]:[강의교수]],2,FALSE)&amp;"]"</f>
        <v>[응용학습]</v>
      </c>
      <c r="U167" s="32">
        <v>0.66666666666666663</v>
      </c>
      <c r="V167" s="33" t="s">
        <v>0</v>
      </c>
      <c r="W167" s="34">
        <f>U167+X167/24</f>
        <v>0.75</v>
      </c>
      <c r="X167" s="126">
        <v>2</v>
      </c>
      <c r="Y167" s="33" t="s">
        <v>45</v>
      </c>
      <c r="Z167" s="128" t="str">
        <f>"["&amp;VLOOKUP(Y167,강사조교진[[#All],[구분]:[강의교수]],2,FALSE)&amp;"]"</f>
        <v>[응용학습]</v>
      </c>
      <c r="AA167" s="338"/>
      <c r="AB167" s="339"/>
      <c r="AC167" s="339"/>
      <c r="AD167" s="339"/>
      <c r="AE167" s="339"/>
      <c r="AF167" s="340"/>
    </row>
    <row r="168" spans="2:32" collapsed="1"/>
  </sheetData>
  <mergeCells count="1254">
    <mergeCell ref="O7:O8"/>
    <mergeCell ref="O6:T6"/>
    <mergeCell ref="U6:Z6"/>
    <mergeCell ref="AA6:AF6"/>
    <mergeCell ref="C7:C8"/>
    <mergeCell ref="D7:D8"/>
    <mergeCell ref="E7:E8"/>
    <mergeCell ref="F7:F8"/>
    <mergeCell ref="G7:G8"/>
    <mergeCell ref="H7:H8"/>
    <mergeCell ref="I7:I8"/>
    <mergeCell ref="C2:AF2"/>
    <mergeCell ref="B4:AF4"/>
    <mergeCell ref="B5:B12"/>
    <mergeCell ref="C5:H5"/>
    <mergeCell ref="I5:N5"/>
    <mergeCell ref="O5:T5"/>
    <mergeCell ref="U5:Z5"/>
    <mergeCell ref="AA5:AF5"/>
    <mergeCell ref="C6:H6"/>
    <mergeCell ref="I6:N6"/>
    <mergeCell ref="B13:B20"/>
    <mergeCell ref="C13:H13"/>
    <mergeCell ref="I13:N13"/>
    <mergeCell ref="O13:T13"/>
    <mergeCell ref="U13:Z13"/>
    <mergeCell ref="AB7:AB8"/>
    <mergeCell ref="AC7:AC8"/>
    <mergeCell ref="AD7:AD8"/>
    <mergeCell ref="AE7:AE8"/>
    <mergeCell ref="AF7:AF8"/>
    <mergeCell ref="G9:H9"/>
    <mergeCell ref="M9:N9"/>
    <mergeCell ref="S9:T9"/>
    <mergeCell ref="Y9:Z9"/>
    <mergeCell ref="AE9:AF9"/>
    <mergeCell ref="V7:V8"/>
    <mergeCell ref="W7:W8"/>
    <mergeCell ref="X7:X8"/>
    <mergeCell ref="Y7:Y8"/>
    <mergeCell ref="Z7:Z8"/>
    <mergeCell ref="AA7:AA8"/>
    <mergeCell ref="P7:P8"/>
    <mergeCell ref="Q7:Q8"/>
    <mergeCell ref="R7:R8"/>
    <mergeCell ref="S7:S8"/>
    <mergeCell ref="T7:T8"/>
    <mergeCell ref="U7:U8"/>
    <mergeCell ref="J7:J8"/>
    <mergeCell ref="K7:K8"/>
    <mergeCell ref="L7:L8"/>
    <mergeCell ref="M7:M8"/>
    <mergeCell ref="N7:N8"/>
    <mergeCell ref="M15:M16"/>
    <mergeCell ref="N15:N16"/>
    <mergeCell ref="C15:C16"/>
    <mergeCell ref="D15:D16"/>
    <mergeCell ref="E15:E16"/>
    <mergeCell ref="F15:F16"/>
    <mergeCell ref="G15:G16"/>
    <mergeCell ref="H15:H16"/>
    <mergeCell ref="AA13:AF13"/>
    <mergeCell ref="C14:H14"/>
    <mergeCell ref="I14:N14"/>
    <mergeCell ref="O14:T14"/>
    <mergeCell ref="U14:Z14"/>
    <mergeCell ref="AA14:AF14"/>
    <mergeCell ref="G10:H10"/>
    <mergeCell ref="M10:N10"/>
    <mergeCell ref="S10:T10"/>
    <mergeCell ref="Y10:Z10"/>
    <mergeCell ref="AE10:AF10"/>
    <mergeCell ref="G17:H17"/>
    <mergeCell ref="M17:N17"/>
    <mergeCell ref="S17:T17"/>
    <mergeCell ref="Y17:Z17"/>
    <mergeCell ref="AE17:AF17"/>
    <mergeCell ref="G18:H18"/>
    <mergeCell ref="M18:N18"/>
    <mergeCell ref="S18:T18"/>
    <mergeCell ref="Y18:Z18"/>
    <mergeCell ref="AE18:AF18"/>
    <mergeCell ref="AA15:AA16"/>
    <mergeCell ref="AB15:AB16"/>
    <mergeCell ref="AC15:AC16"/>
    <mergeCell ref="AD15:AD16"/>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I15:I16"/>
    <mergeCell ref="J15:J16"/>
    <mergeCell ref="K15:K16"/>
    <mergeCell ref="L15:L16"/>
    <mergeCell ref="I23:I24"/>
    <mergeCell ref="J23:J24"/>
    <mergeCell ref="K23:K24"/>
    <mergeCell ref="L23:L24"/>
    <mergeCell ref="M23:M24"/>
    <mergeCell ref="N23:N24"/>
    <mergeCell ref="I21:N21"/>
    <mergeCell ref="O21:T21"/>
    <mergeCell ref="U21:Z21"/>
    <mergeCell ref="AA21:AF21"/>
    <mergeCell ref="C22:H22"/>
    <mergeCell ref="I22:N22"/>
    <mergeCell ref="O22:T22"/>
    <mergeCell ref="U22:Z22"/>
    <mergeCell ref="AA22:AF22"/>
    <mergeCell ref="C19:C20"/>
    <mergeCell ref="D19:D20"/>
    <mergeCell ref="E19:E20"/>
    <mergeCell ref="F19:F20"/>
    <mergeCell ref="H19:H20"/>
    <mergeCell ref="C21:H21"/>
    <mergeCell ref="C23:H28"/>
    <mergeCell ref="M25:N25"/>
    <mergeCell ref="S25:T25"/>
    <mergeCell ref="Y25:Z25"/>
    <mergeCell ref="AE25:AF25"/>
    <mergeCell ref="O26:O27"/>
    <mergeCell ref="P26:P27"/>
    <mergeCell ref="Q26:Q27"/>
    <mergeCell ref="R26:R27"/>
    <mergeCell ref="S26:S27"/>
    <mergeCell ref="T26:T27"/>
    <mergeCell ref="AA23:AA24"/>
    <mergeCell ref="AB23:AB24"/>
    <mergeCell ref="AC23:AC24"/>
    <mergeCell ref="AD23:AD24"/>
    <mergeCell ref="AE23:AE24"/>
    <mergeCell ref="AF23:AF24"/>
    <mergeCell ref="U23:U24"/>
    <mergeCell ref="V23:V24"/>
    <mergeCell ref="W23:W24"/>
    <mergeCell ref="X23:X24"/>
    <mergeCell ref="Y23:Y24"/>
    <mergeCell ref="Z23:Z24"/>
    <mergeCell ref="O23:O24"/>
    <mergeCell ref="P23:P24"/>
    <mergeCell ref="Q23:Q24"/>
    <mergeCell ref="R23:R24"/>
    <mergeCell ref="S23:S24"/>
    <mergeCell ref="T23:T24"/>
    <mergeCell ref="C30:H30"/>
    <mergeCell ref="I30:N30"/>
    <mergeCell ref="O30:T30"/>
    <mergeCell ref="U30:Z30"/>
    <mergeCell ref="AA30:AF30"/>
    <mergeCell ref="C31:C32"/>
    <mergeCell ref="D31:D32"/>
    <mergeCell ref="E31:E32"/>
    <mergeCell ref="F31:F32"/>
    <mergeCell ref="G31:G32"/>
    <mergeCell ref="AB27:AB28"/>
    <mergeCell ref="AC27:AC28"/>
    <mergeCell ref="AD27:AD28"/>
    <mergeCell ref="AF27:AF28"/>
    <mergeCell ref="B29:B35"/>
    <mergeCell ref="C29:H29"/>
    <mergeCell ref="I29:N29"/>
    <mergeCell ref="O29:T29"/>
    <mergeCell ref="U29:Z29"/>
    <mergeCell ref="AA29:AF29"/>
    <mergeCell ref="U27:U28"/>
    <mergeCell ref="V27:V28"/>
    <mergeCell ref="W27:W28"/>
    <mergeCell ref="X27:X28"/>
    <mergeCell ref="Z27:Z28"/>
    <mergeCell ref="AA27:AA28"/>
    <mergeCell ref="B21:B28"/>
    <mergeCell ref="AF31:AF32"/>
    <mergeCell ref="G33:H33"/>
    <mergeCell ref="M33:N33"/>
    <mergeCell ref="S33:T33"/>
    <mergeCell ref="Y33:Z33"/>
    <mergeCell ref="AE33:AF33"/>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AA37:AF37"/>
    <mergeCell ref="C38:C39"/>
    <mergeCell ref="D38:D39"/>
    <mergeCell ref="E38:E39"/>
    <mergeCell ref="F38:F39"/>
    <mergeCell ref="G38:G39"/>
    <mergeCell ref="H38:H39"/>
    <mergeCell ref="I38:I39"/>
    <mergeCell ref="J38:J39"/>
    <mergeCell ref="K38:K39"/>
    <mergeCell ref="B36:B42"/>
    <mergeCell ref="C36:H36"/>
    <mergeCell ref="I36:N36"/>
    <mergeCell ref="O36:T36"/>
    <mergeCell ref="U36:Z36"/>
    <mergeCell ref="AA36:AF36"/>
    <mergeCell ref="C37:H37"/>
    <mergeCell ref="I37:N37"/>
    <mergeCell ref="O37:T37"/>
    <mergeCell ref="U37:Z37"/>
    <mergeCell ref="AD38:AD39"/>
    <mergeCell ref="AE38:AE39"/>
    <mergeCell ref="AF38:AF39"/>
    <mergeCell ref="G40:H40"/>
    <mergeCell ref="M40:N40"/>
    <mergeCell ref="S40:T40"/>
    <mergeCell ref="Y40:Z40"/>
    <mergeCell ref="AE40:AF40"/>
    <mergeCell ref="X38:X39"/>
    <mergeCell ref="Y38:Y39"/>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AA44:AF44"/>
    <mergeCell ref="C45:C46"/>
    <mergeCell ref="D45:D46"/>
    <mergeCell ref="E45:E46"/>
    <mergeCell ref="F45:F46"/>
    <mergeCell ref="G45:G46"/>
    <mergeCell ref="H45:H46"/>
    <mergeCell ref="I45:I46"/>
    <mergeCell ref="J45:J46"/>
    <mergeCell ref="K45:K46"/>
    <mergeCell ref="B43:B49"/>
    <mergeCell ref="C43:H43"/>
    <mergeCell ref="I43:N43"/>
    <mergeCell ref="O43:T43"/>
    <mergeCell ref="U43:Z43"/>
    <mergeCell ref="AA43:AF43"/>
    <mergeCell ref="C44:H44"/>
    <mergeCell ref="I44:N44"/>
    <mergeCell ref="O44:T44"/>
    <mergeCell ref="U44:Z44"/>
    <mergeCell ref="AD45:AD46"/>
    <mergeCell ref="AE45:AE46"/>
    <mergeCell ref="AF45:AF46"/>
    <mergeCell ref="G47:H47"/>
    <mergeCell ref="M47:N47"/>
    <mergeCell ref="S47:T47"/>
    <mergeCell ref="Y47:Z47"/>
    <mergeCell ref="AE47:AF47"/>
    <mergeCell ref="X45:X46"/>
    <mergeCell ref="Y45:Y46"/>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AA51:AF51"/>
    <mergeCell ref="C52:C53"/>
    <mergeCell ref="D52:D53"/>
    <mergeCell ref="E52:E53"/>
    <mergeCell ref="F52:F53"/>
    <mergeCell ref="G52:G53"/>
    <mergeCell ref="H52:H53"/>
    <mergeCell ref="I52:I53"/>
    <mergeCell ref="J52:J53"/>
    <mergeCell ref="K52:K53"/>
    <mergeCell ref="N52:N53"/>
    <mergeCell ref="O52:O53"/>
    <mergeCell ref="P52:P53"/>
    <mergeCell ref="Q52:Q53"/>
    <mergeCell ref="B50:B56"/>
    <mergeCell ref="C50:H50"/>
    <mergeCell ref="I50:N50"/>
    <mergeCell ref="O50:T50"/>
    <mergeCell ref="U50:Z50"/>
    <mergeCell ref="AA50:AF50"/>
    <mergeCell ref="C51:H51"/>
    <mergeCell ref="I51:N51"/>
    <mergeCell ref="O51:T51"/>
    <mergeCell ref="U51:Z51"/>
    <mergeCell ref="AD52:AD53"/>
    <mergeCell ref="AE52:AE53"/>
    <mergeCell ref="AF52:AF53"/>
    <mergeCell ref="G54:H54"/>
    <mergeCell ref="M54:N54"/>
    <mergeCell ref="S54:T54"/>
    <mergeCell ref="Y54:Z54"/>
    <mergeCell ref="AE54:AF54"/>
    <mergeCell ref="X52:X53"/>
    <mergeCell ref="Y52:Y53"/>
    <mergeCell ref="Z52:Z53"/>
    <mergeCell ref="AA52:AA53"/>
    <mergeCell ref="AB52:AB53"/>
    <mergeCell ref="AC52:AC53"/>
    <mergeCell ref="R52:R53"/>
    <mergeCell ref="S52:S53"/>
    <mergeCell ref="T52:T53"/>
    <mergeCell ref="U52:U53"/>
    <mergeCell ref="V52:V53"/>
    <mergeCell ref="W52:W53"/>
    <mergeCell ref="L52:L53"/>
    <mergeCell ref="M52:M53"/>
    <mergeCell ref="AA58:AF58"/>
    <mergeCell ref="C59:C60"/>
    <mergeCell ref="D59:D60"/>
    <mergeCell ref="E59:E60"/>
    <mergeCell ref="F59:F60"/>
    <mergeCell ref="G59:G60"/>
    <mergeCell ref="H59:H60"/>
    <mergeCell ref="I59:I60"/>
    <mergeCell ref="J59:J60"/>
    <mergeCell ref="K59:K60"/>
    <mergeCell ref="B57:B63"/>
    <mergeCell ref="C57:H57"/>
    <mergeCell ref="I57:N57"/>
    <mergeCell ref="O57:T57"/>
    <mergeCell ref="U57:Z57"/>
    <mergeCell ref="AA57:AF57"/>
    <mergeCell ref="C58:H58"/>
    <mergeCell ref="I58:N58"/>
    <mergeCell ref="O58:T58"/>
    <mergeCell ref="U58:Z58"/>
    <mergeCell ref="AD59:AD60"/>
    <mergeCell ref="AE59:AE60"/>
    <mergeCell ref="AF59:AF60"/>
    <mergeCell ref="G61:H61"/>
    <mergeCell ref="M61:N61"/>
    <mergeCell ref="S61:T61"/>
    <mergeCell ref="Y61:Z61"/>
    <mergeCell ref="AE61:AF61"/>
    <mergeCell ref="X59:X60"/>
    <mergeCell ref="Y59:Y60"/>
    <mergeCell ref="Z59:Z60"/>
    <mergeCell ref="AA59:AA60"/>
    <mergeCell ref="AB59:AB60"/>
    <mergeCell ref="AC59:AC60"/>
    <mergeCell ref="R59:R60"/>
    <mergeCell ref="S59:S60"/>
    <mergeCell ref="T59:T60"/>
    <mergeCell ref="U59:U60"/>
    <mergeCell ref="V59:V60"/>
    <mergeCell ref="W59:W60"/>
    <mergeCell ref="L59:L60"/>
    <mergeCell ref="M59:M60"/>
    <mergeCell ref="N59:N60"/>
    <mergeCell ref="O59:O60"/>
    <mergeCell ref="P59:P60"/>
    <mergeCell ref="Q59:Q60"/>
    <mergeCell ref="AA65:AF65"/>
    <mergeCell ref="C66:C67"/>
    <mergeCell ref="D66:D67"/>
    <mergeCell ref="E66:E67"/>
    <mergeCell ref="F66:F67"/>
    <mergeCell ref="G66:G67"/>
    <mergeCell ref="H66:H67"/>
    <mergeCell ref="I66:I67"/>
    <mergeCell ref="J66:J67"/>
    <mergeCell ref="K66:K67"/>
    <mergeCell ref="N66:N67"/>
    <mergeCell ref="O66:O67"/>
    <mergeCell ref="P66:P67"/>
    <mergeCell ref="Q66:Q67"/>
    <mergeCell ref="B64:B71"/>
    <mergeCell ref="C64:H64"/>
    <mergeCell ref="I64:N64"/>
    <mergeCell ref="O64:T64"/>
    <mergeCell ref="U64:Z64"/>
    <mergeCell ref="AA64:AF64"/>
    <mergeCell ref="C65:H65"/>
    <mergeCell ref="I65:N65"/>
    <mergeCell ref="O65:T65"/>
    <mergeCell ref="U65:Z65"/>
    <mergeCell ref="AD66:AD67"/>
    <mergeCell ref="AE66:AE67"/>
    <mergeCell ref="AF66:AF67"/>
    <mergeCell ref="G68:H68"/>
    <mergeCell ref="M68:N68"/>
    <mergeCell ref="S68:T68"/>
    <mergeCell ref="Y68:Z68"/>
    <mergeCell ref="AE68:AF68"/>
    <mergeCell ref="X66:X67"/>
    <mergeCell ref="Y66:Y67"/>
    <mergeCell ref="Z66:Z67"/>
    <mergeCell ref="AA66:AA67"/>
    <mergeCell ref="AB66:AB67"/>
    <mergeCell ref="AC66:AC67"/>
    <mergeCell ref="R66:R67"/>
    <mergeCell ref="S66:S67"/>
    <mergeCell ref="T66:T67"/>
    <mergeCell ref="U66:U67"/>
    <mergeCell ref="V66:V67"/>
    <mergeCell ref="W66:W67"/>
    <mergeCell ref="L66:L67"/>
    <mergeCell ref="M66:M67"/>
    <mergeCell ref="O69:O70"/>
    <mergeCell ref="P69:P70"/>
    <mergeCell ref="Q69:Q70"/>
    <mergeCell ref="R69:R70"/>
    <mergeCell ref="S69:S70"/>
    <mergeCell ref="T69:T70"/>
    <mergeCell ref="I69:I70"/>
    <mergeCell ref="J69:J70"/>
    <mergeCell ref="K69:K70"/>
    <mergeCell ref="L69:L70"/>
    <mergeCell ref="M69:M70"/>
    <mergeCell ref="N69:N70"/>
    <mergeCell ref="C69:C70"/>
    <mergeCell ref="D69:D70"/>
    <mergeCell ref="E69:E70"/>
    <mergeCell ref="F69:F70"/>
    <mergeCell ref="G69:G70"/>
    <mergeCell ref="H69:H70"/>
    <mergeCell ref="AA73:AF73"/>
    <mergeCell ref="C74:H79"/>
    <mergeCell ref="I74:I75"/>
    <mergeCell ref="J74:J75"/>
    <mergeCell ref="K74:K75"/>
    <mergeCell ref="L74:L75"/>
    <mergeCell ref="M74:M75"/>
    <mergeCell ref="N74:N75"/>
    <mergeCell ref="O74:O75"/>
    <mergeCell ref="P74:P75"/>
    <mergeCell ref="B72:B79"/>
    <mergeCell ref="C72:H72"/>
    <mergeCell ref="I72:N72"/>
    <mergeCell ref="O72:T72"/>
    <mergeCell ref="U72:Z72"/>
    <mergeCell ref="AA72:AF72"/>
    <mergeCell ref="C73:H73"/>
    <mergeCell ref="I73:N73"/>
    <mergeCell ref="O73:T73"/>
    <mergeCell ref="U73:Z73"/>
    <mergeCell ref="U77:U78"/>
    <mergeCell ref="V77:V78"/>
    <mergeCell ref="W77:W78"/>
    <mergeCell ref="X77:X78"/>
    <mergeCell ref="Y77:Y78"/>
    <mergeCell ref="Z77:Z78"/>
    <mergeCell ref="I77:I78"/>
    <mergeCell ref="J77:J78"/>
    <mergeCell ref="K77:K78"/>
    <mergeCell ref="L77:L78"/>
    <mergeCell ref="M77:M78"/>
    <mergeCell ref="N77:N78"/>
    <mergeCell ref="AC74:AC75"/>
    <mergeCell ref="AD74:AD75"/>
    <mergeCell ref="AE74:AE75"/>
    <mergeCell ref="AF74:AF75"/>
    <mergeCell ref="M76:N76"/>
    <mergeCell ref="S76:T76"/>
    <mergeCell ref="Y76:Z76"/>
    <mergeCell ref="AE76:AF76"/>
    <mergeCell ref="W74:W75"/>
    <mergeCell ref="X74:X75"/>
    <mergeCell ref="Y74:Y75"/>
    <mergeCell ref="Z74:Z75"/>
    <mergeCell ref="AA74:AA75"/>
    <mergeCell ref="AB74:AB75"/>
    <mergeCell ref="Q74:Q75"/>
    <mergeCell ref="R74:R75"/>
    <mergeCell ref="S74:S75"/>
    <mergeCell ref="T74:T75"/>
    <mergeCell ref="U74:U75"/>
    <mergeCell ref="V74:V75"/>
    <mergeCell ref="AA81:AF81"/>
    <mergeCell ref="C82:C83"/>
    <mergeCell ref="D82:D83"/>
    <mergeCell ref="E82:E83"/>
    <mergeCell ref="F82:F83"/>
    <mergeCell ref="G82:G83"/>
    <mergeCell ref="H82:H83"/>
    <mergeCell ref="I82:I83"/>
    <mergeCell ref="J82:J83"/>
    <mergeCell ref="K82:K83"/>
    <mergeCell ref="B80:B87"/>
    <mergeCell ref="C80:H80"/>
    <mergeCell ref="I80:N80"/>
    <mergeCell ref="O80:T80"/>
    <mergeCell ref="U80:Z80"/>
    <mergeCell ref="AA80:AF80"/>
    <mergeCell ref="C81:H81"/>
    <mergeCell ref="I81:N81"/>
    <mergeCell ref="O81:T81"/>
    <mergeCell ref="U81:Z81"/>
    <mergeCell ref="AD82:AD83"/>
    <mergeCell ref="AE82:AE83"/>
    <mergeCell ref="AF82:AF83"/>
    <mergeCell ref="G84:H84"/>
    <mergeCell ref="M84:N84"/>
    <mergeCell ref="S84:T84"/>
    <mergeCell ref="Y84:Z84"/>
    <mergeCell ref="AE84:AF84"/>
    <mergeCell ref="X82:X83"/>
    <mergeCell ref="Y82:Y83"/>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C86:E87"/>
    <mergeCell ref="F86:F87"/>
    <mergeCell ref="H86:H87"/>
    <mergeCell ref="B88:B95"/>
    <mergeCell ref="C88:H88"/>
    <mergeCell ref="I88:N88"/>
    <mergeCell ref="C90:C91"/>
    <mergeCell ref="D90:D91"/>
    <mergeCell ref="E90:E91"/>
    <mergeCell ref="F90:F91"/>
    <mergeCell ref="AA85:AA86"/>
    <mergeCell ref="AB85:AB86"/>
    <mergeCell ref="AC85:AC86"/>
    <mergeCell ref="AD85:AD86"/>
    <mergeCell ref="AE85:AE86"/>
    <mergeCell ref="AF85:AF86"/>
    <mergeCell ref="U85:U86"/>
    <mergeCell ref="V85:V86"/>
    <mergeCell ref="W85:W86"/>
    <mergeCell ref="X85:X86"/>
    <mergeCell ref="Y85:Y86"/>
    <mergeCell ref="Z85:Z86"/>
    <mergeCell ref="O85:O86"/>
    <mergeCell ref="P85:P86"/>
    <mergeCell ref="Q85:Q86"/>
    <mergeCell ref="R85:R86"/>
    <mergeCell ref="S85:S86"/>
    <mergeCell ref="T85:T86"/>
    <mergeCell ref="N90:N91"/>
    <mergeCell ref="O90:O91"/>
    <mergeCell ref="P90:P91"/>
    <mergeCell ref="Q90:Q91"/>
    <mergeCell ref="R90:R91"/>
    <mergeCell ref="G90:G91"/>
    <mergeCell ref="H90:H91"/>
    <mergeCell ref="I90:I91"/>
    <mergeCell ref="J90:J91"/>
    <mergeCell ref="K90:K91"/>
    <mergeCell ref="L90:L91"/>
    <mergeCell ref="O88:T88"/>
    <mergeCell ref="U88:Z88"/>
    <mergeCell ref="AA88:AF88"/>
    <mergeCell ref="C89:H89"/>
    <mergeCell ref="I89:N89"/>
    <mergeCell ref="O89:T89"/>
    <mergeCell ref="U89:Z89"/>
    <mergeCell ref="AA89:AF89"/>
    <mergeCell ref="I93:I94"/>
    <mergeCell ref="J93:J94"/>
    <mergeCell ref="K93:K94"/>
    <mergeCell ref="L93:L94"/>
    <mergeCell ref="M93:M94"/>
    <mergeCell ref="N93:N94"/>
    <mergeCell ref="C93:C94"/>
    <mergeCell ref="D93:D94"/>
    <mergeCell ref="E93:E94"/>
    <mergeCell ref="F93:F94"/>
    <mergeCell ref="G93:G94"/>
    <mergeCell ref="H93:H94"/>
    <mergeCell ref="AE90:AE91"/>
    <mergeCell ref="AF90:AF91"/>
    <mergeCell ref="G92:H92"/>
    <mergeCell ref="M92:N92"/>
    <mergeCell ref="S92:T92"/>
    <mergeCell ref="Y92:Z92"/>
    <mergeCell ref="AE92:AF92"/>
    <mergeCell ref="Y90:Y91"/>
    <mergeCell ref="Z90:Z91"/>
    <mergeCell ref="AA90:AA91"/>
    <mergeCell ref="AB90:AB91"/>
    <mergeCell ref="AC90:AC91"/>
    <mergeCell ref="AD90:AD91"/>
    <mergeCell ref="S90:S91"/>
    <mergeCell ref="T90:T91"/>
    <mergeCell ref="U90:U91"/>
    <mergeCell ref="V90:V91"/>
    <mergeCell ref="W90:W91"/>
    <mergeCell ref="X90:X91"/>
    <mergeCell ref="M90:M91"/>
    <mergeCell ref="AA93:AA94"/>
    <mergeCell ref="AB93:AB94"/>
    <mergeCell ref="AC93:AC94"/>
    <mergeCell ref="AD93:AD94"/>
    <mergeCell ref="AE93:AE94"/>
    <mergeCell ref="AF93:AF94"/>
    <mergeCell ref="U93:U94"/>
    <mergeCell ref="V93:V94"/>
    <mergeCell ref="W93:W94"/>
    <mergeCell ref="X93:X94"/>
    <mergeCell ref="Y93:Y94"/>
    <mergeCell ref="Z93:Z94"/>
    <mergeCell ref="O93:O94"/>
    <mergeCell ref="P93:P94"/>
    <mergeCell ref="Q93:Q94"/>
    <mergeCell ref="R93:R94"/>
    <mergeCell ref="S93:S94"/>
    <mergeCell ref="T93:T94"/>
    <mergeCell ref="AA97:AF97"/>
    <mergeCell ref="C98:C99"/>
    <mergeCell ref="D98:D99"/>
    <mergeCell ref="E98:E99"/>
    <mergeCell ref="F98:F99"/>
    <mergeCell ref="G98:G99"/>
    <mergeCell ref="H98:H99"/>
    <mergeCell ref="I98:I99"/>
    <mergeCell ref="J98:J99"/>
    <mergeCell ref="K98:K99"/>
    <mergeCell ref="T98:T99"/>
    <mergeCell ref="U98:U99"/>
    <mergeCell ref="V98:V99"/>
    <mergeCell ref="W98:W99"/>
    <mergeCell ref="L98:L99"/>
    <mergeCell ref="M98:M99"/>
    <mergeCell ref="N98:N99"/>
    <mergeCell ref="O98:O99"/>
    <mergeCell ref="P98:P99"/>
    <mergeCell ref="B96:B103"/>
    <mergeCell ref="C96:H96"/>
    <mergeCell ref="I96:N96"/>
    <mergeCell ref="O96:T96"/>
    <mergeCell ref="U96:Z96"/>
    <mergeCell ref="AA96:AF96"/>
    <mergeCell ref="C97:H97"/>
    <mergeCell ref="I97:N97"/>
    <mergeCell ref="O97:T97"/>
    <mergeCell ref="U97:Z97"/>
    <mergeCell ref="C101:C102"/>
    <mergeCell ref="D101:D102"/>
    <mergeCell ref="E101:E102"/>
    <mergeCell ref="F101:F102"/>
    <mergeCell ref="G101:G102"/>
    <mergeCell ref="H101:H102"/>
    <mergeCell ref="AD98:AD99"/>
    <mergeCell ref="AE98:AE99"/>
    <mergeCell ref="AF98:AF99"/>
    <mergeCell ref="G100:H100"/>
    <mergeCell ref="M100:N100"/>
    <mergeCell ref="S100:T100"/>
    <mergeCell ref="Y100:Z100"/>
    <mergeCell ref="AE100:AF100"/>
    <mergeCell ref="X98:X99"/>
    <mergeCell ref="Y98:Y99"/>
    <mergeCell ref="Z98:Z99"/>
    <mergeCell ref="AA98:AA99"/>
    <mergeCell ref="AB98:AB99"/>
    <mergeCell ref="AC98:AC99"/>
    <mergeCell ref="R98:R99"/>
    <mergeCell ref="S98:S99"/>
    <mergeCell ref="Q98:Q99"/>
    <mergeCell ref="AA101:AA102"/>
    <mergeCell ref="AB101:AB102"/>
    <mergeCell ref="AC101:AC102"/>
    <mergeCell ref="AD101:AD102"/>
    <mergeCell ref="AE101:AE102"/>
    <mergeCell ref="AF101:AF102"/>
    <mergeCell ref="O101:O102"/>
    <mergeCell ref="P101:P102"/>
    <mergeCell ref="Q101:Q102"/>
    <mergeCell ref="R101:R102"/>
    <mergeCell ref="S101:S102"/>
    <mergeCell ref="T101:T102"/>
    <mergeCell ref="I101:I102"/>
    <mergeCell ref="J101:J102"/>
    <mergeCell ref="K101:K102"/>
    <mergeCell ref="L101:L102"/>
    <mergeCell ref="M101:M102"/>
    <mergeCell ref="N101:N102"/>
    <mergeCell ref="L106:L107"/>
    <mergeCell ref="M106:M107"/>
    <mergeCell ref="N106:N107"/>
    <mergeCell ref="O106:O107"/>
    <mergeCell ref="P106:P107"/>
    <mergeCell ref="Q106:Q107"/>
    <mergeCell ref="AA105:AF105"/>
    <mergeCell ref="C106:C107"/>
    <mergeCell ref="D106:D107"/>
    <mergeCell ref="E106:E107"/>
    <mergeCell ref="F106:F107"/>
    <mergeCell ref="G106:G107"/>
    <mergeCell ref="H106:H107"/>
    <mergeCell ref="I106:I107"/>
    <mergeCell ref="J106:J107"/>
    <mergeCell ref="K106:K107"/>
    <mergeCell ref="B104:B111"/>
    <mergeCell ref="C104:H104"/>
    <mergeCell ref="I104:N104"/>
    <mergeCell ref="O104:T104"/>
    <mergeCell ref="U104:Z104"/>
    <mergeCell ref="AA104:AF104"/>
    <mergeCell ref="C105:H105"/>
    <mergeCell ref="I105:N105"/>
    <mergeCell ref="O105:T105"/>
    <mergeCell ref="U105:Z105"/>
    <mergeCell ref="I109:I110"/>
    <mergeCell ref="J109:J110"/>
    <mergeCell ref="K109:K110"/>
    <mergeCell ref="L109:L110"/>
    <mergeCell ref="M109:M110"/>
    <mergeCell ref="N109:N110"/>
    <mergeCell ref="C109:C110"/>
    <mergeCell ref="D109:D110"/>
    <mergeCell ref="E109:E110"/>
    <mergeCell ref="F109:F110"/>
    <mergeCell ref="G109:G110"/>
    <mergeCell ref="H109:H110"/>
    <mergeCell ref="AD106:AD107"/>
    <mergeCell ref="AE106:AE107"/>
    <mergeCell ref="AF106:AF107"/>
    <mergeCell ref="G108:H108"/>
    <mergeCell ref="M108:N108"/>
    <mergeCell ref="S108:T108"/>
    <mergeCell ref="Y108:Z108"/>
    <mergeCell ref="AE108:AF108"/>
    <mergeCell ref="X106:X107"/>
    <mergeCell ref="Y106:Y107"/>
    <mergeCell ref="Z106:Z107"/>
    <mergeCell ref="AA106:AA107"/>
    <mergeCell ref="AB106:AB107"/>
    <mergeCell ref="AC106:AC107"/>
    <mergeCell ref="R106:R107"/>
    <mergeCell ref="S106:S107"/>
    <mergeCell ref="T106:T107"/>
    <mergeCell ref="U106:U107"/>
    <mergeCell ref="V106:V107"/>
    <mergeCell ref="W106:W107"/>
    <mergeCell ref="AA109:AA110"/>
    <mergeCell ref="AB109:AB110"/>
    <mergeCell ref="AC109:AC110"/>
    <mergeCell ref="AD109:AD110"/>
    <mergeCell ref="AE109:AE110"/>
    <mergeCell ref="AF109:AF110"/>
    <mergeCell ref="U109:U110"/>
    <mergeCell ref="V109:V110"/>
    <mergeCell ref="W109:W110"/>
    <mergeCell ref="X109:X110"/>
    <mergeCell ref="Y109:Y110"/>
    <mergeCell ref="Z109:Z110"/>
    <mergeCell ref="O109:O110"/>
    <mergeCell ref="P109:P110"/>
    <mergeCell ref="Q109:Q110"/>
    <mergeCell ref="R109:R110"/>
    <mergeCell ref="S109:S110"/>
    <mergeCell ref="T109:T110"/>
    <mergeCell ref="M114:M115"/>
    <mergeCell ref="N114:N115"/>
    <mergeCell ref="O114:O115"/>
    <mergeCell ref="P114:P115"/>
    <mergeCell ref="Q114:Q115"/>
    <mergeCell ref="AA113:AF113"/>
    <mergeCell ref="C114:C115"/>
    <mergeCell ref="D114:D115"/>
    <mergeCell ref="E114:E115"/>
    <mergeCell ref="F114:F115"/>
    <mergeCell ref="G114:G115"/>
    <mergeCell ref="H114:H115"/>
    <mergeCell ref="I114:I115"/>
    <mergeCell ref="J114:J115"/>
    <mergeCell ref="K114:K115"/>
    <mergeCell ref="B112:B119"/>
    <mergeCell ref="C112:H112"/>
    <mergeCell ref="I112:N112"/>
    <mergeCell ref="O112:T112"/>
    <mergeCell ref="U112:Z112"/>
    <mergeCell ref="AA112:AF112"/>
    <mergeCell ref="C113:H113"/>
    <mergeCell ref="I113:N113"/>
    <mergeCell ref="O113:T113"/>
    <mergeCell ref="U113:Z113"/>
    <mergeCell ref="I117:I118"/>
    <mergeCell ref="J117:J118"/>
    <mergeCell ref="K117:K118"/>
    <mergeCell ref="L117:L118"/>
    <mergeCell ref="M117:M118"/>
    <mergeCell ref="N117:N118"/>
    <mergeCell ref="C117:C118"/>
    <mergeCell ref="D117:D118"/>
    <mergeCell ref="E117:E118"/>
    <mergeCell ref="F117:F118"/>
    <mergeCell ref="G117:G118"/>
    <mergeCell ref="H117:H118"/>
    <mergeCell ref="AE114:AE115"/>
    <mergeCell ref="AF114:AF115"/>
    <mergeCell ref="G116:H116"/>
    <mergeCell ref="M116:N116"/>
    <mergeCell ref="S116:T116"/>
    <mergeCell ref="Y116:Z116"/>
    <mergeCell ref="AE116:AF116"/>
    <mergeCell ref="X114:X115"/>
    <mergeCell ref="Z114:Z115"/>
    <mergeCell ref="AA114:AA115"/>
    <mergeCell ref="AB114:AB115"/>
    <mergeCell ref="AC114:AC115"/>
    <mergeCell ref="AD114:AD115"/>
    <mergeCell ref="R114:R115"/>
    <mergeCell ref="S114:S115"/>
    <mergeCell ref="T114:T115"/>
    <mergeCell ref="U114:U115"/>
    <mergeCell ref="V114:V115"/>
    <mergeCell ref="W114:W115"/>
    <mergeCell ref="L114:L115"/>
    <mergeCell ref="AA117:AA118"/>
    <mergeCell ref="AB117:AB118"/>
    <mergeCell ref="AC117:AC118"/>
    <mergeCell ref="AD117:AD118"/>
    <mergeCell ref="AE117:AE118"/>
    <mergeCell ref="AF117:AF118"/>
    <mergeCell ref="U117:U118"/>
    <mergeCell ref="V117:V118"/>
    <mergeCell ref="W117:W118"/>
    <mergeCell ref="X117:X118"/>
    <mergeCell ref="Y117:Y118"/>
    <mergeCell ref="Z117:Z118"/>
    <mergeCell ref="O117:O118"/>
    <mergeCell ref="P117:P118"/>
    <mergeCell ref="Q117:Q118"/>
    <mergeCell ref="R117:R118"/>
    <mergeCell ref="S117:S118"/>
    <mergeCell ref="T117:T118"/>
    <mergeCell ref="L122:L123"/>
    <mergeCell ref="M122:M123"/>
    <mergeCell ref="N122:N123"/>
    <mergeCell ref="G124:H124"/>
    <mergeCell ref="M124:N124"/>
    <mergeCell ref="C125:C126"/>
    <mergeCell ref="D125:D126"/>
    <mergeCell ref="E125:E126"/>
    <mergeCell ref="F125:F126"/>
    <mergeCell ref="G125:G126"/>
    <mergeCell ref="AA121:AF127"/>
    <mergeCell ref="C122:C123"/>
    <mergeCell ref="D122:D123"/>
    <mergeCell ref="E122:E123"/>
    <mergeCell ref="F122:F123"/>
    <mergeCell ref="G122:G123"/>
    <mergeCell ref="H122:H123"/>
    <mergeCell ref="I122:I123"/>
    <mergeCell ref="J122:J123"/>
    <mergeCell ref="K122:K123"/>
    <mergeCell ref="C121:H121"/>
    <mergeCell ref="I121:N121"/>
    <mergeCell ref="O121:T127"/>
    <mergeCell ref="U121:Z127"/>
    <mergeCell ref="AA128:AF128"/>
    <mergeCell ref="C129:H129"/>
    <mergeCell ref="I129:N129"/>
    <mergeCell ref="O129:T129"/>
    <mergeCell ref="U129:Z129"/>
    <mergeCell ref="AA129:AF135"/>
    <mergeCell ref="C130:C131"/>
    <mergeCell ref="D130:D131"/>
    <mergeCell ref="E130:E131"/>
    <mergeCell ref="F130:F131"/>
    <mergeCell ref="N125:N126"/>
    <mergeCell ref="B128:B135"/>
    <mergeCell ref="C128:H128"/>
    <mergeCell ref="I128:N128"/>
    <mergeCell ref="O128:T128"/>
    <mergeCell ref="U128:Z128"/>
    <mergeCell ref="G130:G131"/>
    <mergeCell ref="H130:H131"/>
    <mergeCell ref="I130:I131"/>
    <mergeCell ref="J130:J131"/>
    <mergeCell ref="H125:H126"/>
    <mergeCell ref="I125:I126"/>
    <mergeCell ref="J125:J126"/>
    <mergeCell ref="K125:K126"/>
    <mergeCell ref="L125:L126"/>
    <mergeCell ref="M125:M126"/>
    <mergeCell ref="B120:B127"/>
    <mergeCell ref="C120:H120"/>
    <mergeCell ref="I120:N120"/>
    <mergeCell ref="O120:T120"/>
    <mergeCell ref="U120:Z120"/>
    <mergeCell ref="AA120:AF120"/>
    <mergeCell ref="C133:C134"/>
    <mergeCell ref="D133:D134"/>
    <mergeCell ref="E133:E134"/>
    <mergeCell ref="F133:F134"/>
    <mergeCell ref="G133:G134"/>
    <mergeCell ref="H133:H134"/>
    <mergeCell ref="W130:W131"/>
    <mergeCell ref="X130:X131"/>
    <mergeCell ref="Y130:Y131"/>
    <mergeCell ref="Z130:Z131"/>
    <mergeCell ref="G132:H132"/>
    <mergeCell ref="M132:N132"/>
    <mergeCell ref="S132:T132"/>
    <mergeCell ref="Y132:Z132"/>
    <mergeCell ref="Q130:Q131"/>
    <mergeCell ref="R130:R131"/>
    <mergeCell ref="S130:S131"/>
    <mergeCell ref="T130:T131"/>
    <mergeCell ref="U130:U131"/>
    <mergeCell ref="V130:V131"/>
    <mergeCell ref="K130:K131"/>
    <mergeCell ref="L130:L131"/>
    <mergeCell ref="M130:M131"/>
    <mergeCell ref="N130:N131"/>
    <mergeCell ref="O130:O131"/>
    <mergeCell ref="P130:P131"/>
    <mergeCell ref="U133:U134"/>
    <mergeCell ref="V133:V134"/>
    <mergeCell ref="W133:W134"/>
    <mergeCell ref="X133:X134"/>
    <mergeCell ref="Y133:Y134"/>
    <mergeCell ref="Z133:Z134"/>
    <mergeCell ref="O133:O134"/>
    <mergeCell ref="P133:P134"/>
    <mergeCell ref="Q133:Q134"/>
    <mergeCell ref="R133:R134"/>
    <mergeCell ref="S133:S134"/>
    <mergeCell ref="T133:T134"/>
    <mergeCell ref="I133:I134"/>
    <mergeCell ref="J133:J134"/>
    <mergeCell ref="K133:K134"/>
    <mergeCell ref="L133:L134"/>
    <mergeCell ref="M133:M134"/>
    <mergeCell ref="N133:N134"/>
    <mergeCell ref="L138:L139"/>
    <mergeCell ref="M138:M139"/>
    <mergeCell ref="N138:N139"/>
    <mergeCell ref="O138:O139"/>
    <mergeCell ref="P138:P139"/>
    <mergeCell ref="Q138:Q139"/>
    <mergeCell ref="AA137:AF137"/>
    <mergeCell ref="C138:C139"/>
    <mergeCell ref="D138:D139"/>
    <mergeCell ref="E138:E139"/>
    <mergeCell ref="F138:F139"/>
    <mergeCell ref="G138:G139"/>
    <mergeCell ref="H138:H139"/>
    <mergeCell ref="I138:I139"/>
    <mergeCell ref="J138:J139"/>
    <mergeCell ref="K138:K139"/>
    <mergeCell ref="B136:B143"/>
    <mergeCell ref="C136:H136"/>
    <mergeCell ref="I136:N136"/>
    <mergeCell ref="O136:T136"/>
    <mergeCell ref="U136:Z136"/>
    <mergeCell ref="AA136:AF136"/>
    <mergeCell ref="C137:H137"/>
    <mergeCell ref="I137:N137"/>
    <mergeCell ref="O137:T137"/>
    <mergeCell ref="U137:Z137"/>
    <mergeCell ref="I141:I142"/>
    <mergeCell ref="J141:J142"/>
    <mergeCell ref="K141:K142"/>
    <mergeCell ref="L141:L142"/>
    <mergeCell ref="M141:M142"/>
    <mergeCell ref="N141:N142"/>
    <mergeCell ref="C141:C142"/>
    <mergeCell ref="D141:D142"/>
    <mergeCell ref="E141:E142"/>
    <mergeCell ref="F141:F142"/>
    <mergeCell ref="G141:G142"/>
    <mergeCell ref="H141:H142"/>
    <mergeCell ref="AD138:AD139"/>
    <mergeCell ref="AE138:AE139"/>
    <mergeCell ref="AF138:AF139"/>
    <mergeCell ref="G140:H140"/>
    <mergeCell ref="M140:N140"/>
    <mergeCell ref="S140:T140"/>
    <mergeCell ref="Y140:Z140"/>
    <mergeCell ref="AE140:AF140"/>
    <mergeCell ref="X138:X139"/>
    <mergeCell ref="Y138:Y139"/>
    <mergeCell ref="Z138:Z139"/>
    <mergeCell ref="AA138:AA139"/>
    <mergeCell ref="AB138:AB139"/>
    <mergeCell ref="AC138:AC139"/>
    <mergeCell ref="R138:R139"/>
    <mergeCell ref="S138:S139"/>
    <mergeCell ref="T138:T139"/>
    <mergeCell ref="U138:U139"/>
    <mergeCell ref="V138:V139"/>
    <mergeCell ref="W138:W139"/>
    <mergeCell ref="AA141:AA142"/>
    <mergeCell ref="AB141:AB142"/>
    <mergeCell ref="AC141:AC142"/>
    <mergeCell ref="AD141:AD142"/>
    <mergeCell ref="AE141:AE142"/>
    <mergeCell ref="AF141:AF142"/>
    <mergeCell ref="U141:U142"/>
    <mergeCell ref="V141:V142"/>
    <mergeCell ref="W141:W142"/>
    <mergeCell ref="X141:X142"/>
    <mergeCell ref="Y141:Y142"/>
    <mergeCell ref="Z141:Z142"/>
    <mergeCell ref="O141:O142"/>
    <mergeCell ref="P141:P142"/>
    <mergeCell ref="Q141:Q142"/>
    <mergeCell ref="R141:R142"/>
    <mergeCell ref="S141:S142"/>
    <mergeCell ref="T141:T142"/>
    <mergeCell ref="Z146:Z147"/>
    <mergeCell ref="B144:B151"/>
    <mergeCell ref="C144:H144"/>
    <mergeCell ref="I144:N144"/>
    <mergeCell ref="O144:T144"/>
    <mergeCell ref="U144:Z144"/>
    <mergeCell ref="AA144:AF144"/>
    <mergeCell ref="C145:H145"/>
    <mergeCell ref="I145:N145"/>
    <mergeCell ref="O145:T145"/>
    <mergeCell ref="U145:Z145"/>
    <mergeCell ref="I149:I150"/>
    <mergeCell ref="J149:J150"/>
    <mergeCell ref="K149:K150"/>
    <mergeCell ref="L149:L150"/>
    <mergeCell ref="M149:M150"/>
    <mergeCell ref="N149:N150"/>
    <mergeCell ref="L146:L147"/>
    <mergeCell ref="M146:M147"/>
    <mergeCell ref="N146:N147"/>
    <mergeCell ref="O146:O147"/>
    <mergeCell ref="P146:P147"/>
    <mergeCell ref="Q146:Q147"/>
    <mergeCell ref="AA145:AF145"/>
    <mergeCell ref="C146:C147"/>
    <mergeCell ref="P154:P155"/>
    <mergeCell ref="Q154:Q155"/>
    <mergeCell ref="AA153:AF153"/>
    <mergeCell ref="AE149:AE150"/>
    <mergeCell ref="AF149:AF150"/>
    <mergeCell ref="D146:D147"/>
    <mergeCell ref="E146:E147"/>
    <mergeCell ref="F146:F147"/>
    <mergeCell ref="G146:G147"/>
    <mergeCell ref="H146:H147"/>
    <mergeCell ref="I146:I147"/>
    <mergeCell ref="J146:J147"/>
    <mergeCell ref="K146:K147"/>
    <mergeCell ref="AD146:AD147"/>
    <mergeCell ref="AE146:AE147"/>
    <mergeCell ref="AF146:AF147"/>
    <mergeCell ref="AA146:AA147"/>
    <mergeCell ref="AB146:AB147"/>
    <mergeCell ref="AC146:AC147"/>
    <mergeCell ref="R146:R147"/>
    <mergeCell ref="S146:S147"/>
    <mergeCell ref="T146:T147"/>
    <mergeCell ref="U146:U147"/>
    <mergeCell ref="V146:V147"/>
    <mergeCell ref="W146:W147"/>
    <mergeCell ref="G148:H148"/>
    <mergeCell ref="M148:N148"/>
    <mergeCell ref="S148:T148"/>
    <mergeCell ref="Y148:Z148"/>
    <mergeCell ref="AE148:AF148"/>
    <mergeCell ref="X146:X147"/>
    <mergeCell ref="Y146:Y147"/>
    <mergeCell ref="C154:C155"/>
    <mergeCell ref="D154:D155"/>
    <mergeCell ref="E154:E155"/>
    <mergeCell ref="F154:F155"/>
    <mergeCell ref="G154:G155"/>
    <mergeCell ref="H154:H155"/>
    <mergeCell ref="I154:I155"/>
    <mergeCell ref="J154:J155"/>
    <mergeCell ref="K154:K155"/>
    <mergeCell ref="C149:C150"/>
    <mergeCell ref="D149:D150"/>
    <mergeCell ref="E149:E150"/>
    <mergeCell ref="F149:F150"/>
    <mergeCell ref="G149:G150"/>
    <mergeCell ref="H149:H150"/>
    <mergeCell ref="AA149:AA150"/>
    <mergeCell ref="AD149:AD150"/>
    <mergeCell ref="U149:U150"/>
    <mergeCell ref="V149:V150"/>
    <mergeCell ref="W149:W150"/>
    <mergeCell ref="X149:X150"/>
    <mergeCell ref="Y149:Y150"/>
    <mergeCell ref="Z149:Z150"/>
    <mergeCell ref="O149:O150"/>
    <mergeCell ref="P149:P150"/>
    <mergeCell ref="Q149:Q150"/>
    <mergeCell ref="R149:R150"/>
    <mergeCell ref="S149:S150"/>
    <mergeCell ref="T149:T150"/>
    <mergeCell ref="AB149:AB150"/>
    <mergeCell ref="AC149:AC150"/>
    <mergeCell ref="O154:O155"/>
    <mergeCell ref="B152:B159"/>
    <mergeCell ref="C152:H152"/>
    <mergeCell ref="I152:N152"/>
    <mergeCell ref="O152:T152"/>
    <mergeCell ref="U152:Z152"/>
    <mergeCell ref="AA152:AF152"/>
    <mergeCell ref="C153:H153"/>
    <mergeCell ref="I153:N153"/>
    <mergeCell ref="O153:T153"/>
    <mergeCell ref="U153:Z153"/>
    <mergeCell ref="L157:L158"/>
    <mergeCell ref="M157:M158"/>
    <mergeCell ref="N157:N158"/>
    <mergeCell ref="O157:O158"/>
    <mergeCell ref="P157:P158"/>
    <mergeCell ref="Q157:Q158"/>
    <mergeCell ref="AE156:AF156"/>
    <mergeCell ref="C157:C158"/>
    <mergeCell ref="D157:D158"/>
    <mergeCell ref="E157:E158"/>
    <mergeCell ref="F157:F158"/>
    <mergeCell ref="G157:G158"/>
    <mergeCell ref="H157:H158"/>
    <mergeCell ref="I157:I158"/>
    <mergeCell ref="J157:J158"/>
    <mergeCell ref="K157:K158"/>
    <mergeCell ref="X154:X155"/>
    <mergeCell ref="Y154:Y155"/>
    <mergeCell ref="Z154:Z155"/>
    <mergeCell ref="G156:H156"/>
    <mergeCell ref="M156:N156"/>
    <mergeCell ref="S156:T156"/>
    <mergeCell ref="Y156:Z156"/>
    <mergeCell ref="R154:R155"/>
    <mergeCell ref="S154:S155"/>
    <mergeCell ref="T154:T155"/>
    <mergeCell ref="U154:U155"/>
    <mergeCell ref="V154:V155"/>
    <mergeCell ref="W154:W155"/>
    <mergeCell ref="L154:L155"/>
    <mergeCell ref="M154:M155"/>
    <mergeCell ref="N154:N155"/>
    <mergeCell ref="I161:N161"/>
    <mergeCell ref="O161:T161"/>
    <mergeCell ref="U161:Z161"/>
    <mergeCell ref="AA161:AF167"/>
    <mergeCell ref="C162:C163"/>
    <mergeCell ref="D162:D163"/>
    <mergeCell ref="E162:E163"/>
    <mergeCell ref="F162:F163"/>
    <mergeCell ref="G162:G163"/>
    <mergeCell ref="H162:H163"/>
    <mergeCell ref="AD157:AD158"/>
    <mergeCell ref="AE157:AE158"/>
    <mergeCell ref="AF157:AF158"/>
    <mergeCell ref="R162:R163"/>
    <mergeCell ref="S162:S163"/>
    <mergeCell ref="T162:T163"/>
    <mergeCell ref="I162:I163"/>
    <mergeCell ref="J162:J163"/>
    <mergeCell ref="K162:K163"/>
    <mergeCell ref="L162:L163"/>
    <mergeCell ref="M162:M163"/>
    <mergeCell ref="N162:N163"/>
    <mergeCell ref="B160:B167"/>
    <mergeCell ref="C160:H160"/>
    <mergeCell ref="I160:N160"/>
    <mergeCell ref="O160:T160"/>
    <mergeCell ref="U160:Z160"/>
    <mergeCell ref="AA160:AF160"/>
    <mergeCell ref="C161:H161"/>
    <mergeCell ref="X157:X158"/>
    <mergeCell ref="Y157:Y158"/>
    <mergeCell ref="Z157:Z158"/>
    <mergeCell ref="AA157:AA158"/>
    <mergeCell ref="AB157:AB158"/>
    <mergeCell ref="AC157:AC158"/>
    <mergeCell ref="R157:R158"/>
    <mergeCell ref="S157:S158"/>
    <mergeCell ref="T157:T158"/>
    <mergeCell ref="U157:U158"/>
    <mergeCell ref="V157:V158"/>
    <mergeCell ref="W157:W158"/>
    <mergeCell ref="G164:H164"/>
    <mergeCell ref="M164:N164"/>
    <mergeCell ref="S164:T164"/>
    <mergeCell ref="Y164:Z164"/>
    <mergeCell ref="C165:C166"/>
    <mergeCell ref="D165:D166"/>
    <mergeCell ref="E165:E166"/>
    <mergeCell ref="F165:F166"/>
    <mergeCell ref="G165:G166"/>
    <mergeCell ref="H165:H166"/>
    <mergeCell ref="O162:O163"/>
    <mergeCell ref="P162:P163"/>
    <mergeCell ref="Q162:Q163"/>
    <mergeCell ref="U165:U166"/>
    <mergeCell ref="V165:V166"/>
    <mergeCell ref="W165:W166"/>
    <mergeCell ref="X165:X166"/>
    <mergeCell ref="Y165:Y166"/>
    <mergeCell ref="Z165:Z166"/>
    <mergeCell ref="O165:O166"/>
    <mergeCell ref="P165:P166"/>
    <mergeCell ref="Q165:Q166"/>
    <mergeCell ref="R165:R166"/>
    <mergeCell ref="S165:S166"/>
    <mergeCell ref="T165:T166"/>
    <mergeCell ref="I165:I166"/>
    <mergeCell ref="J165:J166"/>
    <mergeCell ref="K165:K166"/>
    <mergeCell ref="L165:L166"/>
    <mergeCell ref="M165:M166"/>
    <mergeCell ref="N165:N166"/>
  </mergeCells>
  <phoneticPr fontId="1" type="noConversion"/>
  <printOptions horizontalCentered="1"/>
  <pageMargins left="0.15748031496062992" right="0" top="0.23622047244094491" bottom="0.11811023622047245" header="0.31496062992125984" footer="0.31496062992125984"/>
  <pageSetup paperSize="8" scale="61" fitToHeight="0" orientation="landscape" r:id="rId1"/>
  <colBreaks count="1" manualBreakCount="1">
    <brk id="32" min="1" max="101"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문서" ma:contentTypeID="0x0101009E8BF0C52A1C424FB33E7E0177D56308" ma:contentTypeVersion="13" ma:contentTypeDescription="새 문서를 만듭니다." ma:contentTypeScope="" ma:versionID="f96703d63fd84e5ad83d430295ed06ac">
  <xsd:schema xmlns:xsd="http://www.w3.org/2001/XMLSchema" xmlns:xs="http://www.w3.org/2001/XMLSchema" xmlns:p="http://schemas.microsoft.com/office/2006/metadata/properties" xmlns:ns3="3cc3396c-8aad-429a-8bc0-f62c6813faa2" xmlns:ns4="b0f0a341-80ff-4a92-8b0c-55f205fb86a1" targetNamespace="http://schemas.microsoft.com/office/2006/metadata/properties" ma:root="true" ma:fieldsID="2a925f26f027f0d8f7e4825e016c70b4" ns3:_="" ns4:_="">
    <xsd:import namespace="3cc3396c-8aad-429a-8bc0-f62c6813faa2"/>
    <xsd:import namespace="b0f0a341-80ff-4a92-8b0c-55f205fb86a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c3396c-8aad-429a-8bc0-f62c6813faa2" elementFormDefault="qualified">
    <xsd:import namespace="http://schemas.microsoft.com/office/2006/documentManagement/types"/>
    <xsd:import namespace="http://schemas.microsoft.com/office/infopath/2007/PartnerControls"/>
    <xsd:element name="SharedWithUsers" ma:index="8" nillable="true" ma:displayName="공유 대상"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세부 정보 공유" ma:description="" ma:internalName="SharedWithDetails" ma:readOnly="true">
      <xsd:simpleType>
        <xsd:restriction base="dms:Note">
          <xsd:maxLength value="255"/>
        </xsd:restriction>
      </xsd:simpleType>
    </xsd:element>
    <xsd:element name="SharingHintHash" ma:index="10" nillable="true" ma:displayName="힌트 해시 공유"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f0a341-80ff-4a92-8b0c-55f205fb86a1"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354D8-FADA-4A91-930D-9E5F445A21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c3396c-8aad-429a-8bc0-f62c6813faa2"/>
    <ds:schemaRef ds:uri="b0f0a341-80ff-4a92-8b0c-55f205fb8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EE087F-D760-4F6B-B0DD-BFB717BDBDE8}">
  <ds:schemaRefs>
    <ds:schemaRef ds:uri="http://purl.org/dc/dcmitype/"/>
    <ds:schemaRef ds:uri="3cc3396c-8aad-429a-8bc0-f62c6813faa2"/>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elements/1.1/"/>
    <ds:schemaRef ds:uri="http://schemas.microsoft.com/office/infopath/2007/PartnerControls"/>
    <ds:schemaRef ds:uri="b0f0a341-80ff-4a92-8b0c-55f205fb86a1"/>
    <ds:schemaRef ds:uri="http://purl.org/dc/terms/"/>
  </ds:schemaRefs>
</ds:datastoreItem>
</file>

<file path=customXml/itemProps3.xml><?xml version="1.0" encoding="utf-8"?>
<ds:datastoreItem xmlns:ds="http://schemas.openxmlformats.org/officeDocument/2006/customXml" ds:itemID="{C7407334-A155-47C8-AC16-D2284A0159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2</vt:i4>
      </vt:variant>
    </vt:vector>
  </HeadingPairs>
  <TitlesOfParts>
    <vt:vector size="5" baseType="lpstr">
      <vt:lpstr>HuStar아카데미 3기</vt:lpstr>
      <vt:lpstr>강사조교진</vt:lpstr>
      <vt:lpstr>작업장</vt:lpstr>
      <vt:lpstr>'HuStar아카데미 3기'!Print_Area</vt:lpstr>
      <vt:lpstr>작업장!Print_Area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SHKANG</dc:creator>
  <cp:lastModifiedBy>PIAI</cp:lastModifiedBy>
  <cp:lastPrinted>2021-02-24T06:20:11Z</cp:lastPrinted>
  <dcterms:created xsi:type="dcterms:W3CDTF">2020-01-22T09:47:10Z</dcterms:created>
  <dcterms:modified xsi:type="dcterms:W3CDTF">2021-06-14T05:19:54Z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0x0101009E8BF0C52A1C424FB33E7E0177D56308</vt:lpwstr>
  </property>
</Properties>
</file>